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mart-sales-analysis.git\"/>
    </mc:Choice>
  </mc:AlternateContent>
  <xr:revisionPtr revIDLastSave="0" documentId="13_ncr:1_{A08729FE-EF26-430B-8658-252AD253681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sales">Sheet1!$D:$D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4" i="4" l="1"/>
  <c r="N14" i="4"/>
  <c r="Q5" i="4"/>
  <c r="Q6" i="4"/>
  <c r="Q7" i="4"/>
  <c r="Q8" i="4"/>
  <c r="K5" i="4"/>
  <c r="K6" i="4"/>
  <c r="K7" i="4"/>
  <c r="K8" i="4"/>
  <c r="K9" i="4"/>
  <c r="K4" i="4"/>
  <c r="J6" i="4"/>
  <c r="J7" i="4"/>
  <c r="J8" i="4"/>
  <c r="J9" i="4"/>
  <c r="J4" i="4"/>
  <c r="F17" i="3"/>
  <c r="F18" i="3"/>
  <c r="F19" i="3"/>
  <c r="F20" i="3"/>
  <c r="F21" i="3"/>
  <c r="F22" i="3"/>
  <c r="F23" i="3"/>
  <c r="F24" i="3"/>
  <c r="F25" i="3"/>
  <c r="F26" i="3"/>
  <c r="F27" i="3"/>
  <c r="G17" i="3"/>
  <c r="G18" i="3"/>
  <c r="G19" i="3"/>
  <c r="G20" i="3"/>
  <c r="G21" i="3"/>
  <c r="G22" i="3"/>
  <c r="G23" i="3"/>
  <c r="G24" i="3"/>
  <c r="G25" i="3"/>
  <c r="G26" i="3"/>
  <c r="G27" i="3"/>
  <c r="H27" i="3"/>
  <c r="H25" i="3"/>
  <c r="H26" i="3"/>
  <c r="H23" i="3"/>
  <c r="H24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F15" i="3"/>
  <c r="F16" i="3"/>
  <c r="F3" i="3"/>
  <c r="F4" i="3"/>
  <c r="F5" i="3"/>
  <c r="F6" i="3"/>
  <c r="F7" i="3"/>
  <c r="F8" i="3"/>
  <c r="F9" i="3"/>
  <c r="F10" i="3"/>
  <c r="F11" i="3"/>
  <c r="F12" i="3"/>
  <c r="F13" i="3"/>
  <c r="F14" i="3"/>
  <c r="F2" i="3"/>
  <c r="O3" i="1"/>
  <c r="O5" i="1" s="1"/>
  <c r="Q4" i="1"/>
</calcChain>
</file>

<file path=xl/sharedStrings.xml><?xml version="1.0" encoding="utf-8"?>
<sst xmlns="http://schemas.openxmlformats.org/spreadsheetml/2006/main" count="92263" uniqueCount="15486">
  <si>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</si>
  <si>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</si>
  <si>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</si>
  <si>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</si>
  <si>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</si>
  <si>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</si>
  <si>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</si>
  <si>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</si>
  <si>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</si>
  <si>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</si>
  <si>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</si>
  <si>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</si>
  <si>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</si>
  <si>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</si>
  <si>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</si>
  <si>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</si>
  <si>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</si>
  <si>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</si>
  <si>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</si>
  <si>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</si>
  <si>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</si>
  <si>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</si>
  <si>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</si>
  <si>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</si>
  <si>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</si>
  <si>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</si>
  <si>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</si>
  <si>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</si>
  <si>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</si>
  <si>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</si>
  <si>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</si>
  <si>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</si>
  <si>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</si>
  <si>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</si>
  <si>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</si>
  <si>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</si>
  <si>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</si>
  <si>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</si>
  <si>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</si>
  <si>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</si>
  <si>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</si>
  <si>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</si>
  <si>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</si>
  <si>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</si>
  <si>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</si>
  <si>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</si>
  <si>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</si>
  <si>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</si>
  <si>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</si>
  <si>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</si>
  <si>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</si>
  <si>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</si>
  <si>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</si>
  <si>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</si>
  <si>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</si>
  <si>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</si>
  <si>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</si>
  <si>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</si>
  <si>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</si>
  <si>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</si>
  <si>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</si>
  <si>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</si>
  <si>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</si>
  <si>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</si>
  <si>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</si>
  <si>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</si>
  <si>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</si>
  <si>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</si>
  <si>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</si>
  <si>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</si>
  <si>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</si>
  <si>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</si>
  <si>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</si>
  <si>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</si>
  <si>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</si>
  <si>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</si>
  <si>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</si>
  <si>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</si>
  <si>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</si>
  <si>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</si>
  <si>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</si>
  <si>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</si>
  <si>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</si>
  <si>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</si>
  <si>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</si>
  <si>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</si>
  <si>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</si>
  <si>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</si>
  <si>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</si>
  <si>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</si>
  <si>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</si>
  <si>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</si>
  <si>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</si>
  <si>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</si>
  <si>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</si>
  <si>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</si>
  <si>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</si>
  <si>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</si>
  <si>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</si>
  <si>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</si>
  <si>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</si>
  <si>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</si>
  <si>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</si>
  <si>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</si>
  <si>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</si>
  <si>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</si>
  <si>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</si>
  <si>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</si>
  <si>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</si>
  <si>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</si>
  <si>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</si>
  <si>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</si>
  <si>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</si>
  <si>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</si>
  <si>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</si>
  <si>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</si>
  <si>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</si>
  <si>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</si>
  <si>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</si>
  <si>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</si>
  <si>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</si>
  <si>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</si>
  <si>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</si>
  <si>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</si>
  <si>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</si>
  <si>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</si>
  <si>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</si>
  <si>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</si>
  <si>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</si>
  <si>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</si>
  <si>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</si>
  <si>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</si>
  <si>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</si>
  <si>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</si>
  <si>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</si>
  <si>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</si>
  <si>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</si>
  <si>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</si>
  <si>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</si>
  <si>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</si>
  <si>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</si>
  <si>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</si>
  <si>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</si>
  <si>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</si>
  <si>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</si>
  <si>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</si>
  <si>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</si>
  <si>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</si>
  <si>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</si>
  <si>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</si>
  <si>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</si>
  <si>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</si>
  <si>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</si>
  <si>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</si>
  <si>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</si>
  <si>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</si>
  <si>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</si>
  <si>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</si>
  <si>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</si>
  <si>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</si>
  <si>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</si>
  <si>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</si>
  <si>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</si>
  <si>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</si>
  <si>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</si>
  <si>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</si>
  <si>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</si>
  <si>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</si>
  <si>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</si>
  <si>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</si>
  <si>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</si>
  <si>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</si>
  <si>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</si>
  <si>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</si>
  <si>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</si>
  <si>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</si>
  <si>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</si>
  <si>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</si>
  <si>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</si>
  <si>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</si>
  <si>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</si>
  <si>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</si>
  <si>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</si>
  <si>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</si>
  <si>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</si>
  <si>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</si>
  <si>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</si>
  <si>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</si>
  <si>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</si>
  <si>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</si>
  <si>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</si>
  <si>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</si>
  <si>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</si>
  <si>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</si>
  <si>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</si>
  <si>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</si>
  <si>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</si>
  <si>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</si>
  <si>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</si>
  <si>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</si>
  <si>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</si>
  <si>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</si>
  <si>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</si>
  <si>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</si>
  <si>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</si>
  <si>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</si>
  <si>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</si>
  <si>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</si>
  <si>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</si>
  <si>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</si>
  <si>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</si>
  <si>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</si>
  <si>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</si>
  <si>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</si>
  <si>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</si>
  <si>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</si>
  <si>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</si>
  <si>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</si>
  <si>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</si>
  <si>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</si>
  <si>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</si>
  <si>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</si>
  <si>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</si>
  <si>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</si>
  <si>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</si>
  <si>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</si>
  <si>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</si>
  <si>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</si>
  <si>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</si>
  <si>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</si>
  <si>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</si>
  <si>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</si>
  <si>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</si>
  <si>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</si>
  <si>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</si>
  <si>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</si>
  <si>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</si>
  <si>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</si>
  <si>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</si>
  <si>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</si>
  <si>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</si>
  <si>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</si>
  <si>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</si>
  <si>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</si>
  <si>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</si>
  <si>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</si>
  <si>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</si>
  <si>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</si>
  <si>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</si>
  <si>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</si>
  <si>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</si>
  <si>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</si>
  <si>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</si>
  <si>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</si>
  <si>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</si>
  <si>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</si>
  <si>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</si>
  <si>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</si>
  <si>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</si>
  <si>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</si>
  <si>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</si>
  <si>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</si>
  <si>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</si>
  <si>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</si>
  <si>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</si>
  <si>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</si>
  <si>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</si>
  <si>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</si>
  <si>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</si>
  <si>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</si>
  <si>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</si>
  <si>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</si>
  <si>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</si>
  <si>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</si>
  <si>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</si>
  <si>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</si>
  <si>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</si>
  <si>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</si>
  <si>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</si>
  <si>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</si>
  <si>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</si>
  <si>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</si>
  <si>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</si>
  <si>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</si>
  <si>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</si>
  <si>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</si>
  <si>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</si>
  <si>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</si>
  <si>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</si>
  <si>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</si>
  <si>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</si>
  <si>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</si>
  <si>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</si>
  <si>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</si>
  <si>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</si>
  <si>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</si>
  <si>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</si>
  <si>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</si>
  <si>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</si>
  <si>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</si>
  <si>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</si>
  <si>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</si>
  <si>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</si>
  <si>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</si>
  <si>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</si>
  <si>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</si>
  <si>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</si>
  <si>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</si>
  <si>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</si>
  <si>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</si>
  <si>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</si>
  <si>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</si>
  <si>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</si>
  <si>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</si>
  <si>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</si>
  <si>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</si>
  <si>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</si>
  <si>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</si>
  <si>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</si>
  <si>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</si>
  <si>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</si>
  <si>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</si>
  <si>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</si>
  <si>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</si>
  <si>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</si>
  <si>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</si>
  <si>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</si>
  <si>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</si>
  <si>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</si>
  <si>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</si>
  <si>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</si>
  <si>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</si>
  <si>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</si>
  <si>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</si>
  <si>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</si>
  <si>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</si>
  <si>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</si>
  <si>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</si>
  <si>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</si>
  <si>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</si>
  <si>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</si>
  <si>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</si>
  <si>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</si>
  <si>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</si>
  <si>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</si>
  <si>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</si>
  <si>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</si>
  <si>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</si>
  <si>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</si>
  <si>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</si>
  <si>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</si>
  <si>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</si>
  <si>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</si>
  <si>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</si>
  <si>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</si>
  <si>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</si>
  <si>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</si>
  <si>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</si>
  <si>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</si>
  <si>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</si>
  <si>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</si>
  <si>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</si>
  <si>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</si>
  <si>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</si>
  <si>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</si>
  <si>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</si>
  <si>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</si>
  <si>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</si>
  <si>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</si>
  <si>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</si>
  <si>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</si>
  <si>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</si>
  <si>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</si>
  <si>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</si>
  <si>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</si>
  <si>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</si>
  <si>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</si>
  <si>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</si>
  <si>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</si>
  <si>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</si>
  <si>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</si>
  <si>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</si>
  <si>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</si>
  <si>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</si>
  <si>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</si>
  <si>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</si>
  <si>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</si>
  <si>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</si>
  <si>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</si>
  <si>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</si>
  <si>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</si>
  <si>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</si>
  <si>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</si>
  <si>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</si>
  <si>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</si>
  <si>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</si>
  <si>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</si>
  <si>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</si>
  <si>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</si>
  <si>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</si>
  <si>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</si>
  <si>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</si>
  <si>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</si>
  <si>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</si>
  <si>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</si>
  <si>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</si>
  <si>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</si>
  <si>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</si>
  <si>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</si>
  <si>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</si>
  <si>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</si>
  <si>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</si>
  <si>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</si>
  <si>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</si>
  <si>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</si>
  <si>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</si>
  <si>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</si>
  <si>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</si>
  <si>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</si>
  <si>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</si>
  <si>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</si>
  <si>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</si>
  <si>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</si>
  <si>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</si>
  <si>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</si>
  <si>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</si>
  <si>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</si>
  <si>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</si>
  <si>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</si>
  <si>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</si>
  <si>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</si>
  <si>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</si>
  <si>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</si>
  <si>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</si>
  <si>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</si>
  <si>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</si>
  <si>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</si>
  <si>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</si>
  <si>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</si>
  <si>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</si>
  <si>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</si>
  <si>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</si>
  <si>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</si>
  <si>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</si>
  <si>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</si>
  <si>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</si>
  <si>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</si>
  <si>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</si>
  <si>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</si>
  <si>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</si>
  <si>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</si>
  <si>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</si>
  <si>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</si>
  <si>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</si>
  <si>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</si>
  <si>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</si>
  <si>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</si>
  <si>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</si>
  <si>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</si>
  <si>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</si>
  <si>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</si>
  <si>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</si>
  <si>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</si>
  <si>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</si>
  <si>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</si>
  <si>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</si>
  <si>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</si>
  <si>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</si>
  <si>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</si>
  <si>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</si>
  <si>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</si>
  <si>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</si>
  <si>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</si>
  <si>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</si>
  <si>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</si>
  <si>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</si>
  <si>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</si>
  <si>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</si>
  <si>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</si>
  <si>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</si>
  <si>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</si>
  <si>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</si>
  <si>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</si>
  <si>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</si>
  <si>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</si>
  <si>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</si>
  <si>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</si>
  <si>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</si>
  <si>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</si>
  <si>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</si>
  <si>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</si>
  <si>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</si>
  <si>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</si>
  <si>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</si>
  <si>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</si>
  <si>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</si>
  <si>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</si>
  <si>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</si>
  <si>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</si>
  <si>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</si>
  <si>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</si>
  <si>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</si>
  <si>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</si>
  <si>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</si>
  <si>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</si>
  <si>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</si>
  <si>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</si>
  <si>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</si>
  <si>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</si>
  <si>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</si>
  <si>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</si>
  <si>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</si>
  <si>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</si>
  <si>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</si>
  <si>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</si>
  <si>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</si>
  <si>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</si>
  <si>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</si>
  <si>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</si>
  <si>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</si>
  <si>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</si>
  <si>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</si>
  <si>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</si>
  <si>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</si>
  <si>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</si>
  <si>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</si>
  <si>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</si>
  <si>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</si>
  <si>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</si>
  <si>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</si>
  <si>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</si>
  <si>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</si>
  <si>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</si>
  <si>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</si>
  <si>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</si>
  <si>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</si>
  <si>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</si>
  <si>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</si>
  <si>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</si>
  <si>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</si>
  <si>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</si>
  <si>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</si>
  <si>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</si>
  <si>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</si>
  <si>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</si>
  <si>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</si>
  <si>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</si>
  <si>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</si>
  <si>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</si>
  <si>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</si>
  <si>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</si>
  <si>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</si>
  <si>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</si>
  <si>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</si>
  <si>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</si>
  <si>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</si>
  <si>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</si>
  <si>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</si>
  <si>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</si>
  <si>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</si>
  <si>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</si>
  <si>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</si>
  <si>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</si>
  <si>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</si>
  <si>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</si>
  <si>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</si>
  <si>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</si>
  <si>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</si>
  <si>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</si>
  <si>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</si>
  <si>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</si>
  <si>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</si>
  <si>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</si>
  <si>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</si>
  <si>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</si>
  <si>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</si>
  <si>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</si>
  <si>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</si>
  <si>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</si>
  <si>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</si>
  <si>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</si>
  <si>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</si>
  <si>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</si>
  <si>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</si>
  <si>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</si>
  <si>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</si>
  <si>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</si>
  <si>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</si>
  <si>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</si>
  <si>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</si>
  <si>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</si>
  <si>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</si>
  <si>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</si>
  <si>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</si>
  <si>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</si>
  <si>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</si>
  <si>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</si>
  <si>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</si>
  <si>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</si>
  <si>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</si>
  <si>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</si>
  <si>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</si>
  <si>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</si>
  <si>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</si>
  <si>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</si>
  <si>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</si>
  <si>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</si>
  <si>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</si>
  <si>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</si>
  <si>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</si>
  <si>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</si>
  <si>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</si>
  <si>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</si>
  <si>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</si>
  <si>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</si>
  <si>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</si>
  <si>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</si>
  <si>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</si>
  <si>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</si>
  <si>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</si>
  <si>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</si>
  <si>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</si>
  <si>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</si>
  <si>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</si>
  <si>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</si>
  <si>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</si>
  <si>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</si>
  <si>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</si>
  <si>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</si>
  <si>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</si>
  <si>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</si>
  <si>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</si>
  <si>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</si>
  <si>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</si>
  <si>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</si>
  <si>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</si>
  <si>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</si>
  <si>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</si>
  <si>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</si>
  <si>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</si>
  <si>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</si>
  <si>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</si>
  <si>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</si>
  <si>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</si>
  <si>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</si>
  <si>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</si>
  <si>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</si>
  <si>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</si>
  <si>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</si>
  <si>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</si>
  <si>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</si>
  <si>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</si>
  <si>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</si>
  <si>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</si>
  <si>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</si>
  <si>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</si>
  <si>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</si>
  <si>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</si>
  <si>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</si>
  <si>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</si>
  <si>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</si>
  <si>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</si>
  <si>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</si>
  <si>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</si>
  <si>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</si>
  <si>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</si>
  <si>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</si>
  <si>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</si>
  <si>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</si>
  <si>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</si>
  <si>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</si>
  <si>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</si>
  <si>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</si>
  <si>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</si>
  <si>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</si>
  <si>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</si>
  <si>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</si>
  <si>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</si>
  <si>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</si>
  <si>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</si>
  <si>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</si>
  <si>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</si>
  <si>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</si>
  <si>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</si>
  <si>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</si>
  <si>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</si>
  <si>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</si>
  <si>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</si>
  <si>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</si>
  <si>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</si>
  <si>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</si>
  <si>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</si>
  <si>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</si>
  <si>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</si>
  <si>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</si>
  <si>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</si>
  <si>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</si>
  <si>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</si>
  <si>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</si>
  <si>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</si>
  <si>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</si>
  <si>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</si>
  <si>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</si>
  <si>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</si>
  <si>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</si>
  <si>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</si>
  <si>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</si>
  <si>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</si>
  <si>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</si>
  <si>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</si>
  <si>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</si>
  <si>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</si>
  <si>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</si>
  <si>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</si>
  <si>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</si>
  <si>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</si>
  <si>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</si>
  <si>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</si>
  <si>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</si>
  <si>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</si>
  <si>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</si>
  <si>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</si>
  <si>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</si>
  <si>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</si>
  <si>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</si>
  <si>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</si>
  <si>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</si>
  <si>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</si>
  <si>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</si>
  <si>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</si>
  <si>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</si>
  <si>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</si>
  <si>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</si>
  <si>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</si>
  <si>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</si>
  <si>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</si>
  <si>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</si>
  <si>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</si>
  <si>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</si>
  <si>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</si>
  <si>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</si>
  <si>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</si>
  <si>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</si>
  <si>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</si>
  <si>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</si>
  <si>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</si>
  <si>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</si>
  <si>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</si>
  <si>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</si>
  <si>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</si>
  <si>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</si>
  <si>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</si>
  <si>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</si>
  <si>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</si>
  <si>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</si>
  <si>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</si>
  <si>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</si>
  <si>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</si>
  <si>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</si>
  <si>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</si>
  <si>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</si>
  <si>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</si>
  <si>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</si>
  <si>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</si>
  <si>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</si>
  <si>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</si>
  <si>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</si>
  <si>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</si>
  <si>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</si>
  <si>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</si>
  <si>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</si>
  <si>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</si>
  <si>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</si>
  <si>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</si>
  <si>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</si>
  <si>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</si>
  <si>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</si>
  <si>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</si>
  <si>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</si>
  <si>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</si>
  <si>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</si>
  <si>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</si>
  <si>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</si>
  <si>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</si>
  <si>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</si>
  <si>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</si>
  <si>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</si>
  <si>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</si>
  <si>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</si>
  <si>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</si>
  <si>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</si>
  <si>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</si>
  <si>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</si>
  <si>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</si>
  <si>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</si>
  <si>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</si>
  <si>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</si>
  <si>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</si>
  <si>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</si>
  <si>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</si>
  <si>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</si>
  <si>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</si>
  <si>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</si>
  <si>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</si>
  <si>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</si>
  <si>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</si>
  <si>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</si>
  <si>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</si>
  <si>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</si>
  <si>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</si>
  <si>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</si>
  <si>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</si>
  <si>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</si>
  <si>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</si>
  <si>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</si>
  <si>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</si>
  <si>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</si>
  <si>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</si>
  <si>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</si>
  <si>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</si>
  <si>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</si>
  <si>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</si>
  <si>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</si>
  <si>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</si>
  <si>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</si>
  <si>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</si>
  <si>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</si>
  <si>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</si>
  <si>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</si>
  <si>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</si>
  <si>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</si>
  <si>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</si>
  <si>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</si>
  <si>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</si>
  <si>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</si>
  <si>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</si>
  <si>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</si>
  <si>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</si>
  <si>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</si>
  <si>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</si>
  <si>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</si>
  <si>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</si>
  <si>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</si>
  <si>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</si>
  <si>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</si>
  <si>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</si>
  <si>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</si>
  <si>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</si>
  <si>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</si>
  <si>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</si>
  <si>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</si>
  <si>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</si>
  <si>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</si>
  <si>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</si>
  <si>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</si>
  <si>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</si>
  <si>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</si>
  <si>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</si>
  <si>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</si>
  <si>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</si>
  <si>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</si>
  <si>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</si>
  <si>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</si>
  <si>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</si>
  <si>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</si>
  <si>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</si>
  <si>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</si>
  <si>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</si>
  <si>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</si>
  <si>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</si>
  <si>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</si>
  <si>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</si>
  <si>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</si>
  <si>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</si>
  <si>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</si>
  <si>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</si>
  <si>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</si>
  <si>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</si>
  <si>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</si>
  <si>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</si>
  <si>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</si>
  <si>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</si>
  <si>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</si>
  <si>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</si>
  <si>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</si>
  <si>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</si>
  <si>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</si>
  <si>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</si>
  <si>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</si>
  <si>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</si>
  <si>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</si>
  <si>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</si>
  <si>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</si>
  <si>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</si>
  <si>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</si>
  <si>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</si>
  <si>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</si>
  <si>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</si>
  <si>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</si>
  <si>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</si>
  <si>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</si>
  <si>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</si>
  <si>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</si>
  <si>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</si>
  <si>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</si>
  <si>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</si>
  <si>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</si>
  <si>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</si>
  <si>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</si>
  <si>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</si>
  <si>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</si>
  <si>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</si>
  <si>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</si>
  <si>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</si>
  <si>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</si>
  <si>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</si>
  <si>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</si>
  <si>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</si>
  <si>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</si>
  <si>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</si>
  <si>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</si>
  <si>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</si>
  <si>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</si>
  <si>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</si>
  <si>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</si>
  <si>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</si>
  <si>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</si>
  <si>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</si>
  <si>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</si>
  <si>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</si>
  <si>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</si>
  <si>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</si>
  <si>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</si>
  <si>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</si>
  <si>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</si>
  <si>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</si>
  <si>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</si>
  <si>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</si>
  <si>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</si>
  <si>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</si>
  <si>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</si>
  <si>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</si>
  <si>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</si>
  <si>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</si>
  <si>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</si>
  <si>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</si>
  <si>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</si>
  <si>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</si>
  <si>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</si>
  <si>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</si>
  <si>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</si>
  <si>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</si>
  <si>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</si>
  <si>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</si>
  <si>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</si>
  <si>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</si>
  <si>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</si>
  <si>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</si>
  <si>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</si>
  <si>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</si>
  <si>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</si>
  <si>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</si>
  <si>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</si>
  <si>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</si>
  <si>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</si>
  <si>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</si>
  <si>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</si>
  <si>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</si>
  <si>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</si>
  <si>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</si>
  <si>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</si>
  <si>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</si>
  <si>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</si>
  <si>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</si>
  <si>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</si>
  <si>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</si>
  <si>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</si>
  <si>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</si>
  <si>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</si>
  <si>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</si>
  <si>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</si>
  <si>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</si>
  <si>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</si>
  <si>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</si>
  <si>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</si>
  <si>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</si>
  <si>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</si>
  <si>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</si>
  <si>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</si>
  <si>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</si>
  <si>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</si>
  <si>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</si>
  <si>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</si>
  <si>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</si>
  <si>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</si>
  <si>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</si>
  <si>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</si>
  <si>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</si>
  <si>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</si>
  <si>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</si>
  <si>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</si>
  <si>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</si>
  <si>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</si>
  <si>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</si>
  <si>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</si>
  <si>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</si>
  <si>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</si>
  <si>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</si>
  <si>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</si>
  <si>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</si>
  <si>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</si>
  <si>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</si>
  <si>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</si>
  <si>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</si>
  <si>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</si>
  <si>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</si>
  <si>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</si>
  <si>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</si>
  <si>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</si>
  <si>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</si>
  <si>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</si>
  <si>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</si>
  <si>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</si>
  <si>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</si>
  <si>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</si>
  <si>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</si>
  <si>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</si>
  <si>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</si>
  <si>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</si>
  <si>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</si>
  <si>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</si>
  <si>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</si>
  <si>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</si>
  <si>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</si>
  <si>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</si>
  <si>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</si>
  <si>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</si>
  <si>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</si>
  <si>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</si>
  <si>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</si>
  <si>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</si>
  <si>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</si>
  <si>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</si>
  <si>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</si>
  <si>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</si>
  <si>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</si>
  <si>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</si>
  <si>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</si>
  <si>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</si>
  <si>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</si>
  <si>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</si>
  <si>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</si>
  <si>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</si>
  <si>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</si>
  <si>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</si>
  <si>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</si>
  <si>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</si>
  <si>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</si>
  <si>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</si>
  <si>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</si>
  <si>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</si>
  <si>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</si>
  <si>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</si>
  <si>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</si>
  <si>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</si>
  <si>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</si>
  <si>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</si>
  <si>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</si>
  <si>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</si>
  <si>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</si>
  <si>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</si>
  <si>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</si>
  <si>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</si>
  <si>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</si>
  <si>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</si>
  <si>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</si>
  <si>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</si>
  <si>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</si>
  <si>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</si>
  <si>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</si>
  <si>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</si>
  <si>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</si>
  <si>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</si>
  <si>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</si>
  <si>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</si>
  <si>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</si>
  <si>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</si>
  <si>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</si>
  <si>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</si>
  <si>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</si>
  <si>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</si>
  <si>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</si>
  <si>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</si>
  <si>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</si>
  <si>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</si>
  <si>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</si>
  <si>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</si>
  <si>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</si>
  <si>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</si>
  <si>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</si>
  <si>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</si>
  <si>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</si>
  <si>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</si>
  <si>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</si>
  <si>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</si>
  <si>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</si>
  <si>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</si>
  <si>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</si>
  <si>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</si>
  <si>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</si>
  <si>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</si>
  <si>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</si>
  <si>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</si>
  <si>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</si>
  <si>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</si>
  <si>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</si>
  <si>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</si>
  <si>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</si>
  <si>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</si>
  <si>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</si>
  <si>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</si>
  <si>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</si>
  <si>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</si>
  <si>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</si>
  <si>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</si>
  <si>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</si>
  <si>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</si>
  <si>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</si>
  <si>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</si>
  <si>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</si>
  <si>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</si>
  <si>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</si>
  <si>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</si>
  <si>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</si>
  <si>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</si>
  <si>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</si>
  <si>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</si>
  <si>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</si>
  <si>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</si>
  <si>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</si>
  <si>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</si>
  <si>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</si>
  <si>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</si>
  <si>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</si>
  <si>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</si>
  <si>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</si>
  <si>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</si>
  <si>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</si>
  <si>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</si>
  <si>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</si>
  <si>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</si>
  <si>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</si>
  <si>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</si>
  <si>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</si>
  <si>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</si>
  <si>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</si>
  <si>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</si>
  <si>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</si>
  <si>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</si>
  <si>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</si>
  <si>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</si>
  <si>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</si>
  <si>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</si>
  <si>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</si>
  <si>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</si>
  <si>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</si>
  <si>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</si>
  <si>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</si>
  <si>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</si>
  <si>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</si>
  <si>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</si>
  <si>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</si>
  <si>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</si>
  <si>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</si>
  <si>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</si>
  <si>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</si>
  <si>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</si>
  <si>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</si>
  <si>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</si>
  <si>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</si>
  <si>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</si>
  <si>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</si>
  <si>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</si>
  <si>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</si>
  <si>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</si>
  <si>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</si>
  <si>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</si>
  <si>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</si>
  <si>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</si>
  <si>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</si>
  <si>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</si>
  <si>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</si>
  <si>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</si>
  <si>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</si>
  <si>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</si>
  <si>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</si>
  <si>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</si>
  <si>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</si>
  <si>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</si>
  <si>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</si>
  <si>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</si>
  <si>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</si>
  <si>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</si>
  <si>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</si>
  <si>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</si>
  <si>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</si>
  <si>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</si>
  <si>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</si>
  <si>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</si>
  <si>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</si>
  <si>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</si>
  <si>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</si>
  <si>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</si>
  <si>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</si>
  <si>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</si>
  <si>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</si>
  <si>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</si>
  <si>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</si>
  <si>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</si>
  <si>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</si>
  <si>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</si>
  <si>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</si>
  <si>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</si>
  <si>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</si>
  <si>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</si>
  <si>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</si>
  <si>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</si>
  <si>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</si>
  <si>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</si>
  <si>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</si>
  <si>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</si>
  <si>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</si>
  <si>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</si>
  <si>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</si>
  <si>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</si>
  <si>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</si>
  <si>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</si>
  <si>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</si>
  <si>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</si>
  <si>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</si>
  <si>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</si>
  <si>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</si>
  <si>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</si>
  <si>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</si>
  <si>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</si>
  <si>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</si>
  <si>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</si>
  <si>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</si>
  <si>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</si>
  <si>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</si>
  <si>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</si>
  <si>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</si>
  <si>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</si>
  <si>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</si>
  <si>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</si>
  <si>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</si>
  <si>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</si>
  <si>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</si>
  <si>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</si>
  <si>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</si>
  <si>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</si>
  <si>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</si>
  <si>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</si>
  <si>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</si>
  <si>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</si>
  <si>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</si>
  <si>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</si>
  <si>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</si>
  <si>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</si>
  <si>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</si>
  <si>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</si>
  <si>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</si>
  <si>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</si>
  <si>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</si>
  <si>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</si>
  <si>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</si>
  <si>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</si>
  <si>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</si>
  <si>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</si>
  <si>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</si>
  <si>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</si>
  <si>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</si>
  <si>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</si>
  <si>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</si>
  <si>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</si>
  <si>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</si>
  <si>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</si>
  <si>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</si>
  <si>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</si>
  <si>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</si>
  <si>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</si>
  <si>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</si>
  <si>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</si>
  <si>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</si>
  <si>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</si>
  <si>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</si>
  <si>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</si>
  <si>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</si>
  <si>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</si>
  <si>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</si>
  <si>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</si>
  <si>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</si>
  <si>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</si>
  <si>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</si>
  <si>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</si>
  <si>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</si>
  <si>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</si>
  <si>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</si>
  <si>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</si>
  <si>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</si>
  <si>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</si>
  <si>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</si>
  <si>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</si>
  <si>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</si>
  <si>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</si>
  <si>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</si>
  <si>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</si>
  <si>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</si>
  <si>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</si>
  <si>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</si>
  <si>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</si>
  <si>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</si>
  <si>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</si>
  <si>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</si>
  <si>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</si>
  <si>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</si>
  <si>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</si>
  <si>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</si>
  <si>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</si>
  <si>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</si>
  <si>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</si>
  <si>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</si>
  <si>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</si>
  <si>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</si>
  <si>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</si>
  <si>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</si>
  <si>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</si>
  <si>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</si>
  <si>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</si>
  <si>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</si>
  <si>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</si>
  <si>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</si>
  <si>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</si>
  <si>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</si>
  <si>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</si>
  <si>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</si>
  <si>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</si>
  <si>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</si>
  <si>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</si>
  <si>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</si>
  <si>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</si>
  <si>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</si>
  <si>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</si>
  <si>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</si>
  <si>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</si>
  <si>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</si>
  <si>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</si>
  <si>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</si>
  <si>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</si>
  <si>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</si>
  <si>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</si>
  <si>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</si>
  <si>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</si>
  <si>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</si>
  <si>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</si>
  <si>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</si>
  <si>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</si>
  <si>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</si>
  <si>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</si>
  <si>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</si>
  <si>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</si>
  <si>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</si>
  <si>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</si>
  <si>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</si>
  <si>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</si>
  <si>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</si>
  <si>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</si>
  <si>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</si>
  <si>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</si>
  <si>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</si>
  <si>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</si>
  <si>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</si>
  <si>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</si>
  <si>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</si>
  <si>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</si>
  <si>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</si>
  <si>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</si>
  <si>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</si>
  <si>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</si>
  <si>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</si>
  <si>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</si>
  <si>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</si>
  <si>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</si>
  <si>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</si>
  <si>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</si>
  <si>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</si>
  <si>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</si>
  <si>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</si>
  <si>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</si>
  <si>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</si>
  <si>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</si>
  <si>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</si>
  <si>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</si>
  <si>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</si>
  <si>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</si>
  <si>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</si>
  <si>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</si>
  <si>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</si>
  <si>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</si>
  <si>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</si>
  <si>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</si>
  <si>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</si>
  <si>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</si>
  <si>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</si>
  <si>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</si>
  <si>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</si>
  <si>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</si>
  <si>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</si>
  <si>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</si>
  <si>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</si>
  <si>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</si>
  <si>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</si>
  <si>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</si>
  <si>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</si>
  <si>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</si>
  <si>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</si>
  <si>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</si>
  <si>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</si>
  <si>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</si>
  <si>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</si>
  <si>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</si>
  <si>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</si>
  <si>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</si>
  <si>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</si>
  <si>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</si>
  <si>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</si>
  <si>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</si>
  <si>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</si>
  <si>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</si>
  <si>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</si>
  <si>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</si>
  <si>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</si>
  <si>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</si>
  <si>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</si>
  <si>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</si>
  <si>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</si>
  <si>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</si>
  <si>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</si>
  <si>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</si>
  <si>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</si>
  <si>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</si>
  <si>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</si>
  <si>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</si>
  <si>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</si>
  <si>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</si>
  <si>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</si>
  <si>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</si>
  <si>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</si>
  <si>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</si>
  <si>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</si>
  <si>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</si>
  <si>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</si>
  <si>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</si>
  <si>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</si>
  <si>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</si>
  <si>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</si>
  <si>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</si>
  <si>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</si>
  <si>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</si>
  <si>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</si>
  <si>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</si>
  <si>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</si>
  <si>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</si>
  <si>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</si>
  <si>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</si>
  <si>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</si>
  <si>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</si>
  <si>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</si>
  <si>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</si>
  <si>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</si>
  <si>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</si>
  <si>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</si>
  <si>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</si>
  <si>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</si>
  <si>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</si>
  <si>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</si>
  <si>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</si>
  <si>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</si>
  <si>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</si>
  <si>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</si>
  <si>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</si>
  <si>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</si>
  <si>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</si>
  <si>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</si>
  <si>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</si>
  <si>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</si>
  <si>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</si>
  <si>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</si>
  <si>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</si>
  <si>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</si>
  <si>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</si>
  <si>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</si>
  <si>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</si>
  <si>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</si>
  <si>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</si>
  <si>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</si>
  <si>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</si>
  <si>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</si>
  <si>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</si>
  <si>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</si>
  <si>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</si>
  <si>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</si>
  <si>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</si>
  <si>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</si>
  <si>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</si>
  <si>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</si>
  <si>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</si>
  <si>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</si>
  <si>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</si>
  <si>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</si>
  <si>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</si>
  <si>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</si>
  <si>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</si>
  <si>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</si>
  <si>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</si>
  <si>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</si>
  <si>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</si>
  <si>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</si>
  <si>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</si>
  <si>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</si>
  <si>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</si>
  <si>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</si>
  <si>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</si>
  <si>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</si>
  <si>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</si>
  <si>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</si>
  <si>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</si>
  <si>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</si>
  <si>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</si>
  <si>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</si>
  <si>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</si>
  <si>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</si>
  <si>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</si>
  <si>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</si>
  <si>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</si>
  <si>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</si>
  <si>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</si>
  <si>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</si>
  <si>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</si>
  <si>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</si>
  <si>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</si>
  <si>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</si>
  <si>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</si>
  <si>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</si>
  <si>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</si>
  <si>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</si>
  <si>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</si>
  <si>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</si>
  <si>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</si>
  <si>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</si>
  <si>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</si>
  <si>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</si>
  <si>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</si>
  <si>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</si>
  <si>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</si>
  <si>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</si>
  <si>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</si>
  <si>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</si>
  <si>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</si>
  <si>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</si>
  <si>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</si>
  <si>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</si>
  <si>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</si>
  <si>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</si>
  <si>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</si>
  <si>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</si>
  <si>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</si>
  <si>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</si>
  <si>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</si>
  <si>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</si>
  <si>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</si>
  <si>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</si>
  <si>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</si>
  <si>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</si>
  <si>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</si>
  <si>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</si>
  <si>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</si>
  <si>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</si>
  <si>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</si>
  <si>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</si>
  <si>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</si>
  <si>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</si>
  <si>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</si>
  <si>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</si>
  <si>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</si>
  <si>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</si>
  <si>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</si>
  <si>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</si>
  <si>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</si>
  <si>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</si>
  <si>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</si>
  <si>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</si>
  <si>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</si>
  <si>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</si>
  <si>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</si>
  <si>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</si>
  <si>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</si>
  <si>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</si>
  <si>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</si>
  <si>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</si>
  <si>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</si>
  <si>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</si>
  <si>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</si>
  <si>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</si>
  <si>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</si>
  <si>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</si>
  <si>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</si>
  <si>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</si>
  <si>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</si>
  <si>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</si>
  <si>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</si>
  <si>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</si>
  <si>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</si>
  <si>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</si>
  <si>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</si>
  <si>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</si>
  <si>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</si>
  <si>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</si>
  <si>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</si>
  <si>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</si>
  <si>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</si>
  <si>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</si>
  <si>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</si>
  <si>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</si>
  <si>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</si>
  <si>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</si>
  <si>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</si>
  <si>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</si>
  <si>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</si>
  <si>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</si>
  <si>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</si>
  <si>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</si>
  <si>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</si>
  <si>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</si>
  <si>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</si>
  <si>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</si>
  <si>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</si>
  <si>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</si>
  <si>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</si>
  <si>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</si>
  <si>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</si>
  <si>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</si>
  <si>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</si>
  <si>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</si>
  <si>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</si>
  <si>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</si>
  <si>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</si>
  <si>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</si>
  <si>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</si>
  <si>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</si>
  <si>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</si>
  <si>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</si>
  <si>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</si>
  <si>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</si>
  <si>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</si>
  <si>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</si>
  <si>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</si>
  <si>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</si>
  <si>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</si>
  <si>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</si>
  <si>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</si>
  <si>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</si>
  <si>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</si>
  <si>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</si>
  <si>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</si>
  <si>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</si>
  <si>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</si>
  <si>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</si>
  <si>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</si>
  <si>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</si>
  <si>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</si>
  <si>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</si>
  <si>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</si>
  <si>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</si>
  <si>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</si>
  <si>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</si>
  <si>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</si>
  <si>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</si>
  <si>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</si>
  <si>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</si>
  <si>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</si>
  <si>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</si>
  <si>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</si>
  <si>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</si>
  <si>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</si>
  <si>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</si>
  <si>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</si>
  <si>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</si>
  <si>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</si>
  <si>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</si>
  <si>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</si>
  <si>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</si>
  <si>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</si>
  <si>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</si>
  <si>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</si>
  <si>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</si>
  <si>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</si>
  <si>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</si>
  <si>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</si>
  <si>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</si>
  <si>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</si>
  <si>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</si>
  <si>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</si>
  <si>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</si>
  <si>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</si>
  <si>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</si>
  <si>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</si>
  <si>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</si>
  <si>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</si>
  <si>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</si>
  <si>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</si>
  <si>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</si>
  <si>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</si>
  <si>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</si>
  <si>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</si>
  <si>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</si>
  <si>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</si>
  <si>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</si>
  <si>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</si>
  <si>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</si>
  <si>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</si>
  <si>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</si>
  <si>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</si>
  <si>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</si>
  <si>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</si>
  <si>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</si>
  <si>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</si>
  <si>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</si>
  <si>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</si>
  <si>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</si>
  <si>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</si>
  <si>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</si>
  <si>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</si>
  <si>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</si>
  <si>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</si>
  <si>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</si>
  <si>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</si>
  <si>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</si>
  <si>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</si>
  <si>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</si>
  <si>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</si>
  <si>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</si>
  <si>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</si>
  <si>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</si>
  <si>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</si>
  <si>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</si>
  <si>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</si>
  <si>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</si>
  <si>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</si>
  <si>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</si>
  <si>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</si>
  <si>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</si>
  <si>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</si>
  <si>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</si>
  <si>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</si>
  <si>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</si>
  <si>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</si>
  <si>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</si>
  <si>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</si>
  <si>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</si>
  <si>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</si>
  <si>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</si>
  <si>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</si>
  <si>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</si>
  <si>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</si>
  <si>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</si>
  <si>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</si>
  <si>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</si>
  <si>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</si>
  <si>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</si>
  <si>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</si>
  <si>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</si>
  <si>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</si>
  <si>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</si>
  <si>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</si>
  <si>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</si>
  <si>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</si>
  <si>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</si>
  <si>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</si>
  <si>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</si>
  <si>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</si>
  <si>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</si>
  <si>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</si>
  <si>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</si>
  <si>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</si>
  <si>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</si>
  <si>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</si>
  <si>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</si>
  <si>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</si>
  <si>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</si>
  <si>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</si>
  <si>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</si>
  <si>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</si>
  <si>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</si>
  <si>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</si>
  <si>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</si>
  <si>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</si>
  <si>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</si>
  <si>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</si>
  <si>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</si>
  <si>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</si>
  <si>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</si>
  <si>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</si>
  <si>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</si>
  <si>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</si>
  <si>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</si>
  <si>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</si>
  <si>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</si>
  <si>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</si>
  <si>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</si>
  <si>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</si>
  <si>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</si>
  <si>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</si>
  <si>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</si>
  <si>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</si>
  <si>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</si>
  <si>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</si>
  <si>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</si>
  <si>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</si>
  <si>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</si>
  <si>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</si>
  <si>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</si>
  <si>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</si>
  <si>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</si>
  <si>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</si>
  <si>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</si>
  <si>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</si>
  <si>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</si>
  <si>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</si>
  <si>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</si>
  <si>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</si>
  <si>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</si>
  <si>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</si>
  <si>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</si>
  <si>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</si>
  <si>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</si>
  <si>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</si>
  <si>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</si>
  <si>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</si>
  <si>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</si>
  <si>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</si>
  <si>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</si>
  <si>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</si>
  <si>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</si>
  <si>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</si>
  <si>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</si>
  <si>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</si>
  <si>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</si>
  <si>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</si>
  <si>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</si>
  <si>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</si>
  <si>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</si>
  <si>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</si>
  <si>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</si>
  <si>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</si>
  <si>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</si>
  <si>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</si>
  <si>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</si>
  <si>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</si>
  <si>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</si>
  <si>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</si>
  <si>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</si>
  <si>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</si>
  <si>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</si>
  <si>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</si>
  <si>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</si>
  <si>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</si>
  <si>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</si>
  <si>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</si>
  <si>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</si>
  <si>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</si>
  <si>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</si>
  <si>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</si>
  <si>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</si>
  <si>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</si>
  <si>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</si>
  <si>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</si>
  <si>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</si>
  <si>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</si>
  <si>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</si>
  <si>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</si>
  <si>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</si>
  <si>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</si>
  <si>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</si>
  <si>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</si>
  <si>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</si>
  <si>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</si>
  <si>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</si>
  <si>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</si>
  <si>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</si>
  <si>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</si>
  <si>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</si>
  <si>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</si>
  <si>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</si>
  <si>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</si>
  <si>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</si>
  <si>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</si>
  <si>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</si>
  <si>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</si>
  <si>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</si>
  <si>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</si>
  <si>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</si>
  <si>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</si>
  <si>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</si>
  <si>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</si>
  <si>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</si>
  <si>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</si>
  <si>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</si>
  <si>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</si>
  <si>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</si>
  <si>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</si>
  <si>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</si>
  <si>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</si>
  <si>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</si>
  <si>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</si>
  <si>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</si>
  <si>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</si>
  <si>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</si>
  <si>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</si>
  <si>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</si>
  <si>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</si>
  <si>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</si>
  <si>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</si>
  <si>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</si>
  <si>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</si>
  <si>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</si>
  <si>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</si>
  <si>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</si>
  <si>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</si>
  <si>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</si>
  <si>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</si>
  <si>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</si>
  <si>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</si>
  <si>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</si>
  <si>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</si>
  <si>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</si>
  <si>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</si>
  <si>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</si>
  <si>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</si>
  <si>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</si>
  <si>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</si>
  <si>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</si>
  <si>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</si>
  <si>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</si>
  <si>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</si>
  <si>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</si>
  <si>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</si>
  <si>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</si>
  <si>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</si>
  <si>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</si>
  <si>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</si>
  <si>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</si>
  <si>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</si>
  <si>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</si>
  <si>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</si>
  <si>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</si>
  <si>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</si>
  <si>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</si>
  <si>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</si>
  <si>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</si>
  <si>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</si>
  <si>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</si>
  <si>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</si>
  <si>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</si>
  <si>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</si>
  <si>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</si>
  <si>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</si>
  <si>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</si>
  <si>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</si>
  <si>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</si>
  <si>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</si>
  <si>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</si>
  <si>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</si>
  <si>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</si>
  <si>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</si>
  <si>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</si>
  <si>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</si>
  <si>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</si>
  <si>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</si>
  <si>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</si>
  <si>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</si>
  <si>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</si>
  <si>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</si>
  <si>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</si>
  <si>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</si>
  <si>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</si>
  <si>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</si>
  <si>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</si>
  <si>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</si>
  <si>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</si>
  <si>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</si>
  <si>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</si>
  <si>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</si>
  <si>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</si>
  <si>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</si>
  <si>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</si>
  <si>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</si>
  <si>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</si>
  <si>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</si>
  <si>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</si>
  <si>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</si>
  <si>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</si>
  <si>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</si>
  <si>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</si>
  <si>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</si>
  <si>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</si>
  <si>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</si>
  <si>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</si>
  <si>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</si>
  <si>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</si>
  <si>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</si>
  <si>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</si>
  <si>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</si>
  <si>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</si>
  <si>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</si>
  <si>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</si>
  <si>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</si>
  <si>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</si>
  <si>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</si>
  <si>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</si>
  <si>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</si>
  <si>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</si>
  <si>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</si>
  <si>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</si>
  <si>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</si>
  <si>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</si>
  <si>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</si>
  <si>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</si>
  <si>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</si>
  <si>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</si>
  <si>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</si>
  <si>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</si>
  <si>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</si>
  <si>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</si>
  <si>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</si>
  <si>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</si>
  <si>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</si>
  <si>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</si>
  <si>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</si>
  <si>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</si>
  <si>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</si>
  <si>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</si>
  <si>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</si>
  <si>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</si>
  <si>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</si>
  <si>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</si>
  <si>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</si>
  <si>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</si>
  <si>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</si>
  <si>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</si>
  <si>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</si>
  <si>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</si>
  <si>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</si>
  <si>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</si>
  <si>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</si>
  <si>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</si>
  <si>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</si>
  <si>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</si>
  <si>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</si>
  <si>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</si>
  <si>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</si>
  <si>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</si>
  <si>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</si>
  <si>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</si>
  <si>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</si>
  <si>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</si>
  <si>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</si>
  <si>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</si>
  <si>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</si>
  <si>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</si>
  <si>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</si>
  <si>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</si>
  <si>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</si>
  <si>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</si>
  <si>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</si>
  <si>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</si>
  <si>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</si>
  <si>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</si>
  <si>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</si>
  <si>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</si>
  <si>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</si>
  <si>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</si>
  <si>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</si>
  <si>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</si>
  <si>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</si>
  <si>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</si>
  <si>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</si>
  <si>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</si>
  <si>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</si>
  <si>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</si>
  <si>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</si>
  <si>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</si>
  <si>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</si>
  <si>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</si>
  <si>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</si>
  <si>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</si>
  <si>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</si>
  <si>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</si>
  <si>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</si>
  <si>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</si>
  <si>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</si>
  <si>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</si>
  <si>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</si>
  <si>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</si>
  <si>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</si>
  <si>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</si>
  <si>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</si>
  <si>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</si>
  <si>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</si>
  <si>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</si>
  <si>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</si>
  <si>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</si>
  <si>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</si>
  <si>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</si>
  <si>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</si>
  <si>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</si>
  <si>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</si>
  <si>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</si>
  <si>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</si>
  <si>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</si>
  <si>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</si>
  <si>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</si>
  <si>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</si>
  <si>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</si>
  <si>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</si>
  <si>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</si>
  <si>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</si>
  <si>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</si>
  <si>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</si>
  <si>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</si>
  <si>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</si>
  <si>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</si>
  <si>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</si>
  <si>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</si>
  <si>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</si>
  <si>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</si>
  <si>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</si>
  <si>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</si>
  <si>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</si>
  <si>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</si>
  <si>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</si>
  <si>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</si>
  <si>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</si>
  <si>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</si>
  <si>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</si>
  <si>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</si>
  <si>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</si>
  <si>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</si>
  <si>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</si>
  <si>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</si>
  <si>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</si>
  <si>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</si>
  <si>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</si>
  <si>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</si>
  <si>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</si>
  <si>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</si>
  <si>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</si>
  <si>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</si>
  <si>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</si>
  <si>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</si>
  <si>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</si>
  <si>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</si>
  <si>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</si>
  <si>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</si>
  <si>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</si>
  <si>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</si>
  <si>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</si>
  <si>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</si>
  <si>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</si>
  <si>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</si>
  <si>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</si>
  <si>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</si>
  <si>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</si>
  <si>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</si>
  <si>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</si>
  <si>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</si>
  <si>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</si>
  <si>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</si>
  <si>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</si>
  <si>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</si>
  <si>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</si>
  <si>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</si>
  <si>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</si>
  <si>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</si>
  <si>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</si>
  <si>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</si>
  <si>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</si>
  <si>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</si>
  <si>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</si>
  <si>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</si>
  <si>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</si>
  <si>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</si>
  <si>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</si>
  <si>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</si>
  <si>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</si>
  <si>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</si>
  <si>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</si>
  <si>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</si>
  <si>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</si>
  <si>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</si>
  <si>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</si>
  <si>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</si>
  <si>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</si>
  <si>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</si>
  <si>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</si>
  <si>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</si>
  <si>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</si>
  <si>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</si>
  <si>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</si>
  <si>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</si>
  <si>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</si>
  <si>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</si>
  <si>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</si>
  <si>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</si>
  <si>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</si>
  <si>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</si>
  <si>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</si>
  <si>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</si>
  <si>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</si>
  <si>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</si>
  <si>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</si>
  <si>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</si>
  <si>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</si>
  <si>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</si>
  <si>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</si>
  <si>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</si>
  <si>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</si>
  <si>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</si>
  <si>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</si>
  <si>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</si>
  <si>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</si>
  <si>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</si>
  <si>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</si>
  <si>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</si>
  <si>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</si>
  <si>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</si>
  <si>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</si>
  <si>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</si>
  <si>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</si>
  <si>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</si>
  <si>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</si>
  <si>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</si>
  <si>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</si>
  <si>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</si>
  <si>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</si>
  <si>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</si>
  <si>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</si>
  <si>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</si>
  <si>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</si>
  <si>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</si>
  <si>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</si>
  <si>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</si>
  <si>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</si>
  <si>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</si>
  <si>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</si>
  <si>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</si>
  <si>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</si>
  <si>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</si>
  <si>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</si>
  <si>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</si>
  <si>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</si>
  <si>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</si>
  <si>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</si>
  <si>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</si>
  <si>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</si>
  <si>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</si>
  <si>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</si>
  <si>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</si>
  <si>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</si>
  <si>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</si>
  <si>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</si>
  <si>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</si>
  <si>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</si>
  <si>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</si>
  <si>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</si>
  <si>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</si>
  <si>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</si>
  <si>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</si>
  <si>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</si>
  <si>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</si>
  <si>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</si>
  <si>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</si>
  <si>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</si>
  <si>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</si>
  <si>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</si>
  <si>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</si>
  <si>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</si>
  <si>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</si>
  <si>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</si>
  <si>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</si>
  <si>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</si>
  <si>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</si>
  <si>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</si>
  <si>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</si>
  <si>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</si>
  <si>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</si>
  <si>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</si>
  <si>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</si>
  <si>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</si>
  <si>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</si>
  <si>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</si>
  <si>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</si>
  <si>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</si>
  <si>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</si>
  <si>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</si>
  <si>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</si>
  <si>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</si>
  <si>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</si>
  <si>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</si>
  <si>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</si>
  <si>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</si>
  <si>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</si>
  <si>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</si>
  <si>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</si>
  <si>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</si>
  <si>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</si>
  <si>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</si>
  <si>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</si>
  <si>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</si>
  <si>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</si>
  <si>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</si>
  <si>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</si>
  <si>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</si>
  <si>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</si>
  <si>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</si>
  <si>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</si>
  <si>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</si>
  <si>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</si>
  <si>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</si>
  <si>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</si>
  <si>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</si>
  <si>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</si>
  <si>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</si>
  <si>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</si>
  <si>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</si>
  <si>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</si>
  <si>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</si>
  <si>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</si>
  <si>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</si>
  <si>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</si>
  <si>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</si>
  <si>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</si>
  <si>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</si>
  <si>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</si>
  <si>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</si>
  <si>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</si>
  <si>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</si>
  <si>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</si>
  <si>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</si>
  <si>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</si>
  <si>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</si>
  <si>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</si>
  <si>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</si>
  <si>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</si>
  <si>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</si>
  <si>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</si>
  <si>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</si>
  <si>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</si>
  <si>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</si>
  <si>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</si>
  <si>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</si>
  <si>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</si>
  <si>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</si>
  <si>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</si>
  <si>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</si>
  <si>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</si>
  <si>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</si>
  <si>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</si>
  <si>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</si>
  <si>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</si>
  <si>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</si>
  <si>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</si>
  <si>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</si>
  <si>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</si>
  <si>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</si>
  <si>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</si>
  <si>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</si>
  <si>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</si>
  <si>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</si>
  <si>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</si>
  <si>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</si>
  <si>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</si>
  <si>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</si>
  <si>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</si>
  <si>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</si>
  <si>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</si>
  <si>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</si>
  <si>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</si>
  <si>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</si>
  <si>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</si>
  <si>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</si>
  <si>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</si>
  <si>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</si>
  <si>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</si>
  <si>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</si>
  <si>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</si>
  <si>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</si>
  <si>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</si>
  <si>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</si>
  <si>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</si>
  <si>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</si>
  <si>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</si>
  <si>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</si>
  <si>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</si>
  <si>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</si>
  <si>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</si>
  <si>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</si>
  <si>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</si>
  <si>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</si>
  <si>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</si>
  <si>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</si>
  <si>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</si>
  <si>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</si>
  <si>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</si>
  <si>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</si>
  <si>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</si>
  <si>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</si>
  <si>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</si>
  <si>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</si>
  <si>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</si>
  <si>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</si>
  <si>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</si>
  <si>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</si>
  <si>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</si>
  <si>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</si>
  <si>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</si>
  <si>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</si>
  <si>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</si>
  <si>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</si>
  <si>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</si>
  <si>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</si>
  <si>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</si>
  <si>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</si>
  <si>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</si>
  <si>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</si>
  <si>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</si>
  <si>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</si>
  <si>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</si>
  <si>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</si>
  <si>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</si>
  <si>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</si>
  <si>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</si>
  <si>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</si>
  <si>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</si>
  <si>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</si>
  <si>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</si>
  <si>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</si>
  <si>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</si>
  <si>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</si>
  <si>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</si>
  <si>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</si>
  <si>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</si>
  <si>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</si>
  <si>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</si>
  <si>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</si>
  <si>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</si>
  <si>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</si>
  <si>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</si>
  <si>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</si>
  <si>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</si>
  <si>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</si>
  <si>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</si>
  <si>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</si>
  <si>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</si>
  <si>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</si>
  <si>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</si>
  <si>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</si>
  <si>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</si>
  <si>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</si>
  <si>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</si>
  <si>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</si>
  <si>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</si>
  <si>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</si>
  <si>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</si>
  <si>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</si>
  <si>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</si>
  <si>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</si>
  <si>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</si>
  <si>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</si>
  <si>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</si>
  <si>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</si>
  <si>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</si>
  <si>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</si>
  <si>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</si>
  <si>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</si>
  <si>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</si>
  <si>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</si>
  <si>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</si>
  <si>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</si>
  <si>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</si>
  <si>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</si>
  <si>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</si>
  <si>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</si>
  <si>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</si>
  <si>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</si>
  <si>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</si>
  <si>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</si>
  <si>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</si>
  <si>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</si>
  <si>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</si>
  <si>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</si>
  <si>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</si>
  <si>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</si>
  <si>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</si>
  <si>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</si>
  <si>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</si>
  <si>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</si>
  <si>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</si>
  <si>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</si>
  <si>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</si>
  <si>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</si>
  <si>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</si>
  <si>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</si>
  <si>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</si>
  <si>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</si>
  <si>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</si>
  <si>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</si>
  <si>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</si>
  <si>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</si>
  <si>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</si>
  <si>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</si>
  <si>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</si>
  <si>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</si>
  <si>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</si>
  <si>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</si>
  <si>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</si>
  <si>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</si>
  <si>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</si>
  <si>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</si>
  <si>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</si>
  <si>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</si>
  <si>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</si>
  <si>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</si>
  <si>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</si>
  <si>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</si>
  <si>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</si>
  <si>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</si>
  <si>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</si>
  <si>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</si>
  <si>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</si>
  <si>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</si>
  <si>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</si>
  <si>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</si>
  <si>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</si>
  <si>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</si>
  <si>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</si>
  <si>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</si>
  <si>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</si>
  <si>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</si>
  <si>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</si>
  <si>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</si>
  <si>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</si>
  <si>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</si>
  <si>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</si>
  <si>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</si>
  <si>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</si>
  <si>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</si>
  <si>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</si>
  <si>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</si>
  <si>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</si>
  <si>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</si>
  <si>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</si>
  <si>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</si>
  <si>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</si>
  <si>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</si>
  <si>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</si>
  <si>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</si>
  <si>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</si>
  <si>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</si>
  <si>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</si>
  <si>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</si>
  <si>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</si>
  <si>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</si>
  <si>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</si>
  <si>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</si>
  <si>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</si>
  <si>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</si>
  <si>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</si>
  <si>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</si>
  <si>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</si>
  <si>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</si>
  <si>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</si>
  <si>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</si>
  <si>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</si>
  <si>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</si>
  <si>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</si>
  <si>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</si>
  <si>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</si>
  <si>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</si>
  <si>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</si>
  <si>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</si>
  <si>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</si>
  <si>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</si>
  <si>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</si>
  <si>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</si>
  <si>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</si>
  <si>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</si>
  <si>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</si>
  <si>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</si>
  <si>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</si>
  <si>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</si>
  <si>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</si>
  <si>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</si>
  <si>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</si>
  <si>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</si>
  <si>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</si>
  <si>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</si>
  <si>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</si>
  <si>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</si>
  <si>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</si>
  <si>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</si>
  <si>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</si>
  <si>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</si>
  <si>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</si>
  <si>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</si>
  <si>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</si>
  <si>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</si>
  <si>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</si>
  <si>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</si>
  <si>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</si>
  <si>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</si>
  <si>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</si>
  <si>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</si>
  <si>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</si>
  <si>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</si>
  <si>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</si>
  <si>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</si>
  <si>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</si>
  <si>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</si>
  <si>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</si>
  <si>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</si>
  <si>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</si>
  <si>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</si>
  <si>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</si>
  <si>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</si>
  <si>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</si>
  <si>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</si>
  <si>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</si>
  <si>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</si>
  <si>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</si>
  <si>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</si>
  <si>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</si>
  <si>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</si>
  <si>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</si>
  <si>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</si>
  <si>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</si>
  <si>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</si>
  <si>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</si>
  <si>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</si>
  <si>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</si>
  <si>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</si>
  <si>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</si>
  <si>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</si>
  <si>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</si>
  <si>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</si>
  <si>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</si>
  <si>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</si>
  <si>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</si>
  <si>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</si>
  <si>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</si>
  <si>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</si>
  <si>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</si>
  <si>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</si>
  <si>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</si>
  <si>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</si>
  <si>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</si>
  <si>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</si>
  <si>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</si>
  <si>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</si>
  <si>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</si>
  <si>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</si>
  <si>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</si>
  <si>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</si>
  <si>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</si>
  <si>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</si>
  <si>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</si>
  <si>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</si>
  <si>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</si>
  <si>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</si>
  <si>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</si>
  <si>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</si>
  <si>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</si>
  <si>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</si>
  <si>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</si>
  <si>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</si>
  <si>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</si>
  <si>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</si>
  <si>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</si>
  <si>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</si>
  <si>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</si>
  <si>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</si>
  <si>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</si>
  <si>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</si>
  <si>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</si>
  <si>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</si>
  <si>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</si>
  <si>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</si>
  <si>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</si>
  <si>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</si>
  <si>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</si>
  <si>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</si>
  <si>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</si>
  <si>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</si>
  <si>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</si>
  <si>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</si>
  <si>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</si>
  <si>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</si>
  <si>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</si>
  <si>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</si>
  <si>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</si>
  <si>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</si>
  <si>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</si>
  <si>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</si>
  <si>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</si>
  <si>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</si>
  <si>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</si>
  <si>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</si>
  <si>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</si>
  <si>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</si>
  <si>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</si>
  <si>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</si>
  <si>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</si>
  <si>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</si>
  <si>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</si>
  <si>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</si>
  <si>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</si>
  <si>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</si>
  <si>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</si>
  <si>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</si>
  <si>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</si>
  <si>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</si>
  <si>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</si>
  <si>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</si>
  <si>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</si>
  <si>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</si>
  <si>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</si>
  <si>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</si>
  <si>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</si>
  <si>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</si>
  <si>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</si>
  <si>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</si>
  <si>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</si>
  <si>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</si>
  <si>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</si>
  <si>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</si>
  <si>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</si>
  <si>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</si>
  <si>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</si>
  <si>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</si>
  <si>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</si>
  <si>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</si>
  <si>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</si>
  <si>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</si>
  <si>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</si>
  <si>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</si>
  <si>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</si>
  <si>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</si>
  <si>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</si>
  <si>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</si>
  <si>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</si>
  <si>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</si>
  <si>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</si>
  <si>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</si>
  <si>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</si>
  <si>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</si>
  <si>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</si>
  <si>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</si>
  <si>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</si>
  <si>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</si>
  <si>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</si>
  <si>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</si>
  <si>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</si>
  <si>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</si>
  <si>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</si>
  <si>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</si>
  <si>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</si>
  <si>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</si>
  <si>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</si>
  <si>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</si>
  <si>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</si>
  <si>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</si>
  <si>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</si>
  <si>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</si>
  <si>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</si>
  <si>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</si>
  <si>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</si>
  <si>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</si>
  <si>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</si>
  <si>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</si>
  <si>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</si>
  <si>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</si>
  <si>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</si>
  <si>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</si>
  <si>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</si>
  <si>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</si>
  <si>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</si>
  <si>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</si>
  <si>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</si>
  <si>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</si>
  <si>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</si>
  <si>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</si>
  <si>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</si>
  <si>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</si>
  <si>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</si>
  <si>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</si>
  <si>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</si>
  <si>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</si>
  <si>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</si>
  <si>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</si>
  <si>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</si>
  <si>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</si>
  <si>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</si>
  <si>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</si>
  <si>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</si>
  <si>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</si>
  <si>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</si>
  <si>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</si>
  <si>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</si>
  <si>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</si>
  <si>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</si>
  <si>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</si>
  <si>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</si>
  <si>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</si>
  <si>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</si>
  <si>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</si>
  <si>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</si>
  <si>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</si>
  <si>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</si>
  <si>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</si>
  <si>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</si>
  <si>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</si>
  <si>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</si>
  <si>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</si>
  <si>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</si>
  <si>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</si>
  <si>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</si>
  <si>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</si>
  <si>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</si>
  <si>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</si>
  <si>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</si>
  <si>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</si>
  <si>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</si>
  <si>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</si>
  <si>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</si>
  <si>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</si>
  <si>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</si>
  <si>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</si>
  <si>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</si>
  <si>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</si>
  <si>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</si>
  <si>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</si>
  <si>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</si>
  <si>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</si>
  <si>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</si>
  <si>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</si>
  <si>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</si>
  <si>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</si>
  <si>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</si>
  <si>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</si>
  <si>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</si>
  <si>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</si>
  <si>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</si>
  <si>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</si>
  <si>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</si>
  <si>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</si>
  <si>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</si>
  <si>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</si>
  <si>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</si>
  <si>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</si>
  <si>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</si>
  <si>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</si>
  <si>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</si>
  <si>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</si>
  <si>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</si>
  <si>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</si>
  <si>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</si>
  <si>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</si>
  <si>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</si>
  <si>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</si>
  <si>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</si>
  <si>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</si>
  <si>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</si>
  <si>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</si>
  <si>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</si>
  <si>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</si>
  <si>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</si>
  <si>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</si>
  <si>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</si>
  <si>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</si>
  <si>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</si>
  <si>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</si>
  <si>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</si>
  <si>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</si>
  <si>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</si>
  <si>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</si>
  <si>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</si>
  <si>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</si>
  <si>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</si>
  <si>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</si>
  <si>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</si>
  <si>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</si>
  <si>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</si>
  <si>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</si>
  <si>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</si>
  <si>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</si>
  <si>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</si>
  <si>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</si>
  <si>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</si>
  <si>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</si>
  <si>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</si>
  <si>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</si>
  <si>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</si>
  <si>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</si>
  <si>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</si>
  <si>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</si>
  <si>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</si>
  <si>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</si>
  <si>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</si>
  <si>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</si>
  <si>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</si>
  <si>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</si>
  <si>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</si>
  <si>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</si>
  <si>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</si>
  <si>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</si>
  <si>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</si>
  <si>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</si>
  <si>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</si>
  <si>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</si>
  <si>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</si>
  <si>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</si>
  <si>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</si>
  <si>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</si>
  <si>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</si>
  <si>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</si>
  <si>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</si>
  <si>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</si>
  <si>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</si>
  <si>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</si>
  <si>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</si>
  <si>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</si>
  <si>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</si>
  <si>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</si>
  <si>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</si>
  <si>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</si>
  <si>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</si>
  <si>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</si>
  <si>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</si>
  <si>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</si>
  <si>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</si>
  <si>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</si>
  <si>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</si>
  <si>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</si>
  <si>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</si>
  <si>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</si>
  <si>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</si>
  <si>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</si>
  <si>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</si>
  <si>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</si>
  <si>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</si>
  <si>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</si>
  <si>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</si>
  <si>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</si>
  <si>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</si>
  <si>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</si>
  <si>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</si>
  <si>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</si>
  <si>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</si>
  <si>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</si>
  <si>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</si>
  <si>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</si>
  <si>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</si>
  <si>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</si>
  <si>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</si>
  <si>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</si>
  <si>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</si>
  <si>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</si>
  <si>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</si>
  <si>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</si>
  <si>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</si>
  <si>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</si>
  <si>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</si>
  <si>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</si>
  <si>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</si>
  <si>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</si>
  <si>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</si>
  <si>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</si>
  <si>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</si>
  <si>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</si>
  <si>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</si>
  <si>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</si>
  <si>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</si>
  <si>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</si>
  <si>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</si>
  <si>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</si>
  <si>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</si>
  <si>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</si>
  <si>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</si>
  <si>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</si>
  <si>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</si>
  <si>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</si>
  <si>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</si>
  <si>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</si>
  <si>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</si>
  <si>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</si>
  <si>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</si>
  <si>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</si>
  <si>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</si>
  <si>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</si>
  <si>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</si>
  <si>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</si>
  <si>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</si>
  <si>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</si>
  <si>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</si>
  <si>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</si>
  <si>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</si>
  <si>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</si>
  <si>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</si>
  <si>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</si>
  <si>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</si>
  <si>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</si>
  <si>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</si>
  <si>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</si>
  <si>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</si>
  <si>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</si>
  <si>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</si>
  <si>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</si>
  <si>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</si>
  <si>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</si>
  <si>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</si>
  <si>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</si>
  <si>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</si>
  <si>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</si>
  <si>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</si>
  <si>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</si>
  <si>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</si>
  <si>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</si>
  <si>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</si>
  <si>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</si>
  <si>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</si>
  <si>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</si>
  <si>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</si>
  <si>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</si>
  <si>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</si>
  <si>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</si>
  <si>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</si>
  <si>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</si>
  <si>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</si>
  <si>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</si>
  <si>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</si>
  <si>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</si>
  <si>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</si>
  <si>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</si>
  <si>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</si>
  <si>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</si>
  <si>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</si>
  <si>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</si>
  <si>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</si>
  <si>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</si>
  <si>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</si>
  <si>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</si>
  <si>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</si>
  <si>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</si>
  <si>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</si>
  <si>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</si>
  <si>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</si>
  <si>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</si>
  <si>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</si>
  <si>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</si>
  <si>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</si>
  <si>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</si>
  <si>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</si>
  <si>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</si>
  <si>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</si>
  <si>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</si>
  <si>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</si>
  <si>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</si>
  <si>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</si>
  <si>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</si>
  <si>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</si>
  <si>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</si>
  <si>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</si>
  <si>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</si>
  <si>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</si>
  <si>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</si>
  <si>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</si>
  <si>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</si>
  <si>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</si>
  <si>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</si>
  <si>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</si>
  <si>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</si>
  <si>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</si>
  <si>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</si>
  <si>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</si>
  <si>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</si>
  <si>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</si>
  <si>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</si>
  <si>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</si>
  <si>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</si>
  <si>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</si>
  <si>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</si>
  <si>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</si>
  <si>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</si>
  <si>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</si>
  <si>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</si>
  <si>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</si>
  <si>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</si>
  <si>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</si>
  <si>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</si>
  <si>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</si>
  <si>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</si>
  <si>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</si>
  <si>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</si>
  <si>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</si>
  <si>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</si>
  <si>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</si>
  <si>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</si>
  <si>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</si>
  <si>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</si>
  <si>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</si>
  <si>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</si>
  <si>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</si>
  <si>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</si>
  <si>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</si>
  <si>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</si>
  <si>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</si>
  <si>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</si>
  <si>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</si>
  <si>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</si>
  <si>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</si>
  <si>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</si>
  <si>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</si>
  <si>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</si>
  <si>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</si>
  <si>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</si>
  <si>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</si>
  <si>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</si>
  <si>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</si>
  <si>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</si>
  <si>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</si>
  <si>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</si>
  <si>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</si>
  <si>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</si>
  <si>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</si>
  <si>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</si>
  <si>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</si>
  <si>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</si>
  <si>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</si>
  <si>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</si>
  <si>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</si>
  <si>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</si>
  <si>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</si>
  <si>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</si>
  <si>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</si>
  <si>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</si>
  <si>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</si>
  <si>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</si>
  <si>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</si>
  <si>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</si>
  <si>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</si>
  <si>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</si>
  <si>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</si>
  <si>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</si>
  <si>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</si>
  <si>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</si>
  <si>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</si>
  <si>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</si>
  <si>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</si>
  <si>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</si>
  <si>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</si>
  <si>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</si>
  <si>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</si>
  <si>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</si>
  <si>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</si>
  <si>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</si>
  <si>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</si>
  <si>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</si>
  <si>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</si>
  <si>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</si>
  <si>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</si>
  <si>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</si>
  <si>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</si>
  <si>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</si>
  <si>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</si>
  <si>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</si>
  <si>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</si>
  <si>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</si>
  <si>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</si>
  <si>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</si>
  <si>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</si>
  <si>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</si>
  <si>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</si>
  <si>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</si>
  <si>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</si>
  <si>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</si>
  <si>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</si>
  <si>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</si>
  <si>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</si>
  <si>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</si>
  <si>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</si>
  <si>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</si>
  <si>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</si>
  <si>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</si>
  <si>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</si>
  <si>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</si>
  <si>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</si>
  <si>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</si>
  <si>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</si>
  <si>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</si>
  <si>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</si>
  <si>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</si>
  <si>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</si>
  <si>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</si>
  <si>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</si>
  <si>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</si>
  <si>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</si>
  <si>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</si>
  <si>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</si>
  <si>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</si>
  <si>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</si>
  <si>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</si>
  <si>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</si>
  <si>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</si>
  <si>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</si>
  <si>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</si>
  <si>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</si>
  <si>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</si>
  <si>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</si>
  <si>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</si>
  <si>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</si>
  <si>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</si>
  <si>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</si>
  <si>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</si>
  <si>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</si>
  <si>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</si>
  <si>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</si>
  <si>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</si>
  <si>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</si>
  <si>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</si>
  <si>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</si>
  <si>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</si>
  <si>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</si>
  <si>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</si>
  <si>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</si>
  <si>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</si>
  <si>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</si>
  <si>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</si>
  <si>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</si>
  <si>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</si>
  <si>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</si>
  <si>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</si>
  <si>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</si>
  <si>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</si>
  <si>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</si>
  <si>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</si>
  <si>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</si>
  <si>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</si>
  <si>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</si>
  <si>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</si>
  <si>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</si>
  <si>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</si>
  <si>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</si>
  <si>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</si>
  <si>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</si>
  <si>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</si>
  <si>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</si>
  <si>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</si>
  <si>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</si>
  <si>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</si>
  <si>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</si>
  <si>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</si>
  <si>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</si>
  <si>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</si>
  <si>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</si>
  <si>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</si>
  <si>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</si>
  <si>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</si>
  <si>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</si>
  <si>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</si>
  <si>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</si>
  <si>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</si>
  <si>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</si>
  <si>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</si>
  <si>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</si>
  <si>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</si>
  <si>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</si>
  <si>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</si>
  <si>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</si>
  <si>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</si>
  <si>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</si>
  <si>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</si>
  <si>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</si>
  <si>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</si>
  <si>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</si>
  <si>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</si>
  <si>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</si>
  <si>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</si>
  <si>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</si>
  <si>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</si>
  <si>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</si>
  <si>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</si>
  <si>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</si>
  <si>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</si>
  <si>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</si>
  <si>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</si>
  <si>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</si>
  <si>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</si>
  <si>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</si>
  <si>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</si>
  <si>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</si>
  <si>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</si>
  <si>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</si>
  <si>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</si>
  <si>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</si>
  <si>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</si>
  <si>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</si>
  <si>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</si>
  <si>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</si>
  <si>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</si>
  <si>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</si>
  <si>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</si>
  <si>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</si>
  <si>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</si>
  <si>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</si>
  <si>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</si>
  <si>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</si>
  <si>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</si>
  <si>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</si>
  <si>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</si>
  <si>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</si>
  <si>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</si>
  <si>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</si>
  <si>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</si>
  <si>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</si>
  <si>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</si>
  <si>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</si>
  <si>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</si>
  <si>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</si>
  <si>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</si>
  <si>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</si>
  <si>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</si>
  <si>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</si>
  <si>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</si>
  <si>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</si>
  <si>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</si>
  <si>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</si>
  <si>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</si>
  <si>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</si>
  <si>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</si>
  <si>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</si>
  <si>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</si>
  <si>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</si>
  <si>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</si>
  <si>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</si>
  <si>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</si>
  <si>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</si>
  <si>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</si>
  <si>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</si>
  <si>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</si>
  <si>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</si>
  <si>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</si>
  <si>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</si>
  <si>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</si>
  <si>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</si>
  <si>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</si>
  <si>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</si>
  <si>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</si>
  <si>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</si>
  <si>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</si>
  <si>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</si>
  <si>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</si>
  <si>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</si>
  <si>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</si>
  <si>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</si>
  <si>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</si>
  <si>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</si>
  <si>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</si>
  <si>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</si>
  <si>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</si>
  <si>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</si>
  <si>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</si>
  <si>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</si>
  <si>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</si>
  <si>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</si>
  <si>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</si>
  <si>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</si>
  <si>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</si>
  <si>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</si>
  <si>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</si>
  <si>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</si>
  <si>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</si>
  <si>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</si>
  <si>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</si>
  <si>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</si>
  <si>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</si>
  <si>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</si>
  <si>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</si>
  <si>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</si>
  <si>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</si>
  <si>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</si>
  <si>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</si>
  <si>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</si>
  <si>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</si>
  <si>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</si>
  <si>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</si>
  <si>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</si>
  <si>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</si>
  <si>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</si>
  <si>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</si>
  <si>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</si>
  <si>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</si>
  <si>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</si>
  <si>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</si>
  <si>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</si>
  <si>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</si>
  <si>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</si>
  <si>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</si>
  <si>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</si>
  <si>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</si>
  <si>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</si>
  <si>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</si>
  <si>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</si>
  <si>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</si>
  <si>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</si>
  <si>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</si>
  <si>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</si>
  <si>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</si>
  <si>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</si>
  <si>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</si>
  <si>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</si>
  <si>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</si>
  <si>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</si>
  <si>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</si>
  <si>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</si>
  <si>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</si>
  <si>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</si>
  <si>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</si>
  <si>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</si>
  <si>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</si>
  <si>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</si>
  <si>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</si>
  <si>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</si>
  <si>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</si>
  <si>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</si>
  <si>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</si>
  <si>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</si>
  <si>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</si>
  <si>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</si>
  <si>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</si>
  <si>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</si>
  <si>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</si>
  <si>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</si>
  <si>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</si>
  <si>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</si>
  <si>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</si>
  <si>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</si>
  <si>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</si>
  <si>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</si>
  <si>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</si>
  <si>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</si>
  <si>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</si>
  <si>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</si>
  <si>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</si>
  <si>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</si>
  <si>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</si>
  <si>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</si>
  <si>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</si>
  <si>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</si>
  <si>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</si>
  <si>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</si>
  <si>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</si>
  <si>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</si>
  <si>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</si>
  <si>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</si>
  <si>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</si>
  <si>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</si>
  <si>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</si>
  <si>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</si>
  <si>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</si>
  <si>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</si>
  <si>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</si>
  <si>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</si>
  <si>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</si>
  <si>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</si>
  <si>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</si>
  <si>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</si>
  <si>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</si>
  <si>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</si>
  <si>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</si>
  <si>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</si>
  <si>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</si>
  <si>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</si>
  <si>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</si>
  <si>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</si>
  <si>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</si>
  <si>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</si>
  <si>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</si>
  <si>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</si>
  <si>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</si>
  <si>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</si>
  <si>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</si>
  <si>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</si>
  <si>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</si>
  <si>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</si>
  <si>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</si>
  <si>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</si>
  <si>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</si>
  <si>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</si>
  <si>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</si>
  <si>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</si>
  <si>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</si>
  <si>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</si>
  <si>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</si>
  <si>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</si>
  <si>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</si>
  <si>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</si>
  <si>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</si>
  <si>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</si>
  <si>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</si>
  <si>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</si>
  <si>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</si>
  <si>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</si>
  <si>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</si>
  <si>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</si>
  <si>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</si>
  <si>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</si>
  <si>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</si>
  <si>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</si>
  <si>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</si>
  <si>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</si>
  <si>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</si>
  <si>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</si>
  <si>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</si>
  <si>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</si>
  <si>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</si>
  <si>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</si>
  <si>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</si>
  <si>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</si>
  <si>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</si>
  <si>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</si>
  <si>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</si>
  <si>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</si>
  <si>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</si>
  <si>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</si>
  <si>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</si>
  <si>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</si>
  <si>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</si>
  <si>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</si>
  <si>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</si>
  <si>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</si>
  <si>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</si>
  <si>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</si>
  <si>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</si>
  <si>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</si>
  <si>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</si>
  <si>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</si>
  <si>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</si>
  <si>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</si>
  <si>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</si>
  <si>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</si>
  <si>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</si>
  <si>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</si>
  <si>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</si>
  <si>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</si>
  <si>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</si>
  <si>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</si>
  <si>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</si>
  <si>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</si>
  <si>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</si>
  <si>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</si>
  <si>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</si>
  <si>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</si>
  <si>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</si>
  <si>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</si>
  <si>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</si>
  <si>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</si>
  <si>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</si>
  <si>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</si>
  <si>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</si>
  <si>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</si>
  <si>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</si>
  <si>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</si>
  <si>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</si>
  <si>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</si>
  <si>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</si>
  <si>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</si>
  <si>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</si>
  <si>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</si>
  <si>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</si>
  <si>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</si>
  <si>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</si>
  <si>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</si>
  <si>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</si>
  <si>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</si>
  <si>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</si>
  <si>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</si>
  <si>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</si>
  <si>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</si>
  <si>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</si>
  <si>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</si>
  <si>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</si>
  <si>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</si>
  <si>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</si>
  <si>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</si>
  <si>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</si>
  <si>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</si>
  <si>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</si>
  <si>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</si>
  <si>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</si>
  <si>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</si>
  <si>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</si>
  <si>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</si>
  <si>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</si>
  <si>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</si>
  <si>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</si>
  <si>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</si>
  <si>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</si>
  <si>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</si>
  <si>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</si>
  <si>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</si>
  <si>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</si>
  <si>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</si>
  <si>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</si>
  <si>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</si>
  <si>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</si>
  <si>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</si>
  <si>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</si>
  <si>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</si>
  <si>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</si>
  <si>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</si>
  <si>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</si>
  <si>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</si>
  <si>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</si>
  <si>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</si>
  <si>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</si>
  <si>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</si>
  <si>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</si>
  <si>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</si>
  <si>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</si>
  <si>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</si>
  <si>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</si>
  <si>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</si>
  <si>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</si>
  <si>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</si>
  <si>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</si>
  <si>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</si>
  <si>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</si>
  <si>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</si>
  <si>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</si>
  <si>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</si>
  <si>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</si>
  <si>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</si>
  <si>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</si>
  <si>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</si>
  <si>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</si>
  <si>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</si>
  <si>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</si>
  <si>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</si>
  <si>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</si>
  <si>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</si>
  <si>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</si>
  <si>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</si>
  <si>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</si>
  <si>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</si>
  <si>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</si>
  <si>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</si>
  <si>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</si>
  <si>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</si>
  <si>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</si>
  <si>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</si>
  <si>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</si>
  <si>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</si>
  <si>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</si>
  <si>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</si>
  <si>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</si>
  <si>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</si>
  <si>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</si>
  <si>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</si>
  <si>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</si>
  <si>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</si>
  <si>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</si>
  <si>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</si>
  <si>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</si>
  <si>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</si>
  <si>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</si>
  <si>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</si>
  <si>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</si>
  <si>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</si>
  <si>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</si>
  <si>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</si>
  <si>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</si>
  <si>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</si>
  <si>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</si>
  <si>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</si>
  <si>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</si>
  <si>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</si>
  <si>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</si>
  <si>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</si>
  <si>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</si>
  <si>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</si>
  <si>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</si>
  <si>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</si>
  <si>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</si>
  <si>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</si>
  <si>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</si>
  <si>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</si>
  <si>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</si>
  <si>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</si>
  <si>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</si>
  <si>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</si>
  <si>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</si>
  <si>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</si>
  <si>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</si>
  <si>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</si>
  <si>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</si>
  <si>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</si>
  <si>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</si>
  <si>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</si>
  <si>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</si>
  <si>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</si>
  <si>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</si>
  <si>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</si>
  <si>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</si>
  <si>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</si>
  <si>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</si>
  <si>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</si>
  <si>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</si>
  <si>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</si>
  <si>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</si>
  <si>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</si>
  <si>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</si>
  <si>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</si>
  <si>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</si>
  <si>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</si>
  <si>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</si>
  <si>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</si>
  <si>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</si>
  <si>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</si>
  <si>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</si>
  <si>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</si>
  <si>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</si>
  <si>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</si>
  <si>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</si>
  <si>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</si>
  <si>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</si>
  <si>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</si>
  <si>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</si>
  <si>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</si>
  <si>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</si>
  <si>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</si>
  <si>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</si>
  <si>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</si>
  <si>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</si>
  <si>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</si>
  <si>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</si>
  <si>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</si>
  <si>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</si>
  <si>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</si>
  <si>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</si>
  <si>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</si>
  <si>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</si>
  <si>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</si>
  <si>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</si>
  <si>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</si>
  <si>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</si>
  <si>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</si>
  <si>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</si>
  <si>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</si>
  <si>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</si>
  <si>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</si>
  <si>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</si>
  <si>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</si>
  <si>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</si>
  <si>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</si>
  <si>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</si>
  <si>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</si>
  <si>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</si>
  <si>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</si>
  <si>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</si>
  <si>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</si>
  <si>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</si>
  <si>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</si>
  <si>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</si>
  <si>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</si>
  <si>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</si>
  <si>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</si>
  <si>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</si>
  <si>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</si>
  <si>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</si>
  <si>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</si>
  <si>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</si>
  <si>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</si>
  <si>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</si>
  <si>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</si>
  <si>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</si>
  <si>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</si>
  <si>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</si>
  <si>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</si>
  <si>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</si>
  <si>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</si>
  <si>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</si>
  <si>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</si>
  <si>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</si>
  <si>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</si>
  <si>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</si>
  <si>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</si>
  <si>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</si>
  <si>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</si>
  <si>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</si>
  <si>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</si>
  <si>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</si>
  <si>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</si>
  <si>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</si>
  <si>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</si>
  <si>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</si>
  <si>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</si>
  <si>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</si>
  <si>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</si>
  <si>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</si>
  <si>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</si>
  <si>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</si>
  <si>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</si>
  <si>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</si>
  <si>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</si>
  <si>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</si>
  <si>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</si>
  <si>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</si>
  <si>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</si>
  <si>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</si>
  <si>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</si>
  <si>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</si>
  <si>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</si>
  <si>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</si>
  <si>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</si>
  <si>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</si>
  <si>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</si>
  <si>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</si>
  <si>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</si>
  <si>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</si>
  <si>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</si>
  <si>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</si>
  <si>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</si>
  <si>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</si>
  <si>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</si>
  <si>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</si>
  <si>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</si>
  <si>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</si>
  <si>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</si>
  <si>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</si>
  <si>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</si>
  <si>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</si>
  <si>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</si>
  <si>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</si>
  <si>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</si>
  <si>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</si>
  <si>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</si>
  <si>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</si>
  <si>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</si>
  <si>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</si>
  <si>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</si>
  <si>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</si>
  <si>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</si>
  <si>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</si>
  <si>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</si>
  <si>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</si>
  <si>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</si>
  <si>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</si>
  <si>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</si>
  <si>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</si>
  <si>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</si>
  <si>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</si>
  <si>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</si>
  <si>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</si>
  <si>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</si>
  <si>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</si>
  <si>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</si>
  <si>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</si>
  <si>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</si>
  <si>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</si>
  <si>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</si>
  <si>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</si>
  <si>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</si>
  <si>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</si>
  <si>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</si>
  <si>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</si>
  <si>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</si>
  <si>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</si>
  <si>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</si>
  <si>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</si>
  <si>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</si>
  <si>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</si>
  <si>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</si>
  <si>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</si>
  <si>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</si>
  <si>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</si>
  <si>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</si>
  <si>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</si>
  <si>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</si>
  <si>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</si>
  <si>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</si>
  <si>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</si>
  <si>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</si>
  <si>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</si>
  <si>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</si>
  <si>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</si>
  <si>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</si>
  <si>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</si>
  <si>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</si>
  <si>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</si>
  <si>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</si>
  <si>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</si>
  <si>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</si>
  <si>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</si>
  <si>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</si>
  <si>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</si>
  <si>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</si>
  <si>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</si>
  <si>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</si>
  <si>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</si>
  <si>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</si>
  <si>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</si>
  <si>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</si>
  <si>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</si>
  <si>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</si>
  <si>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</si>
  <si>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</si>
  <si>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</si>
  <si>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</si>
  <si>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</si>
  <si>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</si>
  <si>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</si>
  <si>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</si>
  <si>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</si>
  <si>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</si>
  <si>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</si>
  <si>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</si>
  <si>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</si>
  <si>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</si>
  <si>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</si>
  <si>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</si>
  <si>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</si>
  <si>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</si>
  <si>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</si>
  <si>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</si>
  <si>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</si>
  <si>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</si>
  <si>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</si>
  <si>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</si>
  <si>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</si>
  <si>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</si>
  <si>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</si>
  <si>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</si>
  <si>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</si>
  <si>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</si>
  <si>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</si>
  <si>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</si>
  <si>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</si>
  <si>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</si>
  <si>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</si>
  <si>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</si>
  <si>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</si>
  <si>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</si>
  <si>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</si>
  <si>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</si>
  <si>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</si>
  <si>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</si>
  <si>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</si>
  <si>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</si>
  <si>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</si>
  <si>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</si>
  <si>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</si>
  <si>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</si>
  <si>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</si>
  <si>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</si>
  <si>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</si>
  <si>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</si>
  <si>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</si>
  <si>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</si>
  <si>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</si>
  <si>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</si>
  <si>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</si>
  <si>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</si>
  <si>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</si>
  <si>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</si>
  <si>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</si>
  <si>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</si>
  <si>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</si>
  <si>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</si>
  <si>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</si>
  <si>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</si>
  <si>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</si>
  <si>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</si>
  <si>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</si>
  <si>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</si>
  <si>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</si>
  <si>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</si>
  <si>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</si>
  <si>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</si>
  <si>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</si>
  <si>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</si>
  <si>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</si>
  <si>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</si>
  <si>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</si>
  <si>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</si>
  <si>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</si>
  <si>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</si>
  <si>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</si>
  <si>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</si>
  <si>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</si>
  <si>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</si>
  <si>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</si>
  <si>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</si>
  <si>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</si>
  <si>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</si>
  <si>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</si>
  <si>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</si>
  <si>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</si>
  <si>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</si>
  <si>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</si>
  <si>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</si>
  <si>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</si>
  <si>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</si>
  <si>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</si>
  <si>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</si>
  <si>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</si>
  <si>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</si>
  <si>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</si>
  <si>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</si>
  <si>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</si>
  <si>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</si>
  <si>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</si>
  <si>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</si>
  <si>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</si>
  <si>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</si>
  <si>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</si>
  <si>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</si>
  <si>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</si>
  <si>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</si>
  <si>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</si>
  <si>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</si>
  <si>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</si>
  <si>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</si>
  <si>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</si>
  <si>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</si>
  <si>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</si>
  <si>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</si>
  <si>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</si>
  <si>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</si>
  <si>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</si>
  <si>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</si>
  <si>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</si>
  <si>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</si>
  <si>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</si>
  <si>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</si>
  <si>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</si>
  <si>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</si>
  <si>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</si>
  <si>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</si>
  <si>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</si>
  <si>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</si>
  <si>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</si>
  <si>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</si>
  <si>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</si>
  <si>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</si>
  <si>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</si>
  <si>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</si>
  <si>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</si>
  <si>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</si>
  <si>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</si>
  <si>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</si>
  <si>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</si>
  <si>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</si>
  <si>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</si>
  <si>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</si>
  <si>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</si>
  <si>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</si>
  <si>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</si>
  <si>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</si>
  <si>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</si>
  <si>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</si>
  <si>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</si>
  <si>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</si>
  <si>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</si>
  <si>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</si>
  <si>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</si>
  <si>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</si>
  <si>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</si>
  <si>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</si>
  <si>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</si>
  <si>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</si>
  <si>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</si>
  <si>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</si>
  <si>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</si>
  <si>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</si>
  <si>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</si>
  <si>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</si>
  <si>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</si>
  <si>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</si>
  <si>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</si>
  <si>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</si>
  <si>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</si>
  <si>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</si>
  <si>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</si>
  <si>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</si>
  <si>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</si>
  <si>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</si>
  <si>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</si>
  <si>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</si>
  <si>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</si>
  <si>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</si>
  <si>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</si>
  <si>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</si>
  <si>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</si>
  <si>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</si>
  <si>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</si>
  <si>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</si>
  <si>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</si>
  <si>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</si>
  <si>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</si>
  <si>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</si>
  <si>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</si>
  <si>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</si>
  <si>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</si>
  <si>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</si>
  <si>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</si>
  <si>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</si>
  <si>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</si>
  <si>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</si>
  <si>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</si>
  <si>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</si>
  <si>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</si>
  <si>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</si>
  <si>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</si>
  <si>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</si>
  <si>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</si>
  <si>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</si>
  <si>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</si>
  <si>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</si>
  <si>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</si>
  <si>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</si>
  <si>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</si>
  <si>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</si>
  <si>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</si>
  <si>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</si>
  <si>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</si>
  <si>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</si>
  <si>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</si>
  <si>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</si>
  <si>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</si>
  <si>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</si>
  <si>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</si>
  <si>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</si>
  <si>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</si>
  <si>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</si>
  <si>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</si>
  <si>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</si>
  <si>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</si>
  <si>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</si>
  <si>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</si>
  <si>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</si>
  <si>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</si>
  <si>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</si>
  <si>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</si>
  <si>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</si>
  <si>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</si>
  <si>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</si>
  <si>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</si>
  <si>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</si>
  <si>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</si>
  <si>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</si>
  <si>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</si>
  <si>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</si>
  <si>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</si>
  <si>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</si>
  <si>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</si>
  <si>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</si>
  <si>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</si>
  <si>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</si>
  <si>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</si>
  <si>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</si>
  <si>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</si>
  <si>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</si>
  <si>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</si>
  <si>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</si>
  <si>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</si>
  <si>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</si>
  <si>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</si>
  <si>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</si>
  <si>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</si>
  <si>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</si>
  <si>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</si>
  <si>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</si>
  <si>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</si>
  <si>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</si>
  <si>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</si>
  <si>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</si>
  <si>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</si>
  <si>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</si>
  <si>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</si>
  <si>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</si>
  <si>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</si>
  <si>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</si>
  <si>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</si>
  <si>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</si>
  <si>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</si>
  <si>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</si>
  <si>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</si>
  <si>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</si>
  <si>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</si>
  <si>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</si>
  <si>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</si>
  <si>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</si>
  <si>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</si>
  <si>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</si>
  <si>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</si>
  <si>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</si>
  <si>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</si>
  <si>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</si>
  <si>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</si>
  <si>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</si>
  <si>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</si>
  <si>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</si>
  <si>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</si>
  <si>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</si>
  <si>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</si>
  <si>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</si>
  <si>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</si>
  <si>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</si>
  <si>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</si>
  <si>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</si>
  <si>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</si>
  <si>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</si>
  <si>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</si>
  <si>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</si>
  <si>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</si>
  <si>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</si>
  <si>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</si>
  <si>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</si>
  <si>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</si>
  <si>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</si>
  <si>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</si>
  <si>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</si>
  <si>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</si>
  <si>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</si>
  <si>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</si>
  <si>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</si>
  <si>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</si>
  <si>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</si>
  <si>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</si>
  <si>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</si>
  <si>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</si>
  <si>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</si>
  <si>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</si>
  <si>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</si>
  <si>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</si>
  <si>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</si>
  <si>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</si>
  <si>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</si>
  <si>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</si>
  <si>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</si>
  <si>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</si>
  <si>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</si>
  <si>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</si>
  <si>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</si>
  <si>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</si>
  <si>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</si>
  <si>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</si>
  <si>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</si>
  <si>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</si>
  <si>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</si>
  <si>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</si>
  <si>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</si>
  <si>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</si>
  <si>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</si>
  <si>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</si>
  <si>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</si>
  <si>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</si>
  <si>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</si>
  <si>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</si>
  <si>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</si>
  <si>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</si>
  <si>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</si>
  <si>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</si>
  <si>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</si>
  <si>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</si>
  <si>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</si>
  <si>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</si>
  <si>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</si>
  <si>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</si>
  <si>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</si>
  <si>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</si>
  <si>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</si>
  <si>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</si>
  <si>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</si>
  <si>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</si>
  <si>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</si>
  <si>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</si>
  <si>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</si>
  <si>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</si>
  <si>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</si>
  <si>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</si>
  <si>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</si>
  <si>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</si>
  <si>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</si>
  <si>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</si>
  <si>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</si>
  <si>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</si>
  <si>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</si>
  <si>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</si>
  <si>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</si>
  <si>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</si>
  <si>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</si>
  <si>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</si>
  <si>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</si>
  <si>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</si>
  <si>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</si>
  <si>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</si>
  <si>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</si>
  <si>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</si>
  <si>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</si>
  <si>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</si>
  <si>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</si>
  <si>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</si>
  <si>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</si>
  <si>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</si>
  <si>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</si>
  <si>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</si>
  <si>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</si>
  <si>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</si>
  <si>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</si>
  <si>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</si>
  <si>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</si>
  <si>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</si>
  <si>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</si>
  <si>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</si>
  <si>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</si>
  <si>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</si>
  <si>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</si>
  <si>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</si>
  <si>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</si>
  <si>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</si>
  <si>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</si>
  <si>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</si>
  <si>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</si>
  <si>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</si>
  <si>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</si>
  <si>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</si>
  <si>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</si>
  <si>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</si>
  <si>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</si>
  <si>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</si>
  <si>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</si>
  <si>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</si>
  <si>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</si>
  <si>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</si>
  <si>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</si>
  <si>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</si>
  <si>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</si>
  <si>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</si>
  <si>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</si>
  <si>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</si>
  <si>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</si>
  <si>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</si>
  <si>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</si>
  <si>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</si>
  <si>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</si>
  <si>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</si>
  <si>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</si>
  <si>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</si>
  <si>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</si>
  <si>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</si>
  <si>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</si>
  <si>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</si>
  <si>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</si>
  <si>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</si>
  <si>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</si>
  <si>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</si>
  <si>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</si>
  <si>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</si>
  <si>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</si>
  <si>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</si>
  <si>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</si>
  <si>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</si>
  <si>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</si>
  <si>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</si>
  <si>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</si>
  <si>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</si>
  <si>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</si>
  <si>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</si>
  <si>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</si>
  <si>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</si>
  <si>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</si>
  <si>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</si>
  <si>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</si>
  <si>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</si>
  <si>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</si>
  <si>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</si>
  <si>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</si>
  <si>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</si>
  <si>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</si>
  <si>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</si>
  <si>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</si>
  <si>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</si>
  <si>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</si>
  <si>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</si>
  <si>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</si>
  <si>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</si>
  <si>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</si>
  <si>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</si>
  <si>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</si>
  <si>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</si>
  <si>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</si>
  <si>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</si>
  <si>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</si>
  <si>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</si>
  <si>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</si>
  <si>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</si>
  <si>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</si>
  <si>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</si>
  <si>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</si>
  <si>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</si>
  <si>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</si>
  <si>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</si>
  <si>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</si>
  <si>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</si>
  <si>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</si>
  <si>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</si>
  <si>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</si>
  <si>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</si>
  <si>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</si>
  <si>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</si>
  <si>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</si>
  <si>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</si>
  <si>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</si>
  <si>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</si>
  <si>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</si>
  <si>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</si>
  <si>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</si>
  <si>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</si>
  <si>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</si>
  <si>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</si>
  <si>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</si>
  <si>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</si>
  <si>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</si>
  <si>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</si>
  <si>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</si>
  <si>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</si>
  <si>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</si>
  <si>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</si>
  <si>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</si>
  <si>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</si>
  <si>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</si>
  <si>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</si>
  <si>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</si>
  <si>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</si>
  <si>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</si>
  <si>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</si>
  <si>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</si>
  <si>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</si>
  <si>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</si>
  <si>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</si>
  <si>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</si>
  <si>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</si>
  <si>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</si>
  <si>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</si>
  <si>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</si>
  <si>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</si>
  <si>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</si>
  <si>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</si>
  <si>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</si>
  <si>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</si>
  <si>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</si>
  <si>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</si>
  <si>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</si>
  <si>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</si>
  <si>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</si>
  <si>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</si>
  <si>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</si>
  <si>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</si>
  <si>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</si>
  <si>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</si>
  <si>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</si>
  <si>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</si>
  <si>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</si>
  <si>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</si>
  <si>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</si>
  <si>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</si>
  <si>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</si>
  <si>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</si>
  <si>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</si>
  <si>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</si>
  <si>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</si>
  <si>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</si>
  <si>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</si>
  <si>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</si>
  <si>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</si>
  <si>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</si>
  <si>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</si>
  <si>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</si>
  <si>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</si>
  <si>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</si>
  <si>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</si>
  <si>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</si>
  <si>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</si>
  <si>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</si>
  <si>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</si>
  <si>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</si>
  <si>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</si>
  <si>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</si>
  <si>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</si>
  <si>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</si>
  <si>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</si>
  <si>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</si>
  <si>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</si>
  <si>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</si>
  <si>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</si>
  <si>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</si>
  <si>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</si>
  <si>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</si>
  <si>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</si>
  <si>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</si>
  <si>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</si>
  <si>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</si>
  <si>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</si>
  <si>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</si>
  <si>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</si>
  <si>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</si>
  <si>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</si>
  <si>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</si>
  <si>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</si>
  <si>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</si>
  <si>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</si>
  <si>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</si>
  <si>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</si>
  <si>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</si>
  <si>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</si>
  <si>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</si>
  <si>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</si>
  <si>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</si>
  <si>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</si>
  <si>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</si>
  <si>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</si>
  <si>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</si>
  <si>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</si>
  <si>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</si>
  <si>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</si>
  <si>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</si>
  <si>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</si>
  <si>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</si>
  <si>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</si>
  <si>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</si>
  <si>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</si>
  <si>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</si>
  <si>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</si>
  <si>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</si>
  <si>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</si>
  <si>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</si>
  <si>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</si>
  <si>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</si>
  <si>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</si>
  <si>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</si>
  <si>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</si>
  <si>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</si>
  <si>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</si>
  <si>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</si>
  <si>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</si>
  <si>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</si>
  <si>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</si>
  <si>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</si>
  <si>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</si>
  <si>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</si>
  <si>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</si>
  <si>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</si>
  <si>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</si>
  <si>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</si>
  <si>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</si>
  <si>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</si>
  <si>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</si>
  <si>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</si>
  <si>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</si>
  <si>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</si>
  <si>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</si>
  <si>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</si>
  <si>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</si>
  <si>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</si>
  <si>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</si>
  <si>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</si>
  <si>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</si>
  <si>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</si>
  <si>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</si>
  <si>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</si>
  <si>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</si>
  <si>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</si>
  <si>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</si>
  <si>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</si>
  <si>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</si>
  <si>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</si>
  <si>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</si>
  <si>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</si>
  <si>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</si>
  <si>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</si>
  <si>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</si>
  <si>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</si>
  <si>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</si>
  <si>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</si>
  <si>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</si>
  <si>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</si>
  <si>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</si>
  <si>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</si>
  <si>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</si>
  <si>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</si>
  <si>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</si>
  <si>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</si>
  <si>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</si>
  <si>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</si>
  <si>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</si>
  <si>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</si>
  <si>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</si>
  <si>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</si>
  <si>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</si>
  <si>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</si>
  <si>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</si>
  <si>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</si>
  <si>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</si>
  <si>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</si>
  <si>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</si>
  <si>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</si>
  <si>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</si>
  <si>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</si>
  <si>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</si>
  <si>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</si>
  <si>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</si>
  <si>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</si>
  <si>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</si>
  <si>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</si>
  <si>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</si>
  <si>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</si>
  <si>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</si>
  <si>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</si>
  <si>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</si>
  <si>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</si>
  <si>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</si>
  <si>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</si>
  <si>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</si>
  <si>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</si>
  <si>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</si>
  <si>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</si>
  <si>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</si>
  <si>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</si>
  <si>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</si>
  <si>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</si>
  <si>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</si>
  <si>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</si>
  <si>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</si>
  <si>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</si>
  <si>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</si>
  <si>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</si>
  <si>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</si>
  <si>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</si>
  <si>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</si>
  <si>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</si>
  <si>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</si>
  <si>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</si>
  <si>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</si>
  <si>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</si>
  <si>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</si>
  <si>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</si>
  <si>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</si>
  <si>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</si>
  <si>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</si>
  <si>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</si>
  <si>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</si>
  <si>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</si>
  <si>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</si>
  <si>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</si>
  <si>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</si>
  <si>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</si>
  <si>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</si>
  <si>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</si>
  <si>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</si>
  <si>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</si>
  <si>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</si>
  <si>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</si>
  <si>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</si>
  <si>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</si>
  <si>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</si>
  <si>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</si>
  <si>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</si>
  <si>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</si>
  <si>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</si>
  <si>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</si>
  <si>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</si>
  <si>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</si>
  <si>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</si>
  <si>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</si>
  <si>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</si>
  <si>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</si>
  <si>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</si>
  <si>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</si>
  <si>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</si>
  <si>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</si>
  <si>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</si>
  <si>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</si>
  <si>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</si>
  <si>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</si>
  <si>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</si>
  <si>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</si>
  <si>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</si>
  <si>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</si>
  <si>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</si>
  <si>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</si>
  <si>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</si>
  <si>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</si>
  <si>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</si>
  <si>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</si>
  <si>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</si>
  <si>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</si>
  <si>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</si>
  <si>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</si>
  <si>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</si>
  <si>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</si>
  <si>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</si>
  <si>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</si>
  <si>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</si>
  <si>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</si>
  <si>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</si>
  <si>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</si>
  <si>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</si>
  <si>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</si>
  <si>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</si>
  <si>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</si>
  <si>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</si>
  <si>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</si>
  <si>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</si>
  <si>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</si>
  <si>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</si>
  <si>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</si>
  <si>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</si>
  <si>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</si>
  <si>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</si>
  <si>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</si>
  <si>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</si>
  <si>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</si>
  <si>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</si>
  <si>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</si>
  <si>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</si>
  <si>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</si>
  <si>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</si>
  <si>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</si>
  <si>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</si>
  <si>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</si>
  <si>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</si>
  <si>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</si>
  <si>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</si>
  <si>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</si>
  <si>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</si>
  <si>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</si>
  <si>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</si>
  <si>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</si>
  <si>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</si>
  <si>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</si>
  <si>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</si>
  <si>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</si>
  <si>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</si>
  <si>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</si>
  <si>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</si>
  <si>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</si>
  <si>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</si>
  <si>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</si>
  <si>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</si>
  <si>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</si>
  <si>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</si>
  <si>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</si>
  <si>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</si>
  <si>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</si>
  <si>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</si>
  <si>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</si>
  <si>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</si>
  <si>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</si>
  <si>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</si>
  <si>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</si>
  <si>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</si>
  <si>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</si>
  <si>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</si>
  <si>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</si>
  <si>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</si>
  <si>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</si>
  <si>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</si>
  <si>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</si>
  <si>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</si>
  <si>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</si>
  <si>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</si>
  <si>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</si>
  <si>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</si>
  <si>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</si>
  <si>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</si>
  <si>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</si>
  <si>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</si>
  <si>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</si>
  <si>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</si>
  <si>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</si>
  <si>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</si>
  <si>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</si>
  <si>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</si>
  <si>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</si>
  <si>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</si>
  <si>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</si>
  <si>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</si>
  <si>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</si>
  <si>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</si>
  <si>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</si>
  <si>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</si>
  <si>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</si>
  <si>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</si>
  <si>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</si>
  <si>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</si>
  <si>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</si>
  <si>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</si>
  <si>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</si>
  <si>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</si>
  <si>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</si>
  <si>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</si>
  <si>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</si>
  <si>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</si>
  <si>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</si>
  <si>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</si>
  <si>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</si>
  <si>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</si>
  <si>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</si>
  <si>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</si>
  <si>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</si>
  <si>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</si>
  <si>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</si>
  <si>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</si>
  <si>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</si>
  <si>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</si>
  <si>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</si>
  <si>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</si>
  <si>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</si>
  <si>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</si>
  <si>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</si>
  <si>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</si>
  <si>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</si>
  <si>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</si>
  <si>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</si>
  <si>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</si>
  <si>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</si>
  <si>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</si>
  <si>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</si>
  <si>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</si>
  <si>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</si>
  <si>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</si>
  <si>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</si>
  <si>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</si>
  <si>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</si>
  <si>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</si>
  <si>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</si>
  <si>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</si>
  <si>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</si>
  <si>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</si>
  <si>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</si>
  <si>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</si>
  <si>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</si>
  <si>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</si>
  <si>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</si>
  <si>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</si>
  <si>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</si>
  <si>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</si>
  <si>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</si>
  <si>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</si>
  <si>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</si>
  <si>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</si>
  <si>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</si>
  <si>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</si>
  <si>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</si>
  <si>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</si>
  <si>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</si>
  <si>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</si>
  <si>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</si>
  <si>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</si>
  <si>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</si>
  <si>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</si>
  <si>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</si>
  <si>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</si>
  <si>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</si>
  <si>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</si>
  <si>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</si>
  <si>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</si>
  <si>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</si>
  <si>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</si>
  <si>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</si>
  <si>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</si>
  <si>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</si>
  <si>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</si>
  <si>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</si>
  <si>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</si>
  <si>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</si>
  <si>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</si>
  <si>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</si>
  <si>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</si>
  <si>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</si>
  <si>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</si>
  <si>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</si>
  <si>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</si>
  <si>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</si>
  <si>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</si>
  <si>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</si>
  <si>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</si>
  <si>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</si>
  <si>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</si>
  <si>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</si>
  <si>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</si>
  <si>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</si>
  <si>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</si>
  <si>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</si>
  <si>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</si>
  <si>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</si>
  <si>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</si>
  <si>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</si>
  <si>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</si>
  <si>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</si>
  <si>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</si>
  <si>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</si>
  <si>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</si>
  <si>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</si>
  <si>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</si>
  <si>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</si>
  <si>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</si>
  <si>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</si>
  <si>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</si>
  <si>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</si>
  <si>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</si>
  <si>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</si>
  <si>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</si>
  <si>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</si>
  <si>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</si>
  <si>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</si>
  <si>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</si>
  <si>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</si>
  <si>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</si>
  <si>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</si>
  <si>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</si>
  <si>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</si>
  <si>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</si>
  <si>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</si>
  <si>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</si>
  <si>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</si>
  <si>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</si>
  <si>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</si>
  <si>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</si>
  <si>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</si>
  <si>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</si>
  <si>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</si>
  <si>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</si>
  <si>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</si>
  <si>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</si>
  <si>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</si>
  <si>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</si>
  <si>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</si>
  <si>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</si>
  <si>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</si>
  <si>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</si>
  <si>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</si>
  <si>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</si>
  <si>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</si>
  <si>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</si>
  <si>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</si>
  <si>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</si>
  <si>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</si>
  <si>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</si>
  <si>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</si>
  <si>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</si>
  <si>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</si>
  <si>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</si>
  <si>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</si>
  <si>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</si>
  <si>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</si>
  <si>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</si>
  <si>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</si>
  <si>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</si>
  <si>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</si>
  <si>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</si>
  <si>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</si>
  <si>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</si>
  <si>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</si>
  <si>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</si>
  <si>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</si>
  <si>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</si>
  <si>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</si>
  <si>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</si>
  <si>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</si>
  <si>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</si>
  <si>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</si>
  <si>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</si>
  <si>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</si>
  <si>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</si>
  <si>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</si>
  <si>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</si>
  <si>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</si>
  <si>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</si>
  <si>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</si>
  <si>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</si>
  <si>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</si>
  <si>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</si>
  <si>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</si>
  <si>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</si>
  <si>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</si>
  <si>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</si>
  <si>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</si>
  <si>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</si>
  <si>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</si>
  <si>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</si>
  <si>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</si>
  <si>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</si>
  <si>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</si>
  <si>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</si>
  <si>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</si>
  <si>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</si>
  <si>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</si>
  <si>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</si>
  <si>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</si>
  <si>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</si>
  <si>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</si>
  <si>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</si>
  <si>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</si>
  <si>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</si>
  <si>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</si>
  <si>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</si>
  <si>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</si>
  <si>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</si>
  <si>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</si>
  <si>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</si>
  <si>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</si>
  <si>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</si>
  <si>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</si>
  <si>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</si>
  <si>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</si>
  <si>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</si>
  <si>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</si>
  <si>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</si>
  <si>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</si>
  <si>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</si>
  <si>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</si>
  <si>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</si>
  <si>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</si>
  <si>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</si>
  <si>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</si>
  <si>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</si>
  <si>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</si>
  <si>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</si>
  <si>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</si>
  <si>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</si>
  <si>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</si>
  <si>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</si>
  <si>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</si>
  <si>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</si>
  <si>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</si>
  <si>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</si>
  <si>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</si>
  <si>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</si>
  <si>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</si>
  <si>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</si>
  <si>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</si>
  <si>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</si>
  <si>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</si>
  <si>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</si>
  <si>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</si>
  <si>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</si>
  <si>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</si>
  <si>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</si>
  <si>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</si>
  <si>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</si>
  <si>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</si>
  <si>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</si>
  <si>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</si>
  <si>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</si>
  <si>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</si>
  <si>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</si>
  <si>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</si>
  <si>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</si>
  <si>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</si>
  <si>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</si>
  <si>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</si>
  <si>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</si>
  <si>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</si>
  <si>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</si>
  <si>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</si>
  <si>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</si>
  <si>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</si>
  <si>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</si>
  <si>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</si>
  <si>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</si>
  <si>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</si>
  <si>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</si>
  <si>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</si>
  <si>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</si>
  <si>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</si>
  <si>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</si>
  <si>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</si>
  <si>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</si>
  <si>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</si>
  <si>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</si>
  <si>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</si>
  <si>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</si>
  <si>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</si>
  <si>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</si>
  <si>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</si>
  <si>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</si>
  <si>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</si>
  <si>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</si>
  <si>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</si>
  <si>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</si>
  <si>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</si>
  <si>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</si>
  <si>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</si>
  <si>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</si>
  <si>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</si>
  <si>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</si>
  <si>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</si>
  <si>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</si>
  <si>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</si>
  <si>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</si>
  <si>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</si>
  <si>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</si>
  <si>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</si>
  <si>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</si>
  <si>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</si>
  <si>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</si>
  <si>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</si>
  <si>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</si>
  <si>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</si>
  <si>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</si>
  <si>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</si>
  <si>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</si>
  <si>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</si>
  <si>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</si>
  <si>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</si>
  <si>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</si>
  <si>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</si>
  <si>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</si>
  <si>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</si>
  <si>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</si>
  <si>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</si>
  <si>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</si>
  <si>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</si>
  <si>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</si>
  <si>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</si>
  <si>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</si>
  <si>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</si>
  <si>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</si>
  <si>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</si>
  <si>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</si>
  <si>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</si>
  <si>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</si>
  <si>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</si>
  <si>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</si>
  <si>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</si>
  <si>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</si>
  <si>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</si>
  <si>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</si>
  <si>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</si>
  <si>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</si>
  <si>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</si>
  <si>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</si>
  <si>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</si>
  <si>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</si>
  <si>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</si>
  <si>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</si>
  <si>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</si>
  <si>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</si>
  <si>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</si>
  <si>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</si>
  <si>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</si>
  <si>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</si>
  <si>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</si>
  <si>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</si>
  <si>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</si>
  <si>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</si>
  <si>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</si>
  <si>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</si>
  <si>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</si>
  <si>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</si>
  <si>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</si>
  <si>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</si>
  <si>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</si>
  <si>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</si>
  <si>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</si>
  <si>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</si>
  <si>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</si>
  <si>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</si>
  <si>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</si>
  <si>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</si>
  <si>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</si>
  <si>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</si>
  <si>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</si>
  <si>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</si>
  <si>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</si>
  <si>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</si>
  <si>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</si>
  <si>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</si>
  <si>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</si>
  <si>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</si>
  <si>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</si>
  <si>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</si>
  <si>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</si>
  <si>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</si>
  <si>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</si>
  <si>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</si>
  <si>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</si>
  <si>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</si>
  <si>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</si>
  <si>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</si>
  <si>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</si>
  <si>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</si>
  <si>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</si>
  <si>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</si>
  <si>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</si>
  <si>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</si>
  <si>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</si>
  <si>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</si>
  <si>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</si>
  <si>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</si>
  <si>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</si>
  <si>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</si>
  <si>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</si>
  <si>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</si>
  <si>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</si>
  <si>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</si>
  <si>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</si>
  <si>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</si>
  <si>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</si>
  <si>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</si>
  <si>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</si>
  <si>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</si>
  <si>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</si>
  <si>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</si>
  <si>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</si>
  <si>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</si>
  <si>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</si>
  <si>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</si>
  <si>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</si>
  <si>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</si>
  <si>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</si>
  <si>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</si>
  <si>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</si>
  <si>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</si>
  <si>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</si>
  <si>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</si>
  <si>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</si>
  <si>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</si>
  <si>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</si>
  <si>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</si>
  <si>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</si>
  <si>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</si>
  <si>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</si>
  <si>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</si>
  <si>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</si>
  <si>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</si>
  <si>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</si>
  <si>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</si>
  <si>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</si>
  <si>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</si>
  <si>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</si>
  <si>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</si>
  <si>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</si>
  <si>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</si>
  <si>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</si>
  <si>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</si>
  <si>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</si>
  <si>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</si>
  <si>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</si>
  <si>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</si>
  <si>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</si>
  <si>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</si>
  <si>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</si>
  <si>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</si>
  <si>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</si>
  <si>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</si>
  <si>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</si>
  <si>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</si>
  <si>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</si>
  <si>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</si>
  <si>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</si>
  <si>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</si>
  <si>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</si>
  <si>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</si>
  <si>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</si>
  <si>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</si>
  <si>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</si>
  <si>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</si>
  <si>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</si>
  <si>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</si>
  <si>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</si>
  <si>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</si>
  <si>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</si>
  <si>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</si>
  <si>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</si>
  <si>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</si>
  <si>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</si>
  <si>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</si>
  <si>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</si>
  <si>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</si>
  <si>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</si>
  <si>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</si>
  <si>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</si>
  <si>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</si>
  <si>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</si>
  <si>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</si>
  <si>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</si>
  <si>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</si>
  <si>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</si>
  <si>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</si>
  <si>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</si>
  <si>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</si>
  <si>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</si>
  <si>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</si>
  <si>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</si>
  <si>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</si>
  <si>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</si>
  <si>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</si>
  <si>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</si>
  <si>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</si>
  <si>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</si>
  <si>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</si>
  <si>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</si>
  <si>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</si>
  <si>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</si>
  <si>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</si>
  <si>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</si>
  <si>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</si>
  <si>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</si>
  <si>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</si>
  <si>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</si>
  <si>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</si>
  <si>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</si>
  <si>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</si>
  <si>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</si>
  <si>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</si>
  <si>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</si>
  <si>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</si>
  <si>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</si>
  <si>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</si>
  <si>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</si>
  <si>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</si>
  <si>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</si>
  <si>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</si>
  <si>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</si>
  <si>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</si>
  <si>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</si>
  <si>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</si>
  <si>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</si>
  <si>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</si>
  <si>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</si>
  <si>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</si>
  <si>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</si>
  <si>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</si>
  <si>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</si>
  <si>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</si>
  <si>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</si>
  <si>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</si>
  <si>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</si>
  <si>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</si>
  <si>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</si>
  <si>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</si>
  <si>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</si>
  <si>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</si>
  <si>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</si>
  <si>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</si>
  <si>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</si>
  <si>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</si>
  <si>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</si>
  <si>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</si>
  <si>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</si>
  <si>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</si>
  <si>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</si>
  <si>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</si>
  <si>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</si>
  <si>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</si>
  <si>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</si>
  <si>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</si>
  <si>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</si>
  <si>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</si>
  <si>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</si>
  <si>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</si>
  <si>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</si>
  <si>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</si>
  <si>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</si>
  <si>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</si>
  <si>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</si>
  <si>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</si>
  <si>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</si>
  <si>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</si>
  <si>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</si>
  <si>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</si>
  <si>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</si>
  <si>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</si>
  <si>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</si>
  <si>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</si>
  <si>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</si>
  <si>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</si>
  <si>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</si>
  <si>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</si>
  <si>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</si>
  <si>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</si>
  <si>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</si>
  <si>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</si>
  <si>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</si>
  <si>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</si>
  <si>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</si>
  <si>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</si>
  <si>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</si>
  <si>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</si>
  <si>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</si>
  <si>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</si>
  <si>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</si>
  <si>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</si>
  <si>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</si>
  <si>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</si>
  <si>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</si>
  <si>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</si>
  <si>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</si>
  <si>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</si>
  <si>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</si>
  <si>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</si>
  <si>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</si>
  <si>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</si>
  <si>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</si>
  <si>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</si>
  <si>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</si>
  <si>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</si>
  <si>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</si>
  <si>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</si>
  <si>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</si>
  <si>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</si>
  <si>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</si>
  <si>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</si>
  <si>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</si>
  <si>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</si>
  <si>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</si>
  <si>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</si>
  <si>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</si>
  <si>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</si>
  <si>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</si>
  <si>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</si>
  <si>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</si>
  <si>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</si>
  <si>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</si>
  <si>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</si>
  <si>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</si>
  <si>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</si>
  <si>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</si>
  <si>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</si>
  <si>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</si>
  <si>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</si>
  <si>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</si>
  <si>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</si>
  <si>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</si>
  <si>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</si>
  <si>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</si>
  <si>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</si>
  <si>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</si>
  <si>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</si>
  <si>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</si>
  <si>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</si>
  <si>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</si>
  <si>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</si>
  <si>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</si>
  <si>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</si>
  <si>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</si>
  <si>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</si>
  <si>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</si>
  <si>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</si>
  <si>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</si>
  <si>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</si>
  <si>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</si>
  <si>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</si>
  <si>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</si>
  <si>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</si>
  <si>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</si>
  <si>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</si>
  <si>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</si>
  <si>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</si>
  <si>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</si>
  <si>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</si>
  <si>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</si>
  <si>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</si>
  <si>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</si>
  <si>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</si>
  <si>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</si>
  <si>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</si>
  <si>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</si>
  <si>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</si>
  <si>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</si>
  <si>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</si>
  <si>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</si>
  <si>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</si>
  <si>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</si>
  <si>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</si>
  <si>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</si>
  <si>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</si>
  <si>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</si>
  <si>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</si>
  <si>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</si>
  <si>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</si>
  <si>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</si>
  <si>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</si>
  <si>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</si>
  <si>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</si>
  <si>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</si>
  <si>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</si>
  <si>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</si>
  <si>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</si>
  <si>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</si>
  <si>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</si>
  <si>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</si>
  <si>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</si>
  <si>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</si>
  <si>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</si>
  <si>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</si>
  <si>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</si>
  <si>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</si>
  <si>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</si>
  <si>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</si>
  <si>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</si>
  <si>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</si>
  <si>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</si>
  <si>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</si>
  <si>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</si>
  <si>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</si>
  <si>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</si>
  <si>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</si>
  <si>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</si>
  <si>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</si>
  <si>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</si>
  <si>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</si>
  <si>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</si>
  <si>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</si>
  <si>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</si>
  <si>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</si>
  <si>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</si>
  <si>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</si>
  <si>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</si>
  <si>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</si>
  <si>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</si>
  <si>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</si>
  <si>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</si>
  <si>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</si>
  <si>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</si>
  <si>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</si>
  <si>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</si>
  <si>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</si>
  <si>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</si>
  <si>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</si>
  <si>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</si>
  <si>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</si>
  <si>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</si>
  <si>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</si>
  <si>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</si>
  <si>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</si>
  <si>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</si>
  <si>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</si>
  <si>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</si>
  <si>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</si>
  <si>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</si>
  <si>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</si>
  <si>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</si>
  <si>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</si>
  <si>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</si>
  <si>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</si>
  <si>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</si>
  <si>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</si>
  <si>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</si>
  <si>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</si>
  <si>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</si>
  <si>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</si>
  <si>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</si>
  <si>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</si>
  <si>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</si>
  <si>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</si>
  <si>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</si>
  <si>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</si>
  <si>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</si>
  <si>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</si>
  <si>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</si>
  <si>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</si>
  <si>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</si>
  <si>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</si>
  <si>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</si>
  <si>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</si>
  <si>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</si>
  <si>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</si>
  <si>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</si>
  <si>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</si>
  <si>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</si>
  <si>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</si>
  <si>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</si>
  <si>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</si>
  <si>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</si>
  <si>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</si>
  <si>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</si>
  <si>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</si>
  <si>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</si>
  <si>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</si>
  <si>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</si>
  <si>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</si>
  <si>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</si>
  <si>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</si>
  <si>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</si>
  <si>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</si>
  <si>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</si>
  <si>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</si>
  <si>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</si>
  <si>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</si>
  <si>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</si>
  <si>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</si>
  <si>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</si>
  <si>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</si>
  <si>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</si>
  <si>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</si>
  <si>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</si>
  <si>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</si>
  <si>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</si>
  <si>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</si>
  <si>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</si>
  <si>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</si>
  <si>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</si>
  <si>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</si>
  <si>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</si>
  <si>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</si>
  <si>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</si>
  <si>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</si>
  <si>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</si>
  <si>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</si>
  <si>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</si>
  <si>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</si>
  <si>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</si>
  <si>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</si>
  <si>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</si>
  <si>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</si>
  <si>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</si>
  <si>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</si>
  <si>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</si>
  <si>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</si>
  <si>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</si>
  <si>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</si>
  <si>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</si>
  <si>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</si>
  <si>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</si>
  <si>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</si>
  <si>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</si>
  <si>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</si>
  <si>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</si>
  <si>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</si>
  <si>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</si>
  <si>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</si>
  <si>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</si>
  <si>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</si>
  <si>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</si>
  <si>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</si>
  <si>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</si>
  <si>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</si>
  <si>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</si>
  <si>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</si>
  <si>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</si>
  <si>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</si>
  <si>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</si>
  <si>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</si>
  <si>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</si>
  <si>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</si>
  <si>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</si>
  <si>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</si>
  <si>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</si>
  <si>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</si>
  <si>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</si>
  <si>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</si>
  <si>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</si>
  <si>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</si>
  <si>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</si>
  <si>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</si>
  <si>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</si>
  <si>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</si>
  <si>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</si>
  <si>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</si>
  <si>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</si>
  <si>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</si>
  <si>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</si>
  <si>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</si>
  <si>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</si>
  <si>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</si>
  <si>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</si>
  <si>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</si>
  <si>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</si>
  <si>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</si>
  <si>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</si>
  <si>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</si>
  <si>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</si>
  <si>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</si>
  <si>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</si>
  <si>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</si>
  <si>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</si>
  <si>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</si>
  <si>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</si>
  <si>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</si>
  <si>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</si>
  <si>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</si>
  <si>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</si>
  <si>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</si>
  <si>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</si>
  <si>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</si>
  <si>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</si>
  <si>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</si>
  <si>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</si>
  <si>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</si>
  <si>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</si>
  <si>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</si>
  <si>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</si>
  <si>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</si>
  <si>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</si>
  <si>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</si>
  <si>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</si>
  <si>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</si>
  <si>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</si>
  <si>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</si>
  <si>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</si>
  <si>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</si>
  <si>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</si>
  <si>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</si>
  <si>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</si>
  <si>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</si>
  <si>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</si>
  <si>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</si>
  <si>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</si>
  <si>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</si>
  <si>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</si>
  <si>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</si>
  <si>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</si>
  <si>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</si>
  <si>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</si>
  <si>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</si>
  <si>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</si>
  <si>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</si>
  <si>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</si>
  <si>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</si>
  <si>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</si>
  <si>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</si>
  <si>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</si>
  <si>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</si>
  <si>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</si>
  <si>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</si>
  <si>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</si>
  <si>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</si>
  <si>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</si>
  <si>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</si>
  <si>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</si>
  <si>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</si>
  <si>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</si>
  <si>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</si>
  <si>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</si>
  <si>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</si>
  <si>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</si>
  <si>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</si>
  <si>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</si>
  <si>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</si>
  <si>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</si>
  <si>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</si>
  <si>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</si>
  <si>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</si>
  <si>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</si>
  <si>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</si>
  <si>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</si>
  <si>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</si>
  <si>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</si>
  <si>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</si>
  <si>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</si>
  <si>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</si>
  <si>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</si>
  <si>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</si>
  <si>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</si>
  <si>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</si>
  <si>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</si>
  <si>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</si>
  <si>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</si>
  <si>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</si>
  <si>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</si>
  <si>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</si>
  <si>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</si>
  <si>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</si>
  <si>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</si>
  <si>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</si>
  <si>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</si>
  <si>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</si>
  <si>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</si>
  <si>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</si>
  <si>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</si>
  <si>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</si>
  <si>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</si>
  <si>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</si>
  <si>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</si>
  <si>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</si>
  <si>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</si>
  <si>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</si>
  <si>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</si>
  <si>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</si>
  <si>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</si>
  <si>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</si>
  <si>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</si>
  <si>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</si>
  <si>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</si>
  <si>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</si>
  <si>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</si>
  <si>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</si>
  <si>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</si>
  <si>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</si>
  <si>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</si>
  <si>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</si>
  <si>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</si>
  <si>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</si>
  <si>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</si>
  <si>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</si>
  <si>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</si>
  <si>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</si>
  <si>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</si>
  <si>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</si>
  <si>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</si>
  <si>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</si>
  <si>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</si>
  <si>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</si>
  <si>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</si>
  <si>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</si>
  <si>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</si>
  <si>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</si>
  <si>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</si>
  <si>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</si>
  <si>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</si>
  <si>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</si>
  <si>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</si>
  <si>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</si>
  <si>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</si>
  <si>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</si>
  <si>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</si>
  <si>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</si>
  <si>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</si>
  <si>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</si>
  <si>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</si>
  <si>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</si>
  <si>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</si>
  <si>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</si>
  <si>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</si>
  <si>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</si>
  <si>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</si>
  <si>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</si>
  <si>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</si>
  <si>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</si>
  <si>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</si>
  <si>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</si>
  <si>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</si>
  <si>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</si>
  <si>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</si>
  <si>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</si>
  <si>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</si>
  <si>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</si>
  <si>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</si>
  <si>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</si>
  <si>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</si>
  <si>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</si>
  <si>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</si>
  <si>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</si>
  <si>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</si>
  <si>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</si>
  <si>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</si>
  <si>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</si>
  <si>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</si>
  <si>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</si>
  <si>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</si>
  <si>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</si>
  <si>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</si>
  <si>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</si>
  <si>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</si>
  <si>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</si>
  <si>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</si>
  <si>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</si>
  <si>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</si>
  <si>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</si>
  <si>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</si>
  <si>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</si>
  <si>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</si>
  <si>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</si>
  <si>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</si>
  <si>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</si>
  <si>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</si>
  <si>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</si>
  <si>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</si>
  <si>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</si>
  <si>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</si>
  <si>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</si>
  <si>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</si>
  <si>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</si>
  <si>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</si>
  <si>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</si>
  <si>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</si>
  <si>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</si>
  <si>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</si>
  <si>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</si>
  <si>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</si>
  <si>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</si>
  <si>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</si>
  <si>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</si>
  <si>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</si>
  <si>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</si>
  <si>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</si>
  <si>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</si>
  <si>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</si>
  <si>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</si>
  <si>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</si>
  <si>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</si>
  <si>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</si>
  <si>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</si>
  <si>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</si>
  <si>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</si>
  <si>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</si>
  <si>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</si>
  <si>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</si>
  <si>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</si>
  <si>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</si>
  <si>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</si>
  <si>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</si>
  <si>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</si>
  <si>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</si>
  <si>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</si>
  <si>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</si>
  <si>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</si>
  <si>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</si>
  <si>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</si>
  <si>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</si>
  <si>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</si>
  <si>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</si>
  <si>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</si>
  <si>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</si>
  <si>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</si>
  <si>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</si>
  <si>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</si>
  <si>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</si>
  <si>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</si>
  <si>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</si>
  <si>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</si>
  <si>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</si>
  <si>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</si>
  <si>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</si>
  <si>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</si>
  <si>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</si>
  <si>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</si>
  <si>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</si>
  <si>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</si>
  <si>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</si>
  <si>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</si>
  <si>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</si>
  <si>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</si>
  <si>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</si>
  <si>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</si>
  <si>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</si>
  <si>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</si>
  <si>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</si>
  <si>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</si>
  <si>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</si>
  <si>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</si>
  <si>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</si>
  <si>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</si>
  <si>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</si>
  <si>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</si>
  <si>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</si>
  <si>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</si>
  <si>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</si>
  <si>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</si>
  <si>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</si>
  <si>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</si>
  <si>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</si>
  <si>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</si>
  <si>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</si>
  <si>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</si>
  <si>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</si>
  <si>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</si>
  <si>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</si>
  <si>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</si>
  <si>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</si>
  <si>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</si>
  <si>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</si>
  <si>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</si>
  <si>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</si>
  <si>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</si>
  <si>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</si>
  <si>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</si>
  <si>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</si>
  <si>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</si>
  <si>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</si>
  <si>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</si>
  <si>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</si>
  <si>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</si>
  <si>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</si>
  <si>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</si>
  <si>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</si>
  <si>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</si>
  <si>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</si>
  <si>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</si>
  <si>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</si>
  <si>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</si>
  <si>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</si>
  <si>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</si>
  <si>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</si>
  <si>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</si>
  <si>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</si>
  <si>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</si>
  <si>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</si>
  <si>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</si>
  <si>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</si>
  <si>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</si>
  <si>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</si>
  <si>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</si>
  <si>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</si>
  <si>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</si>
  <si>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</si>
  <si>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</si>
  <si>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</si>
  <si>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</si>
  <si>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</si>
  <si>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</si>
  <si>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</si>
  <si>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</si>
  <si>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</si>
  <si>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</si>
  <si>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</si>
  <si>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</si>
  <si>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</si>
  <si>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</si>
  <si>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</si>
  <si>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</si>
  <si>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</si>
  <si>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</si>
  <si>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</si>
  <si>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</si>
  <si>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</si>
  <si>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</si>
  <si>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</si>
  <si>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</si>
  <si>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</si>
  <si>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</si>
  <si>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</si>
  <si>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</si>
  <si>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</si>
  <si>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</si>
  <si>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</si>
  <si>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</si>
  <si>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</si>
  <si>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</si>
  <si>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</si>
  <si>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</si>
  <si>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</si>
  <si>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</si>
  <si>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</si>
  <si>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</si>
  <si>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</si>
  <si>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</si>
  <si>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</si>
  <si>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</si>
  <si>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</si>
  <si>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</si>
  <si>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</si>
  <si>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</si>
  <si>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</si>
  <si>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</si>
  <si>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</si>
  <si>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</si>
  <si>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</si>
  <si>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</si>
  <si>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</si>
  <si>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</si>
  <si>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</si>
  <si>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</si>
  <si>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</si>
  <si>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</si>
  <si>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</si>
  <si>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</si>
  <si>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</si>
  <si>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</si>
  <si>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</si>
  <si>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</si>
  <si>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</si>
  <si>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</si>
  <si>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</si>
  <si>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</si>
  <si>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</si>
  <si>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</si>
  <si>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</si>
  <si>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</si>
  <si>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</si>
  <si>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</si>
  <si>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</si>
  <si>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</si>
  <si>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</si>
  <si>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</si>
  <si>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</si>
  <si>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</si>
  <si>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</si>
  <si>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</si>
  <si>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</si>
  <si>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</si>
  <si>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</si>
  <si>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</si>
  <si>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</si>
  <si>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</si>
  <si>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</si>
  <si>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</si>
  <si>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</si>
  <si>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</si>
  <si>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</si>
  <si>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</si>
  <si>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</si>
  <si>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</si>
  <si>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</si>
  <si>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</si>
  <si>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</si>
  <si>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</si>
  <si>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</si>
  <si>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</si>
  <si>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</si>
  <si>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</si>
  <si>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</si>
  <si>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</si>
  <si>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</si>
  <si>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</si>
  <si>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</si>
  <si>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</si>
  <si>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</si>
  <si>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</si>
  <si>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</si>
  <si>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</si>
  <si>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</si>
  <si>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</si>
  <si>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</si>
  <si>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</si>
  <si>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</si>
  <si>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</si>
  <si>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</si>
  <si>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</si>
  <si>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</si>
  <si>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</si>
  <si>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</si>
  <si>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</si>
  <si>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</si>
  <si>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</si>
  <si>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</si>
  <si>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</si>
  <si>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</si>
  <si>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</si>
  <si>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</si>
  <si>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</si>
  <si>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</si>
  <si>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</si>
  <si>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</si>
  <si>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</si>
  <si>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</si>
  <si>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</si>
  <si>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</si>
  <si>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</si>
  <si>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</si>
  <si>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</si>
  <si>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</si>
  <si>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</si>
  <si>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</si>
  <si>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</si>
  <si>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</si>
  <si>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</si>
  <si>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</si>
  <si>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</si>
  <si>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</si>
  <si>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</si>
  <si>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</si>
  <si>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</si>
  <si>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</si>
  <si>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</si>
  <si>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</si>
  <si>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</si>
  <si>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</si>
  <si>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</si>
  <si>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</si>
  <si>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</si>
  <si>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</si>
  <si>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</si>
  <si>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</si>
  <si>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</si>
  <si>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</si>
  <si>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</si>
  <si>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</si>
  <si>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</si>
  <si>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</si>
  <si>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</si>
  <si>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</si>
  <si>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</si>
  <si>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</si>
  <si>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</si>
  <si>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</si>
  <si>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</si>
  <si>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</si>
  <si>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</si>
  <si>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</si>
  <si>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</si>
  <si>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</si>
  <si>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</si>
  <si>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</si>
  <si>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</si>
  <si>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</si>
  <si>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</si>
  <si>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</si>
  <si>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</si>
  <si>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</si>
  <si>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</si>
  <si>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</si>
  <si>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</si>
  <si>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</si>
  <si>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</si>
  <si>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</si>
  <si>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</si>
  <si>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</si>
  <si>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</si>
  <si>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</si>
  <si>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</si>
  <si>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</si>
  <si>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</si>
  <si>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</si>
  <si>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</si>
  <si>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</si>
  <si>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</si>
  <si>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</si>
  <si>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</si>
  <si>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</si>
  <si>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</si>
  <si>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</si>
  <si>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</si>
  <si>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</si>
  <si>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</si>
  <si>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</si>
  <si>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</si>
  <si>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</si>
  <si>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</si>
  <si>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</si>
  <si>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</si>
  <si>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</si>
  <si>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</si>
  <si>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</si>
  <si>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</si>
  <si>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</si>
  <si>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</si>
  <si>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</si>
  <si>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</si>
  <si>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</si>
  <si>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</si>
  <si>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</si>
  <si>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</si>
  <si>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</si>
  <si>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</si>
  <si>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</si>
  <si>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</si>
  <si>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</si>
  <si>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</si>
  <si>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</si>
  <si>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</si>
  <si>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</si>
  <si>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</si>
  <si>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</si>
  <si>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</si>
  <si>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</si>
  <si>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</si>
  <si>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</si>
  <si>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</si>
  <si>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</si>
  <si>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</si>
  <si>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</si>
  <si>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</si>
  <si>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</si>
  <si>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</si>
  <si>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</si>
  <si>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</si>
  <si>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</si>
  <si>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</si>
  <si>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</si>
  <si>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</si>
  <si>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</si>
  <si>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</si>
  <si>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</si>
  <si>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</si>
  <si>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</si>
  <si>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</si>
  <si>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</si>
  <si>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</si>
  <si>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</si>
  <si>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</si>
  <si>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</si>
  <si>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</si>
  <si>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</si>
  <si>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</si>
  <si>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</si>
  <si>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</si>
  <si>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</si>
  <si>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</si>
  <si>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</si>
  <si>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</si>
  <si>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</si>
  <si>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</si>
  <si>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</si>
  <si>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</si>
  <si>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</si>
  <si>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</si>
  <si>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</si>
  <si>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</si>
  <si>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</si>
  <si>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</si>
  <si>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</si>
  <si>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</si>
  <si>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</si>
  <si>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</si>
  <si>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</si>
  <si>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</si>
  <si>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</si>
  <si>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</si>
  <si>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</si>
  <si>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</si>
  <si>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</si>
  <si>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</si>
  <si>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</si>
  <si>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</si>
  <si>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</si>
  <si>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</si>
  <si>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</si>
  <si>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</si>
  <si>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</si>
  <si>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</si>
  <si>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</si>
  <si>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</si>
  <si>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</si>
  <si>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</si>
  <si>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</si>
  <si>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</si>
  <si>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</si>
  <si>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</si>
  <si>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</si>
  <si>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</si>
  <si>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</si>
  <si>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</si>
  <si>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</si>
  <si>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</si>
  <si>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</si>
  <si>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</si>
  <si>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</si>
  <si>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</si>
  <si>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</si>
  <si>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</si>
  <si>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</si>
  <si>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</si>
  <si>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</si>
  <si>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</si>
  <si>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</si>
  <si>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</si>
  <si>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</si>
  <si>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</si>
  <si>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</si>
  <si>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</si>
  <si>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</si>
  <si>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</si>
  <si>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</si>
  <si>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</si>
  <si>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</si>
  <si>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</si>
  <si>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</si>
  <si>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</si>
  <si>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</si>
  <si>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</si>
  <si>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</si>
  <si>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</si>
  <si>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</si>
  <si>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</si>
  <si>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</si>
  <si>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</si>
  <si>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</si>
  <si>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</si>
  <si>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</si>
  <si>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</si>
  <si>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</si>
  <si>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</si>
  <si>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</si>
  <si>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</si>
  <si>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</si>
  <si>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</si>
  <si>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</si>
  <si>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</si>
  <si>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</si>
  <si>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</si>
  <si>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</si>
  <si>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</si>
  <si>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</si>
  <si>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</si>
  <si>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</si>
  <si>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</si>
  <si>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</si>
  <si>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</si>
  <si>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</si>
  <si>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</si>
  <si>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</si>
  <si>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</si>
  <si>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</si>
  <si>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</si>
  <si>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</si>
  <si>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</si>
  <si>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</si>
  <si>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</si>
  <si>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</si>
  <si>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</si>
  <si>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</si>
  <si>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</si>
  <si>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</si>
  <si>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</si>
  <si>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</si>
  <si>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</si>
  <si>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</si>
  <si>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</si>
  <si>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</si>
  <si>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</si>
  <si>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</si>
  <si>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</si>
  <si>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</si>
  <si>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</si>
  <si>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</si>
  <si>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</si>
  <si>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</si>
  <si>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</si>
  <si>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</si>
  <si>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</si>
  <si>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</si>
  <si>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</si>
  <si>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</si>
  <si>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</si>
  <si>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</si>
  <si>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</si>
  <si>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</si>
  <si>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</si>
  <si>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</si>
  <si>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</si>
  <si>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</si>
  <si>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</si>
  <si>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</si>
  <si>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</si>
  <si>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</si>
  <si>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</si>
  <si>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</si>
  <si>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</si>
  <si>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</si>
  <si>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</si>
  <si>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</si>
  <si>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</si>
  <si>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</si>
  <si>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</si>
  <si>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</si>
  <si>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</si>
  <si>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</si>
  <si>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</si>
  <si>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</si>
  <si>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</si>
  <si>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</si>
  <si>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</si>
  <si>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</si>
  <si>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</si>
  <si>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</si>
  <si>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</si>
  <si>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</si>
  <si>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</si>
  <si>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</si>
  <si>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</si>
  <si>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</si>
  <si>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</si>
  <si>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</si>
  <si>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</si>
  <si>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</si>
  <si>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</si>
  <si>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</si>
  <si>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</si>
  <si>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</si>
  <si>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</si>
  <si>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</si>
  <si>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</si>
  <si>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</si>
  <si>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</si>
  <si>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</si>
  <si>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</si>
  <si>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</si>
  <si>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</si>
  <si>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</si>
  <si>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</si>
  <si>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</si>
  <si>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</si>
  <si>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</si>
  <si>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</si>
  <si>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</si>
  <si>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</si>
  <si>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</si>
  <si>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</si>
  <si>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</si>
  <si>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</si>
  <si>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</si>
  <si>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</si>
  <si>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</si>
  <si>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</si>
  <si>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</si>
  <si>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</si>
  <si>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</si>
  <si>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</si>
  <si>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</si>
  <si>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</si>
  <si>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</si>
  <si>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</si>
  <si>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</si>
  <si>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</si>
  <si>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</si>
  <si>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</si>
  <si>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</si>
  <si>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</si>
  <si>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</si>
  <si>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</si>
  <si>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</si>
  <si>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</si>
  <si>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</si>
  <si>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</si>
  <si>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</si>
  <si>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</si>
  <si>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</si>
  <si>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</si>
  <si>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</si>
  <si>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</si>
  <si>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</si>
  <si>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</si>
  <si>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</si>
  <si>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</si>
  <si>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</si>
  <si>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</si>
  <si>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</si>
  <si>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</si>
  <si>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</si>
  <si>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</si>
  <si>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</si>
  <si>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</si>
  <si>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</si>
  <si>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</si>
  <si>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</si>
  <si>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</si>
  <si>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</si>
  <si>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</si>
  <si>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</si>
  <si>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</si>
  <si>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</si>
  <si>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</si>
  <si>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</si>
  <si>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</si>
  <si>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</si>
  <si>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</si>
  <si>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</si>
  <si>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</si>
  <si>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</si>
  <si>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</si>
  <si>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</si>
  <si>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</si>
  <si>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</si>
  <si>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</si>
  <si>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</si>
  <si>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</si>
  <si>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</si>
  <si>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</si>
  <si>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</si>
  <si>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</si>
  <si>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</si>
  <si>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</si>
  <si>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</si>
  <si>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</si>
  <si>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</si>
  <si>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</si>
  <si>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</si>
  <si>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</si>
  <si>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</si>
  <si>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</si>
  <si>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</si>
  <si>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</si>
  <si>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</si>
  <si>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</si>
  <si>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</si>
  <si>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</si>
  <si>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</si>
  <si>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</si>
  <si>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</si>
  <si>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</si>
  <si>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</si>
  <si>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</si>
  <si>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</si>
  <si>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</si>
  <si>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</si>
  <si>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</si>
  <si>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</si>
  <si>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</si>
  <si>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</si>
  <si>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</si>
  <si>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</si>
  <si>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</si>
  <si>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</si>
  <si>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</si>
  <si>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</si>
  <si>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</si>
  <si>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</si>
  <si>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</si>
  <si>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</si>
  <si>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</si>
  <si>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</si>
  <si>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</si>
  <si>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</si>
  <si>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</si>
  <si>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</si>
  <si>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</si>
  <si>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</si>
  <si>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</si>
  <si>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</si>
  <si>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</si>
  <si>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</si>
  <si>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</si>
  <si>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</si>
  <si>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</si>
  <si>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</si>
  <si>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</si>
  <si>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</si>
  <si>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</si>
  <si>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</si>
  <si>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</si>
  <si>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</si>
  <si>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</si>
  <si>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</si>
  <si>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</si>
  <si>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</si>
  <si>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</si>
  <si>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</si>
  <si>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</si>
  <si>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</si>
  <si>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</si>
  <si>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</si>
  <si>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</si>
  <si>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</si>
  <si>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</si>
  <si>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</si>
  <si>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</si>
  <si>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</si>
  <si>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</si>
  <si>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</si>
  <si>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</si>
  <si>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</si>
  <si>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</si>
  <si>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</si>
  <si>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</si>
  <si>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</si>
  <si>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</si>
  <si>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</si>
  <si>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</si>
  <si>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</si>
  <si>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</si>
  <si>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</si>
  <si>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</si>
  <si>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</si>
  <si>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</si>
  <si>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</si>
  <si>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</si>
  <si>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</si>
  <si>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</si>
  <si>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</si>
  <si>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</si>
  <si>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</si>
  <si>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</si>
  <si>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</si>
  <si>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</si>
  <si>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</si>
  <si>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</si>
  <si>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</si>
  <si>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</si>
  <si>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</si>
  <si>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</si>
  <si>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</si>
  <si>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</si>
  <si>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</si>
  <si>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</si>
  <si>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</si>
  <si>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</si>
  <si>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</si>
  <si>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</si>
  <si>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</si>
  <si>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</si>
  <si>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</si>
  <si>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</si>
  <si>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</si>
  <si>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</si>
  <si>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</si>
  <si>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</si>
  <si>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</si>
  <si>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</si>
  <si>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</si>
  <si>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</si>
  <si>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</si>
  <si>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</si>
  <si>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</si>
  <si>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</si>
  <si>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</si>
  <si>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</si>
  <si>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</si>
  <si>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</si>
  <si>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</si>
  <si>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</si>
  <si>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</si>
  <si>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</si>
  <si>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</si>
  <si>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</si>
  <si>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</si>
  <si>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</si>
  <si>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</si>
  <si>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</si>
  <si>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</si>
  <si>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</si>
  <si>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</si>
  <si>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</si>
  <si>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</si>
  <si>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</si>
  <si>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</si>
  <si>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</si>
  <si>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</si>
  <si>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</si>
  <si>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</si>
  <si>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</si>
  <si>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</si>
  <si>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</si>
  <si>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</si>
  <si>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</si>
  <si>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</si>
  <si>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</si>
  <si>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</si>
  <si>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</si>
  <si>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</si>
  <si>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</si>
  <si>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</si>
  <si>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</si>
  <si>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</si>
  <si>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</si>
  <si>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</si>
  <si>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</si>
  <si>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</si>
  <si>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</si>
  <si>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</si>
  <si>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</si>
  <si>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</si>
  <si>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</si>
  <si>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</si>
  <si>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</si>
  <si>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</si>
  <si>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</si>
  <si>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</si>
  <si>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</si>
  <si>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</si>
  <si>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</si>
  <si>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</si>
  <si>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</si>
  <si>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</si>
  <si>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</si>
  <si>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</si>
  <si>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</si>
  <si>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</si>
  <si>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</si>
  <si>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</si>
  <si>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</si>
  <si>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</si>
  <si>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</si>
  <si>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</si>
  <si>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</si>
  <si>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</si>
  <si>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</si>
  <si>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</si>
  <si>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</si>
  <si>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</si>
  <si>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</si>
  <si>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</si>
  <si>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</si>
  <si>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</si>
  <si>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</si>
  <si>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</si>
  <si>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</si>
  <si>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</si>
  <si>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</si>
  <si>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</si>
  <si>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</si>
  <si>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</si>
  <si>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</si>
  <si>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</si>
  <si>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</si>
  <si>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</si>
  <si>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</si>
  <si>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</si>
  <si>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</si>
  <si>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</si>
  <si>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</si>
  <si>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</si>
  <si>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</si>
  <si>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</si>
  <si>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</si>
  <si>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</si>
  <si>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</si>
  <si>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</si>
  <si>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</si>
  <si>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</si>
  <si>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</si>
  <si>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</si>
  <si>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</si>
  <si>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</si>
  <si>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</si>
  <si>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</si>
  <si>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</si>
  <si>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</si>
  <si>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</si>
  <si>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</si>
  <si>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</si>
  <si>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</si>
  <si>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</si>
  <si>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</si>
  <si>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</si>
  <si>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</si>
  <si>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</si>
  <si>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</si>
  <si>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</si>
  <si>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</si>
  <si>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</si>
  <si>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</si>
  <si>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</si>
  <si>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</si>
  <si>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</si>
  <si>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</si>
  <si>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</si>
  <si>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</si>
  <si>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</si>
  <si>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</si>
  <si>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</si>
  <si>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</si>
  <si>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</si>
  <si>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</si>
  <si>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</si>
  <si>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</si>
  <si>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</si>
  <si>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</si>
  <si>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</si>
  <si>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</si>
  <si>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</si>
  <si>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</si>
  <si>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</si>
  <si>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</si>
  <si>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</si>
  <si>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</si>
  <si>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</si>
  <si>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</si>
  <si>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</si>
  <si>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</si>
  <si>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</si>
  <si>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</si>
  <si>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</si>
  <si>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</si>
  <si>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</si>
  <si>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</si>
  <si>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</si>
  <si>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</si>
  <si>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</si>
  <si>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</si>
  <si>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</si>
  <si>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</si>
  <si>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</si>
  <si>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</si>
  <si>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</si>
  <si>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</si>
  <si>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</si>
  <si>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</si>
  <si>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</si>
  <si>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</si>
  <si>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</si>
  <si>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</si>
  <si>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</si>
  <si>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</si>
  <si>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</si>
  <si>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</si>
  <si>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</si>
  <si>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</si>
  <si>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</si>
  <si>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</si>
  <si>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</si>
  <si>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</si>
  <si>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</si>
  <si>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</si>
  <si>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</si>
  <si>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</si>
  <si>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</si>
  <si>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</si>
  <si>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</si>
  <si>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</si>
  <si>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</si>
  <si>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</si>
  <si>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</si>
  <si>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</si>
  <si>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</si>
  <si>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</si>
  <si>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</si>
  <si>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</si>
  <si>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</si>
  <si>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</si>
  <si>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</si>
  <si>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</si>
  <si>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</si>
  <si>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</si>
  <si>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</si>
  <si>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</si>
  <si>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</si>
  <si>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</si>
  <si>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</si>
  <si>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</si>
  <si>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</si>
  <si>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</si>
  <si>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</si>
  <si>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</si>
  <si>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</si>
  <si>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</si>
  <si>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</si>
  <si>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</si>
  <si>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</si>
  <si>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</si>
  <si>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</si>
  <si>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</si>
  <si>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</si>
  <si>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</si>
  <si>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</si>
  <si>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</si>
  <si>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</si>
  <si>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</si>
  <si>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</si>
  <si>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</si>
  <si>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</si>
  <si>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</si>
  <si>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</si>
  <si>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</si>
  <si>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</si>
  <si>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</si>
  <si>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</si>
  <si>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</si>
  <si>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</si>
  <si>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</si>
  <si>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</si>
  <si>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</si>
  <si>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</si>
  <si>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</si>
  <si>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</si>
  <si>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</si>
  <si>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</si>
  <si>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</si>
  <si>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</si>
  <si>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</si>
  <si>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</si>
  <si>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</si>
  <si>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</si>
  <si>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</si>
  <si>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</si>
  <si>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</si>
  <si>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</si>
  <si>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</si>
  <si>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</si>
  <si>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</si>
  <si>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</si>
  <si>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</si>
  <si>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</si>
  <si>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</si>
  <si>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</si>
  <si>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</si>
  <si>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</si>
  <si>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</si>
  <si>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</si>
  <si>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</si>
  <si>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</si>
  <si>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</si>
  <si>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</si>
  <si>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</si>
  <si>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</si>
  <si>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</si>
  <si>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</si>
  <si>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</si>
  <si>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</si>
  <si>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</si>
  <si>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</si>
  <si>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</si>
  <si>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</si>
  <si>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</si>
  <si>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</si>
  <si>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</si>
  <si>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</si>
  <si>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</si>
  <si>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</si>
  <si>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</si>
  <si>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</si>
  <si>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</si>
  <si>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</si>
  <si>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</si>
  <si>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</si>
  <si>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</si>
  <si>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</si>
  <si>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</si>
  <si>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</si>
  <si>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</si>
  <si>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</si>
  <si>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</si>
  <si>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</si>
  <si>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</si>
  <si>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</si>
  <si>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</si>
  <si>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</si>
  <si>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</si>
  <si>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</si>
  <si>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</si>
  <si>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</si>
  <si>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</si>
  <si>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</si>
  <si>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</si>
  <si>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</si>
  <si>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</si>
  <si>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</si>
  <si>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</si>
  <si>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</si>
  <si>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</si>
  <si>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</si>
  <si>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</si>
  <si>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</si>
  <si>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</si>
  <si>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</si>
  <si>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</si>
  <si>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</si>
  <si>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</si>
  <si>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</si>
  <si>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</si>
  <si>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</si>
  <si>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</si>
  <si>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</si>
  <si>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</si>
  <si>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</si>
  <si>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</si>
  <si>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</si>
  <si>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</si>
  <si>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</si>
  <si>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</si>
  <si>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</si>
  <si>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</si>
  <si>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</si>
  <si>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</si>
  <si>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</si>
  <si>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</si>
  <si>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</si>
  <si>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</si>
  <si>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</si>
  <si>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</si>
  <si>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</si>
  <si>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</si>
  <si>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</si>
  <si>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</si>
  <si>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</si>
  <si>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</si>
  <si>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</si>
  <si>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</si>
  <si>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</si>
  <si>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</si>
  <si>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</si>
  <si>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</si>
  <si>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</si>
  <si>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</si>
  <si>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</si>
  <si>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</si>
  <si>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</si>
  <si>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</si>
  <si>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</si>
  <si>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</si>
  <si>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</si>
  <si>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</si>
  <si>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</si>
  <si>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</si>
  <si>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</si>
  <si>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</si>
  <si>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</si>
  <si>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</si>
  <si>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</si>
  <si>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</si>
  <si>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</si>
  <si>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</si>
  <si>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</si>
  <si>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</si>
  <si>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</si>
  <si>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</si>
  <si>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</si>
  <si>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</si>
  <si>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</si>
  <si>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</si>
  <si>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</si>
  <si>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</si>
  <si>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</si>
  <si>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</si>
  <si>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</si>
  <si>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</si>
  <si>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</si>
  <si>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</si>
  <si>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</si>
  <si>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</si>
  <si>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</si>
  <si>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</si>
  <si>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</si>
  <si>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</si>
  <si>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</si>
  <si>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</si>
  <si>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</si>
  <si>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</si>
  <si>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</si>
  <si>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</si>
  <si>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</si>
  <si>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</si>
  <si>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</si>
  <si>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</si>
  <si>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</si>
  <si>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</si>
  <si>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</si>
  <si>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</si>
  <si>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</si>
  <si>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</si>
  <si>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</si>
  <si>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</si>
  <si>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</si>
  <si>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</si>
  <si>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</si>
  <si>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</si>
  <si>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</si>
  <si>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</si>
  <si>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</si>
  <si>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</si>
  <si>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</si>
  <si>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</si>
  <si>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</si>
  <si>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</si>
  <si>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</si>
  <si>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</si>
  <si>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</si>
  <si>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</si>
  <si>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</si>
  <si>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</si>
  <si>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</si>
  <si>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</si>
  <si>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</si>
  <si>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</si>
  <si>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</si>
  <si>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</si>
  <si>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</si>
  <si>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</si>
  <si>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</si>
  <si>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</si>
  <si>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</si>
  <si>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</si>
  <si>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</si>
  <si>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</si>
  <si>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</si>
  <si>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</si>
  <si>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</si>
  <si>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</si>
  <si>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</si>
  <si>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</si>
  <si>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</si>
  <si>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</si>
  <si>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</si>
  <si>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</si>
  <si>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</si>
  <si>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</si>
  <si>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</si>
  <si>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</si>
  <si>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</si>
  <si>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</si>
  <si>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</si>
  <si>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</si>
  <si>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</si>
  <si>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</si>
  <si>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</si>
  <si>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</si>
  <si>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</si>
  <si>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</si>
  <si>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</si>
  <si>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</si>
  <si>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</si>
  <si>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</si>
  <si>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</si>
  <si>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</si>
  <si>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</si>
  <si>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</si>
  <si>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</si>
  <si>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</si>
  <si>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</si>
  <si>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</si>
  <si>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</si>
  <si>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</si>
  <si>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</si>
  <si>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</si>
  <si>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</si>
  <si>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</si>
  <si>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</si>
  <si>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</si>
  <si>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</si>
  <si>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</si>
  <si>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</si>
  <si>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</si>
  <si>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</si>
  <si>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</si>
  <si>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</si>
  <si>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</si>
  <si>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</si>
  <si>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</si>
  <si>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</si>
  <si>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</si>
  <si>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</si>
  <si>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</si>
  <si>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</si>
  <si>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</si>
  <si>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</si>
  <si>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</si>
  <si>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</si>
  <si>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</si>
  <si>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</si>
  <si>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</si>
  <si>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</si>
  <si>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</si>
  <si>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</si>
  <si>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</si>
  <si>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</si>
  <si>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</si>
  <si>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</si>
  <si>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</si>
  <si>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</si>
  <si>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</si>
  <si>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</si>
  <si>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</si>
  <si>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</si>
  <si>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</si>
  <si>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</si>
  <si>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</si>
  <si>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</si>
  <si>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</si>
  <si>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</si>
  <si>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</si>
  <si>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</si>
  <si>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</si>
  <si>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</si>
  <si>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</si>
  <si>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</si>
  <si>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</si>
  <si>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</si>
  <si>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</si>
  <si>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</si>
  <si>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</si>
  <si>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</si>
  <si>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</si>
  <si>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</si>
  <si>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</si>
  <si>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</si>
  <si>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</si>
  <si>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</si>
  <si>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</si>
  <si>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</si>
  <si>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</si>
  <si>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</si>
  <si>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</si>
  <si>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</si>
  <si>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</si>
  <si>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</si>
  <si>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</si>
  <si>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</si>
  <si>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</si>
  <si>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</si>
  <si>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</si>
  <si>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</si>
  <si>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</si>
  <si>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</si>
  <si>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</si>
  <si>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</si>
  <si>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</si>
  <si>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</si>
  <si>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</si>
  <si>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</si>
  <si>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</si>
  <si>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</si>
  <si>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</si>
  <si>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</si>
  <si>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</si>
  <si>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</si>
  <si>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</si>
  <si>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</si>
  <si>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</si>
  <si>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</si>
  <si>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</si>
  <si>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</si>
  <si>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</si>
  <si>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</si>
  <si>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</si>
  <si>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</si>
  <si>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</si>
  <si>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</si>
  <si>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</si>
  <si>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</si>
  <si>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</si>
  <si>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</si>
  <si>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</si>
  <si>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</si>
  <si>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</si>
  <si>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</si>
  <si>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</si>
  <si>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</si>
  <si>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</si>
  <si>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</si>
  <si>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</si>
  <si>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</si>
  <si>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</si>
  <si>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</si>
  <si>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</si>
  <si>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</si>
  <si>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</si>
  <si>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</si>
  <si>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</si>
  <si>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</si>
  <si>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</si>
  <si>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</si>
  <si>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</si>
  <si>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</si>
  <si>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</si>
  <si>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</si>
  <si>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</si>
  <si>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</si>
  <si>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</si>
  <si>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</si>
  <si>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</si>
  <si>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</si>
  <si>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</si>
  <si>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</si>
  <si>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</si>
  <si>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</si>
  <si>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</si>
  <si>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</si>
  <si>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</si>
  <si>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</si>
  <si>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</si>
  <si>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</si>
  <si>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</si>
  <si>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</si>
  <si>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</si>
  <si>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</si>
  <si>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</si>
  <si>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</si>
  <si>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</si>
  <si>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</si>
  <si>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</si>
  <si>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</si>
  <si>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</si>
  <si>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</si>
  <si>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</si>
  <si>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</si>
  <si>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</si>
  <si>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</si>
  <si>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</si>
  <si>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</si>
  <si>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</si>
  <si>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</si>
  <si>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</si>
  <si>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</si>
  <si>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</si>
  <si>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</si>
  <si>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</si>
  <si>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</si>
  <si>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</si>
  <si>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</si>
  <si>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</si>
  <si>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</si>
  <si>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</si>
  <si>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</si>
  <si>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</si>
  <si>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</si>
  <si>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</si>
  <si>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</si>
  <si>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</si>
  <si>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</si>
  <si>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</si>
  <si>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</si>
  <si>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</si>
  <si>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</si>
  <si>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</si>
  <si>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</si>
  <si>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</si>
  <si>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</si>
  <si>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</si>
  <si>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</si>
  <si>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</si>
  <si>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</si>
  <si>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</si>
  <si>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</si>
  <si>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</si>
  <si>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</si>
  <si>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</si>
  <si>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</si>
  <si>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</si>
  <si>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</si>
  <si>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</si>
  <si>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</si>
  <si>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</si>
  <si>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</si>
  <si>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</si>
  <si>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</si>
  <si>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</si>
  <si>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</si>
  <si>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</si>
  <si>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</si>
  <si>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</si>
  <si>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</si>
  <si>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</si>
  <si>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</si>
  <si>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</si>
  <si>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</si>
  <si>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</si>
  <si>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</si>
  <si>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</si>
  <si>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</si>
  <si>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</si>
  <si>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</si>
  <si>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</si>
  <si>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</si>
  <si>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</si>
  <si>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</si>
  <si>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</si>
  <si>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</si>
  <si>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</si>
  <si>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</si>
  <si>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</si>
  <si>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</si>
  <si>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</si>
  <si>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</si>
  <si>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</si>
  <si>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</si>
  <si>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</si>
  <si>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</si>
  <si>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</si>
  <si>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</si>
  <si>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</si>
  <si>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</si>
  <si>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</si>
  <si>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</si>
  <si>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</si>
  <si>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</si>
  <si>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</si>
  <si>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</si>
  <si>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</si>
  <si>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</si>
  <si>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</si>
  <si>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</si>
  <si>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</si>
  <si>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</si>
  <si>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</si>
  <si>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</si>
  <si>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</si>
  <si>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</si>
  <si>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</si>
  <si>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</si>
  <si>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</si>
  <si>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</si>
  <si>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</si>
  <si>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</si>
  <si>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</si>
  <si>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</si>
  <si>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</si>
  <si>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</si>
  <si>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</si>
  <si>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</si>
  <si>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</si>
  <si>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</si>
  <si>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</si>
  <si>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</si>
  <si>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</si>
  <si>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</si>
  <si>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</si>
  <si>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</si>
  <si>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</si>
  <si>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</si>
  <si>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</si>
  <si>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</si>
  <si>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</si>
  <si>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</si>
  <si>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</si>
  <si>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</si>
  <si>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</si>
  <si>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</si>
  <si>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</si>
  <si>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</si>
  <si>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</si>
  <si>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</si>
  <si>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</si>
  <si>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</si>
  <si>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</si>
  <si>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</si>
  <si>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</si>
  <si>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</si>
  <si>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</si>
  <si>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</si>
  <si>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</si>
  <si>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</si>
  <si>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</si>
  <si>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</si>
  <si>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</si>
  <si>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</si>
  <si>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</si>
  <si>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</si>
  <si>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</si>
  <si>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</si>
  <si>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</si>
  <si>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</si>
  <si>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</si>
  <si>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</si>
  <si>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</si>
  <si>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</si>
  <si>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</si>
  <si>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</si>
  <si>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</si>
  <si>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</si>
  <si>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</si>
  <si>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</si>
  <si>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</si>
  <si>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</si>
  <si>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</si>
  <si>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</si>
  <si>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</si>
  <si>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</si>
  <si>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</si>
  <si>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</si>
  <si>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</si>
  <si>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</si>
  <si>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</si>
  <si>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</si>
  <si>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</si>
  <si>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</si>
  <si>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</si>
  <si>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</si>
  <si>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</si>
  <si>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</si>
  <si>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</si>
  <si>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</si>
  <si>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</si>
  <si>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</si>
  <si>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</si>
  <si>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</si>
  <si>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</si>
  <si>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</si>
  <si>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</si>
  <si>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</si>
  <si>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</si>
  <si>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</si>
  <si>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</si>
  <si>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</si>
  <si>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</si>
  <si>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</si>
  <si>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</si>
  <si>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</si>
  <si>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</si>
  <si>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</si>
  <si>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</si>
  <si>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</si>
  <si>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</si>
  <si>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</si>
  <si>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</si>
  <si>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</si>
  <si>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</si>
  <si>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</si>
  <si>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</si>
  <si>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</si>
  <si>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</si>
  <si>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</si>
  <si>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</si>
  <si>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</si>
  <si>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</si>
  <si>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</si>
  <si>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</si>
  <si>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</si>
  <si>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</si>
  <si>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</si>
  <si>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</si>
  <si>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</si>
  <si>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</si>
  <si>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</si>
  <si>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</si>
  <si>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</si>
  <si>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</si>
  <si>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</si>
  <si>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</si>
  <si>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</si>
  <si>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</si>
  <si>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</si>
  <si>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</si>
  <si>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</si>
  <si>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</si>
  <si>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</si>
  <si>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</si>
  <si>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</si>
  <si>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</si>
  <si>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</si>
  <si>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</si>
  <si>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</si>
  <si>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</si>
  <si>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</si>
  <si>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</si>
  <si>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</si>
  <si>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</si>
  <si>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</si>
  <si>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</si>
  <si>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</si>
  <si>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</si>
  <si>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</si>
  <si>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</si>
  <si>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</si>
  <si>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</si>
  <si>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</si>
  <si>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</si>
  <si>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</si>
  <si>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</si>
  <si>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</si>
  <si>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</si>
  <si>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</si>
  <si>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</si>
  <si>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</si>
  <si>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</si>
  <si>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</si>
  <si>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</si>
  <si>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</si>
  <si>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</si>
  <si>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</si>
  <si>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</si>
  <si>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</si>
  <si>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</si>
  <si>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</si>
  <si>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</si>
  <si>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</si>
  <si>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</si>
  <si>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</si>
  <si>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</si>
  <si>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</si>
  <si>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</si>
  <si>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</si>
  <si>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</si>
  <si>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</si>
  <si>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</si>
  <si>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</si>
  <si>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</si>
  <si>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</si>
  <si>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</si>
  <si>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</si>
  <si>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</si>
  <si>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</si>
  <si>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</si>
  <si>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</si>
  <si>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</si>
  <si>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</si>
  <si>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</si>
  <si>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</si>
  <si>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</si>
  <si>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</si>
  <si>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</si>
  <si>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</si>
  <si>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</si>
  <si>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</si>
  <si>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</si>
  <si>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</si>
  <si>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</si>
  <si>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</si>
  <si>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</si>
  <si>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</si>
  <si>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</si>
  <si>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</si>
  <si>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</si>
  <si>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</si>
  <si>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</si>
  <si>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</si>
  <si>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</si>
  <si>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</si>
  <si>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</si>
  <si>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</si>
  <si>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</si>
  <si>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</si>
  <si>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</si>
  <si>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</si>
  <si>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</si>
  <si>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</si>
  <si>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</si>
  <si>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</si>
  <si>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</si>
  <si>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</si>
  <si>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</si>
  <si>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</si>
  <si>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</si>
  <si>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</si>
  <si>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</si>
  <si>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</si>
  <si>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</si>
  <si>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</si>
  <si>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</si>
  <si>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</si>
  <si>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</si>
  <si>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</si>
  <si>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</si>
  <si>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</si>
  <si>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</si>
  <si>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</si>
  <si>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</si>
  <si>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</si>
  <si>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</si>
  <si>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</si>
  <si>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</si>
  <si>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</si>
  <si>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</si>
  <si>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</si>
  <si>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</si>
  <si>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</si>
  <si>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</si>
  <si>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</si>
  <si>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</si>
  <si>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</si>
  <si>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</si>
  <si>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</si>
  <si>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</si>
  <si>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</si>
  <si>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</si>
  <si>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</si>
  <si>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</si>
  <si>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</si>
  <si>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</si>
  <si>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</si>
  <si>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</si>
  <si>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</si>
  <si>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</si>
  <si>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</si>
  <si>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</si>
  <si>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</si>
  <si>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</si>
  <si>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</si>
  <si>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</si>
  <si>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</si>
  <si>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</si>
  <si>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</si>
  <si>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</si>
  <si>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</si>
  <si>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</si>
  <si>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</si>
  <si>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</si>
  <si>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</si>
  <si>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</si>
  <si>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</si>
  <si>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</si>
  <si>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</si>
  <si>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</si>
  <si>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</si>
  <si>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</si>
  <si>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</si>
  <si>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</si>
  <si>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</si>
  <si>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</si>
  <si>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</si>
  <si>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</si>
  <si>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</si>
  <si>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</si>
  <si>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</si>
  <si>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</si>
  <si>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</si>
  <si>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</si>
  <si>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</si>
  <si>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</si>
  <si>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</si>
  <si>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</si>
  <si>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</si>
  <si>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</si>
  <si>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</si>
  <si>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</si>
  <si>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</si>
  <si>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</si>
  <si>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</si>
  <si>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</si>
  <si>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</si>
  <si>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</si>
  <si>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</si>
  <si>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</si>
  <si>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</si>
  <si>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</si>
  <si>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</si>
  <si>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</si>
  <si>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</si>
  <si>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</si>
  <si>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</si>
  <si>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</si>
  <si>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</si>
  <si>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</si>
  <si>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</si>
  <si>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</si>
  <si>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</si>
  <si>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</si>
  <si>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</si>
  <si>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</si>
  <si>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</si>
  <si>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</si>
  <si>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</si>
  <si>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</si>
  <si>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</si>
  <si>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</si>
  <si>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</si>
  <si>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</si>
  <si>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</si>
  <si>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</si>
  <si>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</si>
  <si>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</si>
  <si>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</si>
  <si>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</si>
  <si>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</si>
  <si>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</si>
  <si>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</si>
  <si>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</si>
  <si>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</si>
  <si>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</si>
  <si>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</si>
  <si>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</si>
  <si>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</si>
  <si>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</si>
  <si>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</si>
  <si>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</si>
  <si>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</si>
  <si>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</si>
  <si>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</si>
  <si>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</si>
  <si>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</si>
  <si>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</si>
  <si>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</si>
  <si>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</si>
  <si>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</si>
  <si>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</si>
  <si>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</si>
  <si>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</si>
  <si>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</si>
  <si>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</si>
  <si>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</si>
  <si>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</si>
  <si>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</si>
  <si>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</si>
  <si>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</si>
  <si>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</si>
  <si>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</si>
  <si>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</si>
  <si>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</si>
  <si>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</si>
  <si>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</si>
  <si>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</si>
  <si>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</si>
  <si>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</si>
  <si>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</si>
  <si>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</si>
  <si>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</si>
  <si>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</si>
  <si>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</si>
  <si>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</si>
  <si>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</si>
  <si>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</si>
  <si>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</si>
  <si>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</si>
  <si>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</si>
  <si>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</si>
  <si>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</si>
  <si>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</si>
  <si>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</si>
  <si>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</si>
  <si>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</si>
  <si>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</si>
  <si>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</si>
  <si>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</si>
  <si>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</si>
  <si>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</si>
  <si>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</si>
  <si>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</si>
  <si>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</si>
  <si>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</si>
  <si>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</si>
  <si>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</si>
  <si>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</si>
  <si>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</si>
  <si>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</si>
  <si>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</si>
  <si>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</si>
  <si>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</si>
  <si>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</si>
  <si>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</si>
  <si>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</si>
  <si>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</si>
  <si>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</si>
  <si>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</si>
  <si>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</si>
  <si>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</si>
  <si>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</si>
  <si>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</si>
  <si>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</si>
  <si>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</si>
  <si>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</si>
  <si>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</si>
  <si>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</si>
  <si>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</si>
  <si>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</si>
  <si>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</si>
  <si>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</si>
  <si>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</si>
  <si>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</si>
  <si>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</si>
  <si>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</si>
  <si>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</si>
  <si>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</si>
  <si>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</si>
  <si>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</si>
  <si>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</si>
  <si>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</si>
  <si>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</si>
  <si>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</si>
  <si>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</si>
  <si>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</si>
  <si>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</si>
  <si>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</si>
  <si>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</si>
  <si>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</si>
  <si>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</si>
  <si>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</si>
  <si>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</si>
  <si>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</si>
  <si>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</si>
  <si>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</si>
  <si>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</si>
  <si>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</si>
  <si>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</si>
  <si>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</si>
  <si>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</si>
  <si>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</si>
  <si>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</si>
  <si>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</si>
  <si>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</si>
  <si>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</si>
  <si>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</si>
  <si>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</si>
  <si>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</si>
  <si>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</si>
  <si>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</si>
  <si>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</si>
  <si>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</si>
  <si>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</si>
  <si>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</si>
  <si>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</si>
  <si>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</si>
  <si>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</si>
  <si>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</si>
  <si>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</si>
  <si>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</si>
  <si>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</si>
  <si>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</si>
  <si>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</si>
  <si>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</si>
  <si>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</si>
  <si>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</si>
  <si>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</si>
  <si>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</si>
  <si>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</si>
  <si>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</si>
  <si>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</si>
  <si>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</si>
  <si>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</si>
  <si>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</si>
  <si>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</si>
  <si>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</si>
  <si>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</si>
  <si>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</si>
  <si>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</si>
  <si>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</si>
  <si>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</si>
  <si>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</si>
  <si>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</si>
  <si>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</si>
  <si>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</si>
  <si>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</si>
  <si>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</si>
  <si>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</si>
  <si>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</si>
  <si>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</si>
  <si>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</si>
  <si>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</si>
  <si>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</si>
  <si>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</si>
  <si>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</si>
  <si>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</si>
  <si>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</si>
  <si>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</si>
  <si>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</si>
  <si>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</si>
  <si>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</si>
  <si>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</si>
  <si>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</si>
  <si>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</si>
  <si>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</si>
  <si>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</si>
  <si>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</si>
  <si>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</si>
  <si>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</si>
  <si>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</si>
  <si>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</si>
  <si>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</si>
  <si>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</si>
  <si>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</si>
  <si>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</si>
  <si>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</si>
  <si>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</si>
  <si>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</si>
  <si>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</si>
  <si>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</si>
  <si>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</si>
  <si>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</si>
  <si>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</si>
  <si>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</si>
  <si>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</si>
  <si>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</si>
  <si>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</si>
  <si>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</si>
  <si>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</si>
  <si>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</si>
  <si>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</si>
  <si>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</si>
  <si>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</si>
  <si>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</si>
  <si>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</si>
  <si>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</si>
  <si>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</si>
  <si>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</si>
  <si>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</si>
  <si>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</si>
  <si>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</si>
  <si>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</si>
  <si>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</si>
  <si>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</si>
  <si>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</si>
  <si>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</si>
  <si>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</si>
  <si>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</si>
  <si>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</si>
  <si>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</si>
  <si>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</si>
  <si>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</si>
  <si>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</si>
  <si>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</si>
  <si>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</si>
  <si>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</si>
  <si>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</si>
  <si>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</si>
  <si>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</si>
  <si>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</si>
  <si>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</si>
  <si>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</si>
  <si>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</si>
  <si>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</si>
  <si>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</si>
  <si>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</si>
  <si>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</si>
  <si>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</si>
  <si>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</si>
  <si>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</si>
  <si>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</si>
  <si>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</si>
  <si>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</si>
  <si>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</si>
  <si>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</si>
  <si>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</si>
  <si>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</si>
  <si>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</si>
  <si>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</si>
  <si>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</si>
  <si>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</si>
  <si>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</si>
  <si>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</si>
  <si>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</si>
  <si>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</si>
  <si>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</si>
  <si>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</si>
  <si>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</si>
  <si>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</si>
  <si>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</si>
  <si>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</si>
  <si>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</si>
  <si>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</si>
  <si>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</si>
  <si>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</si>
  <si>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</si>
  <si>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</si>
  <si>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</si>
  <si>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</si>
  <si>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</si>
  <si>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</si>
  <si>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</si>
  <si>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</si>
  <si>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</si>
  <si>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</si>
  <si>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</si>
  <si>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</si>
  <si>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</si>
  <si>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</si>
  <si>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</si>
  <si>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</si>
  <si>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</si>
  <si>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</si>
  <si>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</si>
  <si>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</si>
  <si>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</si>
  <si>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</si>
  <si>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</si>
  <si>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</si>
  <si>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</si>
  <si>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</si>
  <si>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</si>
  <si>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</si>
  <si>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</si>
  <si>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</si>
  <si>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</si>
  <si>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</si>
  <si>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</si>
  <si>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</si>
  <si>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</si>
  <si>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</si>
  <si>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</si>
  <si>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</si>
  <si>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</si>
  <si>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</si>
  <si>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</si>
  <si>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</si>
  <si>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</si>
  <si>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</si>
  <si>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</si>
  <si>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</si>
  <si>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</si>
  <si>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</si>
  <si>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</si>
  <si>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</si>
  <si>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</si>
  <si>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</si>
  <si>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</si>
  <si>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</si>
  <si>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</si>
  <si>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</si>
  <si>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</si>
  <si>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</si>
  <si>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</si>
  <si>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</si>
  <si>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</si>
  <si>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</si>
  <si>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</si>
  <si>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</si>
  <si>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</si>
  <si>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</si>
  <si>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</si>
  <si>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</si>
  <si>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</si>
  <si>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</si>
  <si>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</si>
  <si>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</si>
  <si>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</si>
  <si>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</si>
  <si>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</si>
  <si>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</si>
  <si>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</si>
  <si>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</si>
  <si>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</si>
  <si>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</si>
  <si>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</si>
  <si>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</si>
  <si>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</si>
  <si>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</si>
  <si>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</si>
  <si>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</si>
  <si>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</si>
  <si>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</si>
  <si>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</si>
  <si>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</si>
  <si>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</si>
  <si>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</si>
  <si>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</si>
  <si>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</si>
  <si>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</si>
  <si>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</si>
  <si>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</si>
  <si>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</si>
  <si>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</si>
  <si>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</si>
  <si>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</si>
  <si>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</si>
  <si>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</si>
  <si>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</si>
  <si>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</si>
  <si>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</si>
  <si>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</si>
  <si>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</si>
  <si>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</si>
  <si>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</si>
  <si>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</si>
  <si>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</si>
  <si>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</si>
  <si>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</si>
  <si>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</si>
  <si>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</si>
  <si>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</si>
  <si>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</si>
  <si>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</si>
  <si>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</si>
  <si>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</si>
  <si>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</si>
  <si>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</si>
  <si>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</si>
  <si>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</si>
  <si>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</si>
  <si>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</si>
  <si>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</si>
  <si>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</si>
  <si>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</si>
  <si>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</si>
  <si>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</si>
  <si>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</si>
  <si>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</si>
  <si>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</si>
  <si>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</si>
  <si>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</si>
  <si>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</si>
  <si>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</si>
  <si>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</si>
  <si>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</si>
  <si>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</si>
  <si>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</si>
  <si>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</si>
  <si>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</si>
  <si>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</si>
  <si>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</si>
  <si>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</si>
  <si>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</si>
  <si>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</si>
  <si>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</si>
  <si>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</si>
  <si>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</si>
  <si>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</si>
  <si>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</si>
  <si>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</si>
  <si>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</si>
  <si>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</si>
  <si>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</si>
  <si>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</si>
  <si>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</si>
  <si>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</si>
  <si>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</si>
  <si>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</si>
  <si>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</si>
  <si>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</si>
  <si>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</si>
  <si>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</si>
  <si>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</si>
  <si>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</si>
  <si>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</si>
  <si>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</si>
  <si>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</si>
  <si>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</si>
  <si>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</si>
  <si>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</si>
  <si>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</si>
  <si>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</si>
  <si>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</si>
  <si>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</si>
  <si>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</si>
  <si>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</si>
  <si>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</si>
  <si>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</si>
  <si>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</si>
  <si>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</si>
  <si>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</si>
  <si>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</si>
  <si>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</si>
  <si>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</si>
  <si>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</si>
  <si>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</si>
  <si>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</si>
  <si>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</si>
  <si>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</si>
  <si>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</si>
  <si>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</si>
  <si>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</si>
  <si>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</si>
  <si>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</si>
  <si>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</si>
  <si>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</si>
  <si>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</si>
  <si>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</si>
  <si>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</si>
  <si>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</si>
  <si>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</si>
  <si>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</si>
  <si>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</si>
  <si>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</si>
  <si>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</si>
  <si>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</si>
  <si>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</si>
  <si>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</si>
  <si>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</si>
  <si>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</si>
  <si>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</si>
  <si>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</si>
  <si>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</si>
  <si>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</si>
  <si>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</si>
  <si>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</si>
  <si>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</si>
  <si>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</si>
  <si>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</si>
  <si>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</si>
  <si>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</si>
  <si>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</si>
  <si>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</si>
  <si>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</si>
  <si>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</si>
  <si>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</si>
  <si>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</si>
  <si>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</si>
  <si>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</si>
  <si>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</si>
  <si>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</si>
  <si>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</si>
  <si>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</si>
  <si>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</si>
  <si>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</si>
  <si>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</si>
  <si>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</si>
  <si>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</si>
  <si>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</si>
  <si>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</si>
  <si>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</si>
  <si>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</si>
  <si>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</si>
  <si>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</si>
  <si>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</si>
  <si>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</si>
  <si>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</si>
  <si>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</si>
  <si>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</si>
  <si>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</si>
  <si>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</si>
  <si>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</si>
  <si>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</si>
  <si>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</si>
  <si>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</si>
  <si>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</si>
  <si>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</si>
  <si>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</si>
  <si>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</si>
  <si>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</si>
  <si>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</si>
  <si>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</si>
  <si>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</si>
  <si>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</si>
  <si>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</si>
  <si>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</si>
  <si>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</si>
  <si>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</si>
  <si>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</si>
  <si>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</si>
  <si>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</si>
  <si>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</si>
  <si>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</si>
  <si>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</si>
  <si>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</si>
  <si>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</si>
  <si>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</si>
  <si>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</si>
  <si>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</si>
  <si>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</si>
  <si>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</si>
  <si>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</si>
  <si>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</si>
  <si>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</si>
  <si>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</si>
  <si>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</si>
  <si>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</si>
  <si>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</si>
  <si>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</si>
  <si>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</si>
  <si>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</si>
  <si>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</si>
  <si>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</si>
  <si>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</si>
  <si>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</si>
  <si>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</si>
  <si>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</si>
  <si>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</si>
  <si>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</si>
  <si>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</si>
  <si>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</si>
  <si>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</si>
  <si>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</si>
  <si>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</si>
  <si>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</si>
  <si>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</si>
  <si>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</si>
  <si>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</si>
  <si>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</si>
  <si>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</si>
  <si>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</si>
  <si>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</si>
  <si>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</si>
  <si>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</si>
  <si>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</si>
  <si>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</si>
  <si>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</si>
  <si>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</si>
  <si>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</si>
  <si>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</si>
  <si>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</si>
  <si>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</si>
  <si>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</si>
  <si>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</si>
  <si>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</si>
  <si>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</si>
  <si>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</si>
  <si>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</si>
  <si>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</si>
  <si>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</si>
  <si>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</si>
  <si>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</si>
  <si>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</si>
  <si>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</si>
  <si>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</si>
  <si>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</si>
  <si>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</si>
  <si>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</si>
  <si>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</si>
  <si>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</si>
  <si>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</si>
  <si>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</si>
  <si>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</si>
  <si>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</si>
  <si>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</si>
  <si>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</si>
  <si>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</si>
  <si>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</si>
  <si>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</si>
  <si>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</si>
  <si>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</si>
  <si>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</si>
  <si>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</si>
  <si>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</si>
  <si>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</si>
  <si>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</si>
  <si>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</si>
  <si>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</si>
  <si>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</si>
  <si>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</si>
  <si>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</si>
  <si>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</si>
  <si>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</si>
  <si>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</si>
  <si>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</si>
  <si>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</si>
  <si>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</si>
  <si>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</si>
  <si>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</si>
  <si>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</si>
  <si>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</si>
  <si>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</si>
  <si>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</si>
  <si>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</si>
  <si>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</si>
  <si>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</si>
  <si>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</si>
  <si>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</si>
  <si>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</si>
  <si>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</si>
  <si>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</si>
  <si>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</si>
  <si>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</si>
  <si>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</si>
  <si>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</si>
  <si>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</si>
  <si>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</si>
  <si>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</si>
  <si>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</si>
  <si>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</si>
  <si>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</si>
  <si>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</si>
  <si>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</si>
  <si>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</si>
  <si>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</si>
  <si>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</si>
  <si>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</si>
  <si>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</si>
  <si>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</si>
  <si>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</si>
  <si>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</si>
  <si>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</si>
  <si>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</si>
  <si>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</si>
  <si>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</si>
  <si>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</si>
  <si>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</si>
  <si>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</si>
  <si>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</si>
  <si>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</si>
  <si>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</si>
  <si>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</si>
  <si>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</si>
  <si>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</si>
  <si>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</si>
  <si>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</si>
  <si>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</si>
  <si>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</si>
  <si>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</si>
  <si>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</si>
  <si>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</si>
  <si>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</si>
  <si>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</si>
  <si>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</si>
  <si>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</si>
  <si>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</si>
  <si>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</si>
  <si>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</si>
  <si>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</si>
  <si>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</si>
  <si>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</si>
  <si>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</si>
  <si>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</si>
  <si>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</si>
  <si>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</si>
  <si>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</si>
  <si>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</si>
  <si>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</si>
  <si>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</si>
  <si>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</si>
  <si>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</si>
  <si>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</si>
  <si>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</si>
  <si>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</si>
  <si>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</si>
  <si>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</si>
  <si>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</si>
  <si>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</si>
  <si>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</si>
  <si>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</si>
  <si>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</si>
  <si>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</si>
  <si>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</si>
  <si>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</si>
  <si>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</si>
  <si>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</si>
  <si>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</si>
  <si>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</si>
  <si>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</si>
  <si>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</si>
  <si>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</si>
  <si>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</si>
  <si>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</si>
  <si>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</si>
  <si>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</si>
  <si>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</si>
  <si>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</si>
  <si>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</si>
  <si>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</si>
  <si>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</si>
  <si>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</si>
  <si>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</si>
  <si>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</si>
  <si>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</si>
  <si>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</si>
  <si>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</si>
  <si>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</si>
  <si>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</si>
  <si>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</si>
  <si>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</si>
  <si>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</si>
  <si>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</si>
  <si>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</si>
  <si>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</si>
  <si>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</si>
  <si>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</si>
  <si>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</si>
  <si>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</si>
  <si>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</si>
  <si>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</si>
  <si>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</si>
  <si>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</si>
  <si>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</si>
  <si>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</si>
  <si>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</si>
  <si>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</si>
  <si>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</si>
  <si>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</si>
  <si>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</si>
  <si>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</si>
  <si>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</si>
  <si>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</si>
  <si>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</si>
  <si>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</si>
  <si>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</si>
  <si>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</si>
  <si>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</si>
  <si>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</si>
  <si>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</si>
  <si>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</si>
  <si>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</si>
  <si>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</si>
  <si>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</si>
  <si>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</si>
  <si>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</si>
  <si>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</si>
  <si>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</si>
  <si>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</si>
  <si>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</si>
  <si>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</si>
  <si>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</si>
  <si>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</si>
  <si>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</si>
  <si>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</si>
  <si>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</si>
  <si>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</si>
  <si>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</si>
  <si>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</si>
  <si>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</si>
  <si>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</si>
  <si>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</si>
  <si>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</si>
  <si>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</si>
  <si>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</si>
  <si>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</si>
  <si>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</si>
  <si>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</si>
  <si>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</si>
  <si>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</si>
  <si>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</si>
  <si>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</si>
  <si>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</si>
  <si>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</si>
  <si>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</si>
  <si>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</si>
  <si>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</si>
  <si>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</si>
  <si>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</si>
  <si>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</si>
  <si>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</si>
  <si>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</si>
  <si>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</si>
  <si>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</si>
  <si>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</si>
  <si>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</si>
  <si>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</si>
  <si>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</si>
  <si>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</si>
  <si>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</si>
  <si>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</si>
  <si>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</si>
  <si>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</si>
  <si>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</si>
  <si>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</si>
  <si>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</si>
  <si>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</si>
  <si>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</si>
  <si>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</si>
  <si>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</si>
  <si>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</si>
  <si>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</si>
  <si>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</si>
  <si>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</si>
  <si>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</si>
  <si>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</si>
  <si>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</si>
  <si>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</si>
  <si>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</si>
  <si>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</si>
  <si>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</si>
  <si>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</si>
  <si>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</si>
  <si>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</si>
  <si>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</si>
  <si>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</si>
  <si>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</si>
  <si>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</si>
  <si>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</si>
  <si>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</si>
  <si>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</si>
  <si>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</si>
  <si>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</si>
  <si>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</si>
  <si>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</si>
  <si>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</si>
  <si>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</si>
  <si>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</si>
  <si>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</si>
  <si>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</si>
  <si>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</si>
  <si>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</si>
  <si>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</si>
  <si>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</si>
  <si>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</si>
  <si>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</si>
  <si>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</si>
  <si>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</si>
  <si>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</si>
  <si>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</si>
  <si>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</si>
  <si>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</si>
  <si>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</si>
  <si>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</si>
  <si>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</si>
  <si>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</si>
  <si>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</si>
  <si>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</si>
  <si>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</si>
  <si>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</si>
  <si>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</si>
  <si>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</si>
  <si>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</si>
  <si>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</si>
  <si>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</si>
  <si>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</si>
  <si>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</si>
  <si>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</si>
  <si>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</si>
  <si>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</si>
  <si>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</si>
  <si>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</si>
  <si>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</si>
  <si>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</si>
  <si>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</si>
  <si>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</si>
  <si>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</si>
  <si>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</si>
  <si>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</si>
  <si>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</si>
  <si>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</si>
  <si>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</si>
  <si>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</si>
  <si>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</si>
  <si>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</si>
  <si>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</si>
  <si>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</si>
  <si>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</si>
  <si>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</si>
  <si>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</si>
  <si>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</si>
  <si>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</si>
  <si>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</si>
  <si>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</si>
  <si>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</si>
  <si>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</si>
  <si>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</si>
  <si>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</si>
  <si>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</si>
  <si>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</si>
  <si>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</si>
  <si>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</si>
  <si>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</si>
  <si>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</si>
  <si>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</si>
  <si>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</si>
  <si>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</si>
  <si>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</si>
  <si>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</si>
  <si>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</si>
  <si>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</si>
  <si>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</si>
  <si>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</si>
  <si>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</si>
  <si>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</si>
  <si>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</si>
  <si>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</si>
  <si>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</si>
  <si>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</si>
  <si>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</si>
  <si>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</si>
  <si>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</si>
  <si>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</si>
  <si>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</si>
  <si>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</si>
  <si>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</si>
  <si>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</si>
  <si>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</si>
  <si>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</si>
  <si>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</si>
  <si>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</si>
  <si>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</si>
  <si>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</si>
  <si>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</si>
  <si>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</si>
  <si>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</si>
  <si>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</si>
  <si>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</si>
  <si>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</si>
  <si>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</si>
  <si>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</si>
  <si>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</si>
  <si>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</si>
  <si>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</si>
  <si>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</si>
  <si>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</si>
  <si>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</si>
  <si>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</si>
  <si>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</si>
  <si>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</si>
  <si>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</si>
  <si>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</si>
  <si>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</si>
  <si>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</si>
  <si>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</si>
  <si>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</si>
  <si>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</si>
  <si>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</si>
  <si>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</si>
  <si>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</si>
  <si>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</si>
  <si>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</si>
  <si>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</si>
  <si>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</si>
  <si>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</si>
  <si>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</si>
  <si>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</si>
  <si>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</si>
  <si>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</si>
  <si>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</si>
  <si>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</si>
  <si>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</si>
  <si>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</si>
  <si>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</si>
  <si>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</si>
  <si>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</si>
  <si>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</si>
  <si>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</si>
  <si>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</si>
  <si>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</si>
  <si>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</si>
  <si>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</si>
  <si>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</si>
  <si>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</si>
  <si>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</si>
  <si>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</si>
  <si>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</si>
  <si>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</si>
  <si>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</si>
  <si>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</si>
  <si>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</si>
  <si>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</si>
  <si>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</si>
  <si>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</si>
  <si>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</si>
  <si>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</si>
  <si>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</si>
  <si>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</si>
  <si>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</si>
  <si>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</si>
  <si>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</si>
  <si>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</si>
  <si>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</si>
  <si>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</si>
  <si>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</si>
  <si>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</si>
  <si>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</si>
  <si>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</si>
  <si>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</si>
  <si>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</si>
  <si>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</si>
  <si>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</si>
  <si>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</si>
  <si>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</si>
  <si>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</si>
  <si>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</si>
  <si>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</si>
  <si>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</si>
  <si>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</si>
  <si>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</si>
  <si>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</si>
  <si>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</si>
  <si>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</si>
  <si>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</si>
  <si>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</si>
  <si>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</si>
  <si>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</si>
  <si>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</si>
  <si>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</si>
  <si>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</si>
  <si>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</si>
  <si>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</si>
  <si>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</si>
  <si>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</si>
  <si>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</si>
  <si>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</si>
  <si>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</si>
  <si>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</si>
  <si>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</si>
  <si>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</si>
  <si>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</si>
  <si>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</si>
  <si>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</si>
  <si>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</si>
  <si>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</si>
  <si>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</si>
  <si>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</si>
  <si>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</si>
  <si>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</si>
  <si>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</si>
  <si>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</si>
  <si>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</si>
  <si>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</si>
  <si>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</si>
  <si>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</si>
  <si>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</si>
  <si>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</si>
  <si>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</si>
  <si>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</si>
  <si>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</si>
  <si>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</si>
  <si>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</si>
  <si>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</si>
  <si>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</si>
  <si>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</si>
  <si>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</si>
  <si>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</si>
  <si>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</si>
  <si>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</si>
  <si>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</si>
  <si>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</si>
  <si>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</si>
  <si>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</si>
  <si>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</si>
  <si>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</si>
  <si>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</si>
  <si>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</si>
  <si>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</si>
  <si>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</si>
  <si>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</si>
  <si>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</si>
  <si>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</si>
  <si>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</si>
  <si>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</si>
  <si>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</si>
  <si>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</si>
  <si>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</si>
  <si>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</si>
  <si>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</si>
  <si>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</si>
  <si>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</si>
  <si>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</si>
  <si>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</si>
  <si>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</si>
  <si>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</si>
  <si>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</si>
  <si>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</si>
  <si>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</si>
  <si>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</si>
  <si>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</si>
  <si>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</si>
  <si>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</si>
  <si>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</si>
  <si>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</si>
  <si>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</si>
  <si>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</si>
  <si>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</si>
  <si>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</si>
  <si>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</si>
  <si>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</si>
  <si>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</si>
  <si>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</si>
  <si>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</si>
  <si>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</si>
  <si>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</si>
  <si>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</si>
  <si>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</si>
  <si>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</si>
  <si>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</si>
  <si>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</si>
  <si>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</si>
  <si>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</si>
  <si>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</si>
  <si>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</si>
  <si>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</si>
  <si>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</si>
  <si>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</si>
  <si>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</si>
  <si>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</si>
  <si>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</si>
  <si>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</si>
  <si>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</si>
  <si>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</si>
  <si>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</si>
  <si>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</si>
  <si>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</si>
  <si>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</si>
  <si>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</si>
  <si>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</si>
  <si>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</si>
  <si>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</si>
  <si>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</si>
  <si>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</si>
  <si>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</si>
  <si>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</si>
  <si>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</si>
  <si>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</si>
  <si>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</si>
  <si>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</si>
  <si>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</si>
  <si>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</si>
  <si>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</si>
  <si>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</si>
  <si>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</si>
  <si>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</si>
  <si>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</si>
  <si>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</si>
  <si>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</si>
  <si>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</si>
  <si>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</si>
  <si>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</si>
  <si>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</si>
  <si>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</si>
  <si>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</si>
  <si>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</si>
  <si>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</si>
  <si>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</si>
  <si>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</si>
  <si>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</si>
  <si>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</si>
  <si>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</si>
  <si>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</si>
  <si>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</si>
  <si>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</si>
  <si>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</si>
  <si>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</si>
  <si>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</si>
  <si>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</si>
  <si>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</si>
  <si>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</si>
  <si>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</si>
  <si>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</si>
  <si>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</si>
  <si>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</si>
  <si>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</si>
  <si>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</si>
  <si>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</si>
  <si>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</si>
  <si>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</si>
  <si>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</si>
  <si>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</si>
  <si>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</si>
  <si>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</si>
  <si>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</si>
  <si>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</si>
  <si>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</si>
  <si>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</si>
  <si>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</si>
  <si>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</si>
  <si>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</si>
  <si>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</si>
  <si>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</si>
  <si>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</si>
  <si>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</si>
  <si>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</si>
  <si>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</si>
  <si>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</si>
  <si>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</si>
  <si>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</si>
  <si>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</si>
  <si>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</si>
  <si>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</si>
  <si>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</si>
  <si>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</si>
  <si>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</si>
  <si>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</si>
  <si>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</si>
  <si>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</si>
  <si>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</si>
  <si>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</si>
  <si>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</si>
  <si>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</si>
  <si>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</si>
  <si>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</si>
  <si>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</si>
  <si>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</si>
  <si>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</si>
  <si>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</si>
  <si>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</si>
  <si>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</si>
  <si>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</si>
  <si>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</si>
  <si>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</si>
  <si>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</si>
  <si>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</si>
  <si>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</si>
  <si>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</si>
  <si>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</si>
  <si>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</si>
  <si>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</si>
  <si>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</si>
  <si>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</si>
  <si>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</si>
  <si>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</si>
  <si>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</si>
  <si>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</si>
  <si>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</si>
  <si>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</si>
  <si>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</si>
  <si>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</si>
  <si>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</si>
  <si>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</si>
  <si>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</si>
  <si>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</si>
  <si>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</si>
  <si>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</si>
  <si>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</si>
  <si>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</si>
  <si>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</si>
  <si>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</si>
  <si>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</si>
  <si>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</si>
  <si>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</si>
  <si>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</si>
  <si>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</si>
  <si>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</si>
  <si>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</si>
  <si>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</si>
  <si>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</si>
  <si>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</si>
  <si>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</si>
  <si>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</si>
  <si>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</si>
  <si>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</si>
  <si>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</si>
  <si>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</si>
  <si>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</si>
  <si>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</si>
  <si>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</si>
  <si>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</si>
  <si>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</si>
  <si>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</si>
  <si>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</si>
  <si>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</si>
  <si>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</si>
  <si>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</si>
  <si>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</si>
  <si>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</si>
  <si>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</si>
  <si>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</si>
  <si>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</si>
  <si>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</si>
  <si>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</si>
  <si>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</si>
  <si>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</si>
  <si>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</si>
  <si>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</si>
  <si>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</si>
  <si>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</si>
  <si>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</si>
  <si>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</si>
  <si>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</si>
  <si>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</si>
  <si>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</si>
  <si>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</si>
  <si>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</si>
  <si>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</si>
  <si>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</si>
  <si>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</si>
  <si>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</si>
  <si>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</si>
  <si>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</si>
  <si>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</si>
  <si>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</si>
  <si>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</si>
  <si>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</si>
  <si>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</si>
  <si>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</si>
  <si>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</si>
  <si>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</si>
  <si>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</si>
  <si>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</si>
  <si>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</si>
  <si>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</si>
  <si>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</si>
  <si>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</si>
  <si>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</si>
  <si>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</si>
  <si>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</si>
  <si>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</si>
  <si>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</si>
  <si>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</si>
  <si>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</si>
  <si>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</si>
  <si>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</si>
  <si>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</si>
  <si>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</si>
  <si>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</si>
  <si>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</si>
  <si>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</si>
  <si>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</si>
  <si>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</si>
  <si>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</si>
  <si>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</si>
  <si>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</si>
  <si>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</si>
  <si>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</si>
  <si>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</si>
  <si>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</si>
  <si>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</si>
  <si>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</si>
  <si>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</si>
  <si>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</si>
  <si>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</si>
  <si>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</si>
  <si>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</si>
  <si>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</si>
  <si>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</si>
  <si>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</si>
  <si>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</si>
  <si>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</si>
  <si>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</si>
  <si>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</si>
  <si>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</si>
  <si>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</si>
  <si>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</si>
  <si>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</si>
  <si>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</si>
  <si>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</si>
  <si>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</si>
  <si>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</si>
  <si>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</si>
  <si>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</si>
  <si>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</si>
  <si>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</si>
  <si>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</si>
  <si>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</si>
  <si>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</si>
  <si>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</si>
  <si>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</si>
  <si>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</si>
  <si>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</si>
  <si>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</si>
  <si>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</si>
  <si>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</si>
  <si>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</si>
  <si>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</si>
  <si>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</si>
  <si>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</si>
  <si>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</si>
  <si>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</si>
  <si>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</si>
  <si>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</si>
  <si>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</si>
  <si>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</si>
  <si>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</si>
  <si>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</si>
  <si>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</si>
  <si>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</si>
  <si>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</si>
  <si>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</si>
  <si>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</si>
  <si>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</si>
  <si>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</si>
  <si>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</si>
  <si>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</si>
  <si>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</si>
  <si>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</si>
  <si>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</si>
  <si>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</si>
  <si>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</si>
  <si>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</si>
  <si>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</si>
  <si>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</si>
  <si>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</si>
  <si>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</si>
  <si>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</si>
  <si>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</si>
  <si>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</si>
  <si>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</si>
  <si>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</si>
  <si>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</si>
  <si>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</si>
  <si>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</si>
  <si>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</si>
  <si>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</si>
  <si>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</si>
  <si>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</si>
  <si>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</si>
  <si>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</si>
  <si>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</si>
  <si>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</si>
  <si>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</si>
  <si>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</si>
  <si>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</si>
  <si>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</si>
  <si>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</si>
  <si>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</si>
  <si>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</si>
  <si>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</si>
  <si>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</si>
  <si>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</si>
  <si>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</si>
  <si>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</si>
  <si>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</si>
  <si>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</si>
  <si>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</si>
  <si>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</si>
  <si>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</si>
  <si>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</si>
  <si>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</si>
  <si>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</si>
  <si>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</si>
  <si>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</si>
  <si>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</si>
  <si>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</si>
  <si>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</si>
  <si>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</si>
  <si>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</si>
  <si>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</si>
  <si>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</si>
  <si>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</si>
  <si>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</si>
  <si>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</si>
  <si>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</si>
  <si>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</si>
  <si>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</si>
  <si>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</si>
  <si>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</si>
  <si>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</si>
  <si>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</si>
  <si>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</si>
  <si>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</si>
  <si>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</si>
  <si>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</si>
  <si>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</si>
  <si>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</si>
  <si>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</si>
  <si>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</si>
  <si>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</si>
  <si>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</si>
  <si>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</si>
  <si>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</si>
  <si>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</si>
  <si>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</si>
  <si>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</si>
  <si>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</si>
  <si>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</si>
  <si>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</si>
  <si>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</si>
  <si>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</si>
  <si>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</si>
  <si>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</si>
  <si>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</si>
  <si>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</si>
  <si>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</si>
  <si>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</si>
  <si>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</si>
  <si>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</si>
  <si>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</si>
  <si>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</si>
  <si>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</si>
  <si>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</si>
  <si>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</si>
  <si>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</si>
  <si>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</si>
  <si>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</si>
  <si>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</si>
  <si>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</si>
  <si>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</si>
  <si>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</si>
  <si>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</si>
  <si>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</si>
  <si>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</si>
  <si>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</si>
  <si>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</si>
  <si>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</si>
  <si>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</si>
  <si>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</si>
  <si>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</si>
  <si>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</si>
  <si>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</si>
  <si>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</si>
  <si>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</si>
  <si>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</si>
  <si>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</si>
  <si>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</si>
  <si>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</si>
  <si>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</si>
  <si>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</si>
  <si>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</si>
  <si>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</si>
  <si>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</si>
  <si>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</si>
  <si>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</si>
  <si>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</si>
  <si>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</si>
  <si>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</si>
  <si>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</si>
  <si>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</si>
  <si>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</si>
  <si>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</si>
  <si>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</si>
  <si>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</si>
  <si>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</si>
  <si>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</si>
  <si>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</si>
  <si>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</si>
  <si>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</si>
  <si>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</si>
  <si>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</si>
  <si>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</si>
  <si>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</si>
  <si>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</si>
  <si>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</si>
  <si>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</si>
  <si>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</si>
  <si>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</si>
  <si>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</si>
  <si>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</si>
  <si>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</si>
  <si>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</si>
  <si>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</si>
  <si>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</si>
  <si>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</si>
  <si>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</si>
  <si>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</si>
  <si>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</si>
  <si>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</si>
  <si>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</si>
  <si>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</si>
  <si>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</si>
  <si>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</si>
  <si>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</si>
  <si>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</si>
  <si>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</si>
  <si>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</si>
  <si>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</si>
  <si>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</si>
  <si>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</si>
  <si>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</si>
  <si>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</si>
  <si>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</si>
  <si>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</si>
  <si>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</si>
  <si>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</si>
  <si>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</si>
  <si>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</si>
  <si>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</si>
  <si>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</si>
  <si>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</si>
  <si>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</si>
  <si>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</si>
  <si>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</si>
  <si>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</si>
  <si>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</si>
  <si>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</si>
  <si>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</si>
  <si>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</si>
  <si>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</si>
  <si>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</si>
  <si>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</si>
  <si>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</si>
  <si>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</si>
  <si>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</si>
  <si>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</si>
  <si>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</si>
  <si>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</si>
  <si>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</si>
  <si>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</si>
  <si>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</si>
  <si>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</si>
  <si>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</si>
  <si>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</si>
  <si>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</si>
  <si>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</si>
  <si>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</si>
  <si>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</si>
  <si>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</si>
  <si>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</si>
  <si>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</si>
  <si>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</si>
  <si>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</si>
  <si>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</si>
  <si>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</si>
  <si>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</si>
  <si>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</si>
  <si>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</si>
  <si>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</si>
  <si>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</si>
  <si>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</si>
  <si>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</si>
  <si>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</si>
  <si>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</si>
  <si>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</si>
  <si>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</si>
  <si>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</si>
  <si>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</si>
  <si>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</si>
  <si>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</si>
  <si>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</si>
  <si>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</si>
  <si>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</si>
  <si>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</si>
  <si>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</si>
  <si>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</si>
  <si>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</si>
  <si>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</si>
  <si>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</si>
  <si>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</si>
  <si>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</si>
  <si>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</si>
  <si>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</si>
  <si>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</si>
  <si>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</si>
  <si>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</si>
  <si>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</si>
  <si>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</si>
  <si>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</si>
  <si>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</si>
  <si>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</si>
  <si>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</si>
  <si>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</si>
  <si>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</si>
  <si>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</si>
  <si>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</si>
  <si>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</si>
  <si>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</si>
  <si>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</si>
  <si>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</si>
  <si>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</si>
  <si>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</si>
  <si>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</si>
  <si>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</si>
  <si>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</si>
  <si>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</si>
  <si>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</si>
  <si>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</si>
  <si>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</si>
  <si>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</si>
  <si>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</si>
  <si>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</si>
  <si>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</si>
  <si>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</si>
  <si>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</si>
  <si>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</si>
  <si>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</si>
  <si>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</si>
  <si>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</si>
  <si>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</si>
  <si>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</si>
  <si>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</si>
  <si>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</si>
  <si>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</si>
  <si>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</si>
  <si>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</si>
  <si>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</si>
  <si>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</si>
  <si>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</si>
  <si>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</si>
  <si>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</si>
  <si>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</si>
  <si>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</si>
  <si>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</si>
  <si>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</si>
  <si>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</si>
  <si>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</si>
  <si>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</si>
  <si>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</si>
  <si>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</si>
  <si>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</si>
  <si>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</si>
  <si>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</si>
  <si>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</si>
  <si>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</si>
  <si>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</si>
  <si>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</si>
  <si>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</si>
  <si>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</si>
  <si>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</si>
  <si>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</si>
  <si>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</si>
  <si>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</si>
  <si>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</si>
  <si>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</si>
  <si>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</si>
  <si>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</si>
  <si>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</si>
  <si>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</si>
  <si>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</si>
  <si>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</si>
  <si>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</si>
  <si>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</si>
  <si>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</si>
  <si>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</si>
  <si>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</si>
  <si>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</si>
  <si>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</si>
  <si>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</si>
  <si>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</si>
  <si>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</si>
  <si>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</si>
  <si>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</si>
  <si>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</si>
  <si>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</si>
  <si>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</si>
  <si>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</si>
  <si>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</si>
  <si>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</si>
  <si>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</si>
  <si>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</si>
  <si>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</si>
  <si>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</si>
  <si>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</si>
  <si>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</si>
  <si>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</si>
  <si>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</si>
  <si>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</si>
  <si>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</si>
  <si>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</si>
  <si>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</si>
  <si>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</si>
  <si>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</si>
  <si>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</si>
  <si>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</si>
  <si>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</si>
  <si>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</si>
  <si>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</si>
  <si>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</si>
  <si>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</si>
  <si>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</si>
  <si>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</si>
  <si>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</si>
  <si>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</si>
  <si>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</si>
  <si>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</si>
  <si>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</si>
  <si>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</si>
  <si>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</si>
  <si>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</si>
  <si>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</si>
  <si>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</si>
  <si>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</si>
  <si>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</si>
  <si>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</si>
  <si>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</si>
  <si>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</si>
  <si>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</si>
  <si>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</si>
  <si>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</si>
  <si>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</si>
  <si>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</si>
  <si>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</si>
  <si>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</si>
  <si>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</si>
  <si>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</si>
  <si>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</si>
  <si>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</si>
  <si>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</si>
  <si>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</si>
  <si>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</si>
  <si>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</si>
  <si>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</si>
  <si>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</si>
  <si>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</si>
  <si>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</si>
  <si>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</si>
  <si>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</si>
  <si>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</si>
  <si>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</si>
  <si>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</si>
  <si>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</si>
  <si>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</si>
  <si>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</si>
  <si>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</si>
  <si>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</si>
  <si>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</si>
  <si>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</si>
  <si>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</si>
  <si>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</si>
  <si>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</si>
  <si>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</si>
  <si>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</si>
  <si>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</si>
  <si>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</si>
  <si>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</si>
  <si>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</si>
  <si>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</si>
  <si>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</si>
  <si>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</si>
  <si>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</si>
  <si>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</si>
  <si>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</si>
  <si>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</si>
  <si>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</si>
  <si>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</si>
  <si>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</si>
  <si>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</si>
  <si>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</si>
  <si>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</si>
  <si>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</si>
  <si>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</si>
  <si>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</si>
  <si>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</si>
  <si>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</si>
  <si>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</si>
  <si>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</si>
  <si>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</si>
  <si>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</si>
  <si>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</si>
  <si>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</si>
  <si>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</si>
  <si>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</si>
  <si>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</si>
  <si>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</si>
  <si>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</si>
  <si>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</si>
  <si>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</si>
  <si>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</si>
  <si>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</si>
  <si>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</si>
  <si>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</si>
  <si>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</si>
  <si>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</si>
  <si>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</si>
  <si>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</si>
  <si>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</si>
  <si>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</si>
  <si>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</si>
  <si>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</si>
  <si>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</si>
  <si>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</si>
  <si>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</si>
  <si>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</si>
  <si>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</si>
  <si>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</si>
  <si>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</si>
  <si>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</si>
  <si>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</si>
  <si>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</si>
  <si>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</si>
  <si>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</si>
  <si>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</si>
  <si>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</si>
  <si>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</si>
  <si>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</si>
  <si>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</si>
  <si>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</si>
  <si>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</si>
  <si>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</si>
  <si>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</si>
  <si>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</si>
  <si>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</si>
  <si>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</si>
  <si>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</si>
  <si>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</si>
  <si>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</si>
  <si>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</si>
  <si>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</si>
  <si>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</si>
  <si>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</si>
  <si>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</si>
  <si>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</si>
  <si>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</si>
  <si>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</si>
  <si>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</si>
  <si>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</si>
  <si>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</si>
  <si>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</si>
  <si>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</si>
  <si>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</si>
  <si>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</si>
  <si>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</si>
  <si>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</si>
  <si>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</si>
  <si>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</si>
  <si>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</si>
  <si>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</si>
  <si>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</si>
  <si>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</si>
  <si>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</si>
  <si>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</si>
  <si>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</si>
  <si>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</si>
  <si>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</si>
  <si>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</si>
  <si>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</si>
  <si>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</si>
  <si>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</si>
  <si>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</si>
  <si>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</si>
  <si>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</si>
  <si>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</si>
  <si>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</si>
  <si>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</si>
  <si>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</si>
  <si>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</si>
  <si>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</si>
  <si>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</si>
  <si>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</si>
  <si>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</si>
  <si>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</si>
  <si>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</si>
  <si>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</si>
  <si>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</si>
  <si>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</si>
  <si>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</si>
  <si>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</si>
  <si>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</si>
  <si>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</si>
  <si>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</si>
  <si>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</si>
  <si>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</si>
  <si>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</si>
  <si>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</si>
  <si>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</si>
  <si>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</si>
  <si>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</si>
  <si>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</si>
  <si>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</si>
  <si>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</si>
  <si>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</si>
  <si>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</si>
  <si>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</si>
  <si>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</si>
  <si>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</si>
  <si>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</si>
  <si>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</si>
  <si>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</si>
  <si>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</si>
  <si>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</si>
  <si>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</si>
  <si>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</si>
  <si>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</si>
  <si>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</si>
  <si>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</si>
  <si>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</si>
  <si>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</si>
  <si>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</si>
  <si>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</si>
  <si>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</si>
  <si>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</si>
  <si>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</si>
  <si>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</si>
  <si>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</si>
  <si>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</si>
  <si>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</si>
  <si>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</si>
  <si>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</si>
  <si>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</si>
  <si>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</si>
  <si>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</si>
  <si>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</si>
  <si>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</si>
  <si>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</si>
  <si>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</si>
  <si>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</si>
  <si>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</si>
  <si>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</si>
  <si>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</si>
  <si>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</si>
  <si>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</si>
  <si>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</si>
  <si>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</si>
  <si>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</si>
  <si>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</si>
  <si>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</si>
  <si>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</si>
  <si>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</si>
  <si>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</si>
  <si>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</si>
  <si>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</si>
  <si>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</si>
  <si>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</si>
  <si>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</si>
  <si>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</si>
  <si>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</si>
  <si>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</si>
  <si>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</si>
  <si>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</si>
  <si>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</si>
  <si>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</si>
  <si>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</si>
  <si>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</si>
  <si>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</si>
  <si>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</si>
  <si>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</si>
  <si>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</si>
  <si>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</si>
  <si>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</si>
  <si>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</si>
  <si>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</si>
  <si>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</si>
  <si>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</si>
  <si>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</si>
  <si>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</si>
  <si>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</si>
  <si>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</si>
  <si>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</si>
  <si>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</si>
  <si>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</si>
  <si>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</si>
  <si>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</si>
  <si>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</si>
  <si>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</si>
  <si>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</si>
  <si>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</si>
  <si>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</si>
  <si>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</si>
  <si>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</si>
  <si>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</si>
  <si>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</si>
  <si>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</si>
  <si>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</si>
  <si>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</si>
  <si>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</si>
  <si>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</si>
  <si>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</si>
  <si>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</si>
  <si>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</si>
  <si>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</si>
  <si>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</si>
  <si>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</si>
  <si>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</si>
  <si>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</si>
  <si>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</si>
  <si>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</si>
  <si>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</si>
  <si>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</si>
  <si>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</si>
  <si>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</si>
  <si>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</si>
  <si>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</si>
  <si>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</si>
  <si>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</si>
  <si>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</si>
  <si>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</si>
  <si>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</si>
  <si>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</si>
  <si>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</si>
  <si>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</si>
  <si>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</si>
  <si>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</si>
  <si>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</si>
  <si>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</si>
  <si>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</si>
  <si>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</si>
  <si>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</si>
  <si>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</si>
  <si>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</si>
  <si>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</si>
  <si>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</si>
  <si>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</si>
  <si>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</si>
  <si>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</si>
  <si>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</si>
  <si>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</si>
  <si>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</si>
  <si>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</si>
  <si>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</si>
  <si>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</si>
  <si>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</si>
  <si>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</si>
  <si>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</si>
  <si>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</si>
  <si>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</si>
  <si>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</si>
  <si>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</si>
  <si>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</si>
  <si>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</si>
  <si>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</si>
  <si>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</si>
  <si>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</si>
  <si>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</si>
  <si>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</si>
  <si>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</si>
  <si>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</si>
  <si>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</si>
  <si>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</si>
  <si>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</si>
  <si>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</si>
  <si>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</si>
  <si>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</si>
  <si>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</si>
  <si>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</si>
  <si>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</si>
  <si>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</si>
  <si>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</si>
  <si>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</si>
  <si>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</si>
  <si>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</si>
  <si>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</si>
  <si>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</si>
  <si>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</si>
  <si>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</si>
  <si>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</si>
  <si>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</si>
  <si>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</si>
  <si>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</si>
  <si>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</si>
  <si>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</si>
  <si>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</si>
  <si>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</si>
  <si>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</si>
  <si>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</si>
  <si>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</si>
  <si>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</si>
  <si>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</si>
  <si>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</si>
  <si>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</si>
  <si>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</si>
  <si>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</si>
  <si>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</si>
  <si>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</si>
  <si>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</si>
  <si>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</si>
  <si>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</si>
  <si>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</si>
  <si>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</si>
  <si>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</si>
  <si>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</si>
  <si>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</si>
  <si>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</si>
  <si>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</si>
  <si>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</si>
  <si>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</si>
  <si>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</si>
  <si>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</si>
  <si>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</si>
  <si>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</si>
  <si>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</si>
  <si>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</si>
  <si>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</si>
  <si>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</si>
  <si>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</si>
  <si>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</si>
  <si>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</si>
  <si>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</si>
  <si>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</si>
  <si>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</si>
  <si>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</si>
  <si>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</si>
  <si>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</si>
  <si>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</si>
  <si>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</si>
  <si>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</si>
  <si>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</si>
  <si>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</si>
  <si>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</si>
  <si>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</si>
  <si>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</si>
  <si>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</si>
  <si>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</si>
  <si>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</si>
  <si>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</si>
  <si>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</si>
  <si>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</si>
  <si>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</si>
  <si>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</si>
  <si>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</si>
  <si>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</si>
  <si>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</si>
  <si>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</si>
  <si>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</si>
  <si>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</si>
  <si>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</si>
  <si>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</si>
  <si>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</si>
  <si>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</si>
  <si>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</si>
  <si>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</si>
  <si>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</si>
  <si>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</si>
  <si>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</si>
  <si>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</si>
  <si>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</si>
  <si>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</si>
  <si>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</si>
  <si>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</si>
  <si>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</si>
  <si>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</si>
  <si>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</si>
  <si>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</si>
  <si>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</si>
  <si>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</si>
  <si>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</si>
  <si>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</si>
  <si>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</si>
  <si>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</si>
  <si>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</si>
  <si>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</si>
  <si>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</si>
  <si>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</si>
  <si>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</si>
  <si>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</si>
  <si>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</si>
  <si>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</si>
  <si>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</si>
  <si>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</si>
  <si>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</si>
  <si>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</si>
  <si>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</si>
  <si>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</si>
  <si>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</si>
  <si>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</si>
  <si>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</si>
  <si>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</si>
  <si>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</si>
  <si>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</si>
  <si>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</si>
  <si>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</si>
  <si>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</si>
  <si>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</si>
  <si>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</si>
  <si>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</si>
  <si>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</si>
  <si>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</si>
  <si>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</si>
  <si>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</si>
  <si>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</si>
  <si>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</si>
  <si>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</si>
  <si>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</si>
  <si>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</si>
  <si>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</si>
  <si>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</si>
  <si>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</si>
  <si>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</si>
  <si>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</si>
  <si>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</si>
  <si>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</si>
  <si>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</si>
  <si>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</si>
  <si>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</si>
  <si>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</si>
  <si>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</si>
  <si>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</si>
  <si>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</si>
  <si>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</si>
  <si>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</si>
  <si>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</si>
  <si>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</si>
  <si>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</si>
  <si>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</si>
  <si>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</si>
  <si>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</si>
  <si>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</si>
  <si>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</si>
  <si>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</si>
  <si>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</si>
  <si>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</si>
  <si>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</si>
  <si>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</si>
  <si>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</si>
  <si>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</si>
  <si>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</si>
  <si>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</si>
  <si>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</si>
  <si>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</si>
  <si>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</si>
  <si>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</si>
  <si>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</si>
  <si>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</si>
  <si>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</si>
  <si>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</si>
  <si>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</si>
  <si>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</si>
  <si>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</si>
  <si>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</si>
  <si>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</si>
  <si>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</si>
  <si>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</si>
  <si>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</si>
  <si>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</si>
  <si>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</si>
  <si>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</si>
  <si>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</si>
  <si>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</si>
  <si>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</si>
  <si>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</si>
  <si>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</si>
  <si>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</si>
  <si>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</si>
  <si>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</si>
  <si>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</si>
  <si>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</si>
  <si>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</si>
  <si>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</si>
  <si>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</si>
  <si>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</si>
  <si>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</si>
  <si>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</si>
  <si>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</si>
  <si>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</si>
  <si>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</si>
  <si>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</si>
  <si>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</si>
  <si>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</si>
  <si>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</si>
  <si>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</si>
  <si>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</si>
  <si>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</si>
  <si>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</si>
  <si>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</si>
  <si>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</si>
  <si>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</si>
  <si>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</si>
  <si>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</si>
  <si>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</si>
  <si>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</si>
  <si>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</si>
  <si>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</si>
  <si>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</si>
  <si>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</si>
  <si>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</si>
  <si>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</si>
  <si>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</si>
  <si>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</si>
  <si>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</si>
  <si>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</si>
  <si>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</si>
  <si>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</si>
  <si>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</si>
  <si>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</si>
  <si>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</si>
  <si>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</si>
  <si>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</si>
  <si>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</si>
  <si>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</si>
  <si>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</si>
  <si>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</si>
  <si>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</si>
  <si>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</si>
  <si>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</si>
  <si>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</si>
  <si>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</si>
  <si>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</si>
  <si>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</si>
  <si>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</si>
  <si>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</si>
  <si>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</si>
  <si>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</si>
  <si>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</si>
  <si>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</si>
  <si>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</si>
  <si>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</si>
  <si>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</si>
  <si>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</si>
  <si>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</si>
  <si>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</si>
  <si>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</si>
  <si>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</si>
  <si>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</si>
  <si>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</si>
  <si>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</si>
  <si>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</si>
  <si>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</si>
  <si>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</si>
  <si>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</si>
  <si>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</si>
  <si>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</si>
  <si>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</si>
  <si>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</si>
  <si>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</si>
  <si>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</si>
  <si>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</si>
  <si>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</si>
  <si>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</si>
  <si>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</si>
  <si>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</si>
  <si>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</si>
  <si>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</si>
  <si>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</si>
  <si>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</si>
  <si>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</si>
  <si>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</si>
  <si>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</si>
  <si>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</si>
  <si>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</si>
  <si>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</si>
  <si>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</si>
  <si>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</si>
  <si>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</si>
  <si>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</si>
  <si>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</si>
  <si>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</si>
  <si>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</si>
  <si>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</si>
  <si>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</si>
  <si>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</si>
  <si>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</si>
  <si>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</si>
  <si>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</si>
  <si>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</si>
  <si>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</si>
  <si>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</si>
  <si>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</si>
  <si>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</si>
  <si>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</si>
  <si>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</si>
  <si>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</si>
  <si>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</si>
  <si>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</si>
  <si>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</si>
  <si>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</si>
  <si>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</si>
  <si>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</si>
  <si>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</si>
  <si>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</si>
  <si>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</si>
  <si>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</si>
  <si>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</si>
  <si>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</si>
  <si>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</si>
  <si>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</si>
  <si>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</si>
  <si>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</si>
  <si>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</si>
  <si>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</si>
  <si>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</si>
  <si>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</si>
  <si>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</si>
  <si>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</si>
  <si>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</si>
  <si>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</si>
  <si>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</si>
  <si>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</si>
  <si>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</si>
  <si>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</si>
  <si>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</si>
  <si>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</si>
  <si>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</si>
  <si>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</si>
  <si>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</si>
  <si>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</si>
  <si>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</si>
  <si>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</si>
  <si>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</si>
  <si>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</si>
  <si>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</si>
  <si>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</si>
  <si>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</si>
  <si>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</si>
  <si>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</si>
  <si>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</si>
  <si>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</si>
  <si>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</si>
  <si>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</si>
  <si>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</si>
  <si>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</si>
  <si>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</si>
  <si>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</si>
  <si>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</si>
  <si>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</si>
  <si>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</si>
  <si>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</si>
  <si>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</si>
  <si>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</si>
  <si>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</si>
  <si>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</si>
  <si>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</si>
  <si>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</si>
  <si>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</si>
  <si>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</si>
  <si>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</si>
  <si>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</si>
  <si>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</si>
  <si>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</si>
  <si>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</si>
  <si>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</si>
  <si>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</si>
  <si>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</si>
  <si>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</si>
  <si>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</si>
  <si>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</si>
  <si>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</si>
  <si>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</si>
  <si>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</si>
  <si>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</si>
  <si>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</si>
  <si>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</si>
  <si>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</si>
  <si>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</si>
  <si>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</si>
  <si>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</si>
  <si>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</si>
  <si>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</si>
  <si>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</si>
  <si>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</si>
  <si>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</si>
  <si>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</si>
  <si>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</si>
  <si>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</si>
  <si>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</si>
  <si>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</si>
  <si>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</si>
  <si>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</si>
  <si>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</si>
  <si>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</si>
  <si>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</si>
  <si>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</si>
  <si>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</si>
  <si>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</si>
  <si>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</si>
  <si>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</si>
  <si>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</si>
  <si>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</si>
  <si>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</si>
  <si>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</si>
  <si>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</si>
  <si>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</si>
  <si>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</si>
  <si>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</si>
  <si>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</si>
  <si>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</si>
  <si>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</si>
  <si>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</si>
  <si>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</si>
  <si>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</si>
  <si>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</si>
  <si>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</si>
  <si>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</si>
  <si>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</si>
  <si>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</si>
  <si>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</si>
  <si>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</si>
  <si>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</si>
  <si>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</si>
  <si>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</si>
  <si>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</si>
  <si>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</si>
  <si>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</si>
  <si>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</si>
  <si>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</si>
  <si>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</si>
  <si>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</si>
  <si>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</si>
  <si>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</si>
  <si>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</si>
  <si>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</si>
  <si>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</si>
  <si>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</si>
  <si>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</si>
  <si>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</si>
  <si>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</si>
  <si>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</si>
  <si>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</si>
  <si>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</si>
  <si>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</si>
  <si>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</si>
  <si>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</si>
  <si>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</si>
  <si>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</si>
  <si>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</si>
  <si>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</si>
  <si>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</si>
  <si>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</si>
  <si>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</si>
  <si>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</si>
  <si>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</si>
  <si>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</si>
  <si>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</si>
  <si>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</si>
  <si>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</si>
  <si>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</si>
  <si>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</si>
  <si>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</si>
  <si>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</si>
  <si>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</si>
  <si>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</si>
  <si>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</si>
  <si>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</si>
  <si>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</si>
  <si>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</si>
  <si>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</si>
  <si>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</si>
  <si>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</si>
  <si>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</si>
  <si>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</si>
  <si>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</si>
  <si>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</si>
  <si>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</si>
  <si>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</si>
  <si>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</si>
  <si>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</si>
  <si>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</si>
  <si>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</si>
  <si>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</si>
  <si>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</si>
  <si>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</si>
  <si>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</si>
  <si>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</si>
  <si>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</si>
  <si>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</si>
  <si>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</si>
  <si>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</si>
  <si>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</si>
  <si>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</si>
  <si>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</si>
  <si>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</si>
  <si>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</si>
  <si>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</si>
  <si>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</si>
  <si>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</si>
  <si>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</si>
  <si>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</si>
  <si>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</si>
  <si>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</si>
  <si>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</si>
  <si>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</si>
  <si>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</si>
  <si>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</si>
  <si>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</si>
  <si>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</si>
  <si>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</si>
  <si>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</si>
  <si>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</si>
  <si>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</si>
  <si>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</si>
  <si>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</si>
  <si>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</si>
  <si>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</si>
  <si>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</si>
  <si>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</si>
  <si>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</si>
  <si>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</si>
  <si>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</si>
  <si>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</si>
  <si>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</si>
  <si>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</si>
  <si>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</si>
  <si>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</si>
  <si>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</si>
  <si>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</si>
  <si>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</si>
  <si>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</si>
  <si>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</si>
  <si>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</si>
  <si>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</si>
  <si>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</si>
  <si>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</si>
  <si>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</si>
  <si>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</si>
  <si>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</si>
  <si>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</si>
  <si>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</si>
  <si>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</si>
  <si>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</si>
  <si>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</si>
  <si>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</si>
  <si>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</si>
  <si>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</si>
  <si>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</si>
  <si>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</si>
  <si>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</si>
  <si>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</si>
  <si>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</si>
  <si>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</si>
  <si>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</si>
  <si>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</si>
  <si>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</si>
  <si>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</si>
  <si>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</si>
  <si>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</si>
  <si>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</si>
  <si>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</si>
  <si>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</si>
  <si>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</si>
  <si>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</si>
  <si>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</si>
  <si>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</si>
  <si>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</si>
  <si>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</si>
  <si>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</si>
  <si>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</si>
  <si>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</si>
  <si>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</si>
  <si>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</si>
  <si>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</si>
  <si>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</si>
  <si>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</si>
  <si>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</si>
  <si>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</si>
  <si>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</si>
  <si>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</si>
  <si>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</si>
  <si>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</si>
  <si>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</si>
  <si>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</si>
  <si>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</si>
  <si>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</si>
  <si>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</si>
  <si>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</si>
  <si>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</si>
  <si>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</si>
  <si>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</si>
  <si>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</si>
  <si>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</si>
  <si>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</si>
  <si>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</si>
  <si>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</si>
  <si>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</si>
  <si>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</si>
  <si>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</si>
  <si>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</si>
  <si>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</si>
  <si>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</si>
  <si>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</si>
  <si>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</si>
  <si>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</si>
  <si>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</si>
  <si>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</si>
  <si>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</si>
  <si>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</si>
  <si>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</si>
  <si>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</si>
  <si>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</si>
  <si>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</si>
  <si>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</si>
  <si>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</si>
  <si>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</si>
  <si>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</si>
  <si>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</si>
  <si>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</si>
  <si>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</si>
  <si>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</si>
  <si>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</si>
  <si>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</si>
  <si>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</si>
  <si>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</si>
  <si>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</si>
  <si>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</si>
  <si>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</si>
  <si>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</si>
  <si>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</si>
  <si>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</si>
  <si>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</si>
  <si>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</si>
  <si>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</si>
  <si>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</si>
  <si>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</si>
  <si>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</si>
  <si>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</si>
  <si>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</si>
  <si>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</si>
  <si>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</si>
  <si>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</si>
  <si>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</si>
  <si>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</si>
  <si>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</si>
  <si>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</si>
  <si>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</si>
  <si>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</si>
  <si>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</si>
  <si>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</si>
  <si>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</si>
  <si>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</si>
  <si>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</si>
  <si>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</si>
  <si>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</si>
  <si>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</si>
  <si>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</si>
  <si>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</si>
  <si>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</si>
  <si>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</si>
  <si>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</si>
  <si>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</si>
  <si>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</si>
  <si>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</si>
  <si>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</si>
  <si>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</si>
  <si>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</si>
  <si>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</si>
  <si>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</si>
  <si>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</si>
  <si>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</si>
  <si>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</si>
  <si>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</si>
  <si>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</si>
  <si>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</si>
  <si>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</si>
  <si>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</si>
  <si>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</si>
  <si>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</si>
  <si>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</si>
  <si>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</si>
  <si>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</si>
  <si>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</si>
  <si>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</si>
  <si>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</si>
  <si>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</si>
  <si>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</si>
  <si>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</si>
  <si>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</si>
  <si>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</si>
  <si>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</si>
  <si>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</si>
  <si>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</si>
  <si>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</si>
  <si>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</si>
  <si>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</si>
  <si>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</si>
  <si>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</si>
  <si>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</si>
  <si>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</si>
  <si>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</si>
  <si>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</si>
  <si>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</si>
  <si>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</si>
  <si>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</si>
  <si>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</si>
  <si>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</si>
  <si>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</si>
  <si>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</si>
  <si>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</si>
  <si>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</si>
  <si>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</si>
  <si>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</si>
  <si>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</si>
  <si>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</si>
  <si>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</si>
  <si>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</si>
  <si>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</si>
  <si>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</si>
  <si>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</si>
  <si>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</si>
  <si>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</si>
  <si>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</si>
  <si>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</si>
  <si>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</si>
  <si>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</si>
  <si>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</si>
  <si>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</si>
  <si>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</si>
  <si>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</si>
  <si>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</si>
  <si>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</si>
  <si>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</si>
  <si>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</si>
  <si>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</si>
  <si>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</si>
  <si>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</si>
  <si>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</si>
  <si>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</si>
  <si>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</si>
  <si>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</si>
  <si>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</si>
  <si>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</si>
  <si>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</si>
  <si>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</si>
  <si>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</si>
  <si>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</si>
  <si>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</si>
  <si>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</si>
  <si>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</si>
  <si>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</si>
  <si>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</si>
  <si>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</si>
  <si>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</si>
  <si>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</si>
  <si>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</si>
  <si>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</si>
  <si>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</si>
  <si>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</si>
  <si>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</si>
  <si>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</si>
  <si>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</si>
  <si>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</si>
  <si>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</si>
  <si>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</si>
  <si>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</si>
  <si>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</si>
  <si>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</si>
  <si>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</si>
  <si>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</si>
  <si>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</si>
  <si>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</si>
  <si>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</si>
  <si>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</si>
  <si>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</si>
  <si>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</si>
  <si>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</si>
  <si>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</si>
  <si>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</si>
  <si>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</si>
  <si>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</si>
  <si>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</si>
  <si>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</si>
  <si>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</si>
  <si>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</si>
  <si>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</si>
  <si>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</si>
  <si>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</si>
  <si>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</si>
  <si>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</si>
  <si>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</si>
  <si>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</si>
  <si>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</si>
  <si>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</si>
  <si>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</si>
  <si>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</si>
  <si>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</si>
  <si>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</si>
  <si>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</si>
  <si>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</si>
  <si>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</si>
  <si>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</si>
  <si>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</si>
  <si>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</si>
  <si>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</si>
  <si>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</si>
  <si>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</si>
  <si>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</si>
  <si>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</si>
  <si>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</si>
  <si>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</si>
  <si>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</si>
  <si>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</si>
  <si>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</si>
  <si>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</si>
  <si>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</si>
  <si>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</si>
  <si>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</si>
  <si>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</si>
  <si>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</si>
  <si>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</si>
  <si>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</si>
  <si>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</si>
  <si>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</si>
  <si>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</si>
  <si>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</si>
  <si>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</si>
  <si>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</si>
  <si>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</si>
  <si>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</si>
  <si>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</si>
  <si>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</si>
  <si>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</si>
  <si>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</si>
  <si>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</si>
  <si>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</si>
  <si>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</si>
  <si>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</si>
  <si>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</si>
  <si>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</si>
  <si>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</si>
  <si>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</si>
  <si>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</si>
  <si>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</si>
  <si>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</si>
  <si>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</si>
  <si>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</si>
  <si>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</si>
  <si>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</si>
  <si>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</si>
  <si>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</si>
  <si>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</si>
  <si>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</si>
  <si>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</si>
  <si>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</si>
  <si>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</si>
  <si>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</si>
  <si>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</si>
  <si>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</si>
  <si>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</si>
  <si>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</si>
  <si>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</si>
  <si>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</si>
  <si>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</si>
  <si>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</si>
  <si>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</si>
  <si>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</si>
  <si>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</si>
  <si>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</si>
  <si>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</si>
  <si>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</si>
  <si>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</si>
  <si>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</si>
  <si>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</si>
  <si>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</si>
  <si>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</si>
  <si>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</si>
  <si>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</si>
  <si>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</si>
  <si>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</si>
  <si>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</si>
  <si>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</si>
  <si>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</si>
  <si>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</si>
  <si>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</si>
  <si>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</si>
  <si>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</si>
  <si>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</si>
  <si>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</si>
  <si>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</si>
  <si>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</si>
  <si>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</si>
  <si>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</si>
  <si>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</si>
  <si>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</si>
  <si>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</si>
  <si>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</si>
  <si>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</si>
  <si>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</si>
  <si>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</si>
  <si>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</si>
  <si>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</si>
  <si>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</si>
  <si>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</si>
  <si>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</si>
  <si>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</si>
  <si>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</si>
  <si>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</si>
  <si>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</si>
  <si>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</si>
  <si>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</si>
  <si>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</si>
  <si>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</si>
  <si>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</si>
  <si>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</si>
  <si>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</si>
  <si>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</si>
  <si>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</si>
  <si>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</si>
  <si>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</si>
  <si>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</si>
  <si>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</si>
  <si>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</si>
  <si>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</si>
  <si>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</si>
  <si>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</si>
  <si>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</si>
  <si>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</si>
  <si>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</si>
  <si>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</si>
  <si>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</si>
  <si>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</si>
  <si>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</si>
  <si>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</si>
  <si>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</si>
  <si>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</si>
  <si>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</si>
  <si>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</si>
  <si>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</si>
  <si>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</si>
  <si>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</si>
  <si>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</si>
  <si>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</si>
  <si>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</si>
  <si>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</si>
  <si>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</si>
  <si>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</si>
  <si>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</si>
  <si>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</si>
  <si>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</si>
  <si>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</si>
  <si>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</si>
  <si>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</si>
  <si>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</si>
  <si>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</si>
  <si>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</si>
  <si>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</si>
  <si>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</si>
  <si>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</si>
  <si>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</si>
  <si>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</si>
  <si>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</si>
  <si>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</si>
  <si>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</si>
  <si>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</si>
  <si>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</si>
  <si>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</si>
  <si>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</si>
  <si>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</si>
  <si>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</si>
  <si>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</si>
  <si>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</si>
  <si>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</si>
  <si>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</si>
  <si>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</si>
  <si>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</si>
  <si>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</si>
  <si>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</si>
  <si>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</si>
  <si>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</si>
  <si>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</si>
  <si>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</si>
  <si>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</si>
  <si>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</si>
  <si>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</si>
  <si>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</si>
  <si>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</si>
  <si>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</si>
  <si>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</si>
  <si>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</si>
  <si>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</si>
  <si>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</si>
  <si>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</si>
  <si>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</si>
  <si>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</si>
  <si>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</si>
  <si>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</si>
  <si>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</si>
  <si>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</si>
  <si>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</si>
  <si>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</si>
  <si>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</si>
  <si>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</si>
  <si>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</si>
  <si>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</si>
  <si>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</si>
  <si>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</si>
  <si>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</si>
  <si>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</si>
  <si>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</si>
  <si>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</si>
  <si>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</si>
  <si>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</si>
  <si>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</si>
  <si>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</si>
  <si>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</si>
  <si>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</si>
  <si>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</si>
  <si>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</si>
  <si>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</si>
  <si>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</si>
  <si>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</si>
  <si>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</si>
  <si>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</si>
  <si>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</si>
  <si>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</si>
  <si>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</si>
  <si>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</si>
  <si>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</si>
  <si>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</si>
  <si>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</si>
  <si>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</si>
  <si>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</si>
  <si>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</si>
  <si>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</si>
  <si>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</si>
  <si>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</si>
  <si>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</si>
  <si>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</si>
  <si>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</si>
  <si>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</si>
  <si>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</si>
  <si>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</si>
  <si>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</si>
  <si>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</si>
  <si>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</si>
  <si>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</si>
  <si>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</si>
  <si>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</si>
  <si>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</si>
  <si>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</si>
  <si>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</si>
  <si>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</si>
  <si>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</si>
  <si>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</si>
  <si>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</si>
  <si>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</si>
  <si>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</si>
  <si>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</si>
  <si>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</si>
  <si>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</si>
  <si>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</si>
  <si>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</si>
  <si>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</si>
  <si>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</si>
  <si>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</si>
  <si>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</si>
  <si>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</si>
  <si>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</si>
  <si>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</si>
  <si>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</si>
  <si>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</si>
  <si>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</si>
  <si>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</si>
  <si>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</si>
  <si>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</si>
  <si>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</si>
  <si>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</si>
  <si>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</si>
  <si>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</si>
  <si>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</si>
  <si>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</si>
  <si>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</si>
  <si>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</si>
  <si>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</si>
  <si>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</si>
  <si>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</si>
  <si>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</si>
  <si>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</si>
  <si>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</si>
  <si>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</si>
  <si>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</si>
  <si>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</si>
  <si>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</si>
  <si>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</si>
  <si>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</si>
  <si>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</si>
  <si>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</si>
  <si>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</si>
  <si>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</si>
  <si>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</si>
  <si>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</si>
  <si>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</si>
  <si>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</si>
  <si>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</si>
  <si>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</si>
  <si>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</si>
  <si>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</si>
  <si>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</si>
  <si>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</si>
  <si>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</si>
  <si>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</si>
  <si>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</si>
  <si>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</si>
  <si>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</si>
  <si>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</si>
  <si>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</si>
  <si>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</si>
  <si>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</si>
  <si>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</si>
  <si>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</si>
  <si>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</si>
  <si>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</si>
  <si>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</si>
  <si>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</si>
  <si>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</si>
  <si>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</si>
  <si>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</si>
  <si>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</si>
  <si>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</si>
  <si>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</si>
  <si>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</si>
  <si>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</si>
  <si>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</si>
  <si>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</si>
  <si>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</si>
  <si>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</si>
  <si>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</si>
  <si>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</si>
  <si>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</si>
  <si>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</si>
  <si>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</si>
  <si>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</si>
  <si>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</si>
  <si>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</si>
  <si>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</si>
  <si>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</si>
  <si>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</si>
  <si>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</si>
  <si>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</si>
  <si>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</si>
  <si>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</si>
  <si>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</si>
  <si>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</si>
  <si>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</si>
  <si>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</si>
  <si>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</si>
  <si>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</si>
  <si>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</si>
  <si>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</si>
  <si>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</si>
  <si>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</si>
  <si>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</si>
  <si>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</si>
  <si>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</si>
  <si>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</si>
  <si>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</si>
  <si>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</si>
  <si>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</si>
  <si>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</si>
  <si>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</si>
  <si>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</si>
  <si>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</si>
  <si>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</si>
  <si>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</si>
  <si>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</si>
  <si>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</si>
  <si>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</si>
  <si>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</si>
  <si>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</si>
  <si>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</si>
  <si>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</si>
  <si>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</si>
  <si>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</si>
  <si>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</si>
  <si>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</si>
  <si>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</si>
  <si>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</si>
  <si>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</si>
  <si>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</si>
  <si>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</si>
  <si>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</si>
  <si>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</si>
  <si>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</si>
  <si>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</si>
  <si>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</si>
  <si>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</si>
  <si>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</si>
  <si>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</si>
  <si>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</si>
  <si>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</si>
  <si>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</si>
  <si>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</si>
  <si>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</si>
  <si>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</si>
  <si>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</si>
  <si>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</si>
  <si>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</si>
  <si>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</si>
  <si>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</si>
  <si>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</si>
  <si>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</si>
  <si>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</si>
  <si>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</si>
  <si>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</si>
  <si>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</si>
  <si>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</si>
  <si>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</si>
  <si>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</si>
  <si>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</si>
  <si>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</si>
  <si>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</si>
  <si>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</si>
  <si>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</si>
  <si>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</si>
  <si>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</si>
  <si>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</si>
  <si>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</si>
  <si>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</si>
  <si>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</si>
  <si>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</si>
  <si>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</si>
  <si>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</si>
  <si>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</si>
  <si>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</si>
  <si>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</si>
  <si>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</si>
  <si>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</si>
  <si>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</si>
  <si>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</si>
  <si>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</si>
  <si>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</si>
  <si>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</si>
  <si>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</si>
  <si>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</si>
  <si>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</si>
  <si>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</si>
  <si>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</si>
  <si>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</si>
  <si>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</si>
  <si>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</si>
  <si>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</si>
  <si>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</si>
  <si>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</si>
  <si>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</si>
  <si>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</si>
  <si>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</si>
  <si>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</si>
  <si>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</si>
  <si>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</si>
  <si>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</si>
  <si>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</si>
  <si>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</si>
  <si>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</si>
  <si>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</si>
  <si>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</si>
  <si>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</si>
  <si>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</si>
  <si>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</si>
  <si>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</si>
  <si>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</si>
  <si>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</si>
  <si>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</si>
  <si>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</si>
  <si>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</si>
  <si>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</si>
  <si>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</si>
  <si>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</si>
  <si>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</si>
  <si>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</si>
  <si>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</si>
  <si>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</si>
  <si>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</si>
  <si>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</si>
  <si>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</si>
  <si>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</si>
  <si>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</si>
  <si>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</si>
  <si>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</si>
  <si>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</si>
  <si>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</si>
  <si>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</si>
  <si>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</si>
  <si>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</si>
  <si>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</si>
  <si>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</si>
  <si>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</si>
  <si>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</si>
  <si>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</si>
  <si>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</si>
  <si>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</si>
  <si>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</si>
  <si>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</si>
  <si>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</si>
  <si>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</si>
  <si>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</si>
  <si>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</si>
  <si>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</si>
  <si>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</si>
  <si>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</si>
  <si>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</si>
  <si>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</si>
  <si>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</si>
  <si>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</si>
  <si>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</si>
  <si>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</si>
  <si>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</si>
  <si>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</si>
  <si>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</si>
  <si>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</si>
  <si>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</si>
  <si>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</si>
  <si>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</si>
  <si>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</si>
  <si>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</si>
  <si>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</si>
  <si>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</si>
  <si>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</si>
  <si>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</si>
  <si>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</si>
  <si>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</si>
  <si>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</si>
  <si>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</si>
  <si>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</si>
  <si>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</si>
  <si>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</si>
  <si>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</si>
  <si>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</si>
  <si>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</si>
  <si>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</si>
  <si>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</si>
  <si>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</si>
  <si>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</si>
  <si>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</si>
  <si>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</si>
  <si>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</si>
  <si>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</si>
  <si>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</si>
  <si>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</si>
  <si>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</si>
  <si>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</si>
  <si>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</si>
  <si>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</si>
  <si>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</si>
  <si>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</si>
  <si>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</si>
  <si>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</si>
  <si>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</si>
  <si>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</si>
  <si>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</si>
  <si>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</si>
  <si>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</si>
  <si>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</si>
  <si>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</si>
  <si>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</si>
  <si>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</si>
  <si>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</si>
  <si>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</si>
  <si>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</si>
  <si>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</si>
  <si>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</si>
  <si>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</si>
  <si>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</si>
  <si>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</si>
  <si>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</si>
  <si>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</si>
  <si>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</si>
  <si>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</si>
  <si>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</si>
  <si>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</si>
  <si>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</si>
  <si>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</si>
  <si>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</si>
  <si>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</si>
  <si>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</si>
  <si>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</si>
  <si>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</si>
  <si>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</si>
  <si>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</si>
  <si>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</si>
  <si>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</si>
  <si>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</si>
  <si>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</si>
  <si>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</si>
  <si>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</si>
  <si>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</si>
  <si>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</si>
  <si>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</si>
  <si>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</si>
  <si>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</si>
  <si>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</si>
  <si>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</si>
  <si>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</si>
  <si>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</si>
  <si>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</si>
  <si>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</si>
  <si>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</si>
  <si>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</si>
  <si>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</si>
  <si>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</si>
  <si>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</si>
  <si>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</si>
  <si>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</si>
  <si>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</si>
  <si>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</si>
  <si>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</si>
  <si>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</si>
  <si>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</si>
  <si>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</si>
  <si>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</si>
  <si>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</si>
  <si>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</si>
  <si>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</si>
  <si>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</si>
  <si>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</si>
  <si>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</si>
  <si>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</si>
  <si>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</si>
  <si>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</si>
  <si>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</si>
  <si>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</si>
  <si>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</si>
  <si>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</si>
  <si>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</si>
  <si>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</si>
  <si>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</si>
  <si>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</si>
  <si>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</si>
  <si>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</si>
  <si>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</si>
  <si>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</si>
  <si>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</si>
  <si>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</si>
  <si>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</si>
  <si>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</si>
  <si>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</si>
  <si>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</si>
  <si>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</si>
  <si>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</si>
  <si>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</si>
  <si>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</si>
  <si>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</si>
  <si>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</si>
  <si>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</si>
  <si>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</si>
  <si>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</si>
  <si>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</si>
  <si>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</si>
  <si>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</si>
  <si>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</si>
  <si>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</si>
  <si>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</si>
  <si>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</si>
  <si>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</si>
  <si>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</si>
  <si>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</si>
  <si>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</si>
  <si>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</si>
  <si>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</si>
  <si>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</si>
  <si>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</si>
  <si>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</si>
  <si>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</si>
  <si>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</si>
  <si>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</si>
  <si>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</si>
  <si>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</si>
  <si>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</si>
  <si>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</si>
  <si>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</si>
  <si>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</si>
  <si>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</si>
  <si>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</si>
  <si>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</si>
  <si>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</si>
  <si>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</si>
  <si>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</si>
  <si>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</si>
  <si>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</si>
  <si>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</si>
  <si>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</si>
  <si>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</si>
  <si>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</si>
  <si>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</si>
  <si>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</si>
  <si>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</si>
  <si>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</si>
  <si>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</si>
  <si>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</si>
  <si>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</si>
  <si>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</si>
  <si>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</si>
  <si>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</si>
  <si>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</si>
  <si>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</si>
  <si>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</si>
  <si>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</si>
  <si>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</si>
  <si>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</si>
  <si>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</si>
  <si>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</si>
  <si>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</si>
  <si>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</si>
  <si>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</si>
  <si>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</si>
  <si>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</si>
  <si>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</si>
  <si>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</si>
  <si>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</si>
  <si>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</si>
  <si>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</si>
  <si>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</si>
  <si>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</si>
  <si>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</si>
  <si>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</si>
  <si>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</si>
  <si>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</si>
  <si>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</si>
  <si>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</si>
  <si>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</si>
  <si>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</si>
  <si>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</si>
  <si>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</si>
  <si>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</si>
  <si>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</si>
  <si>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</si>
  <si>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</si>
  <si>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</si>
  <si>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</si>
  <si>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</si>
  <si>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</si>
  <si>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</si>
  <si>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</si>
  <si>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</si>
  <si>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</si>
  <si>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</si>
  <si>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</si>
  <si>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</si>
  <si>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</si>
  <si>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</si>
  <si>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</si>
  <si>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</si>
  <si>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</si>
  <si>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</si>
  <si>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</si>
  <si>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</si>
  <si>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</si>
  <si>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</si>
  <si>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</si>
  <si>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</si>
  <si>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</si>
  <si>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</si>
  <si>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</si>
  <si>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</si>
  <si>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</si>
  <si>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</si>
  <si>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</si>
  <si>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</si>
  <si>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</si>
  <si>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</si>
  <si>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</si>
  <si>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</si>
  <si>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</si>
  <si>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</si>
  <si>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</si>
  <si>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</si>
  <si>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</si>
  <si>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</si>
  <si>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</si>
  <si>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</si>
  <si>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</si>
  <si>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</si>
  <si>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</si>
  <si>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</si>
  <si>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</si>
  <si>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</si>
  <si>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</si>
  <si>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</si>
  <si>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</si>
  <si>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</si>
  <si>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</si>
  <si>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</si>
  <si>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</si>
  <si>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</si>
  <si>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</si>
  <si>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</si>
  <si>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</si>
  <si>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</si>
  <si>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</si>
  <si>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</si>
  <si>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</si>
  <si>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</si>
  <si>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</si>
  <si>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</si>
  <si>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</si>
  <si>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</si>
  <si>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</si>
  <si>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</si>
  <si>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</si>
  <si>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</si>
  <si>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</si>
  <si>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</si>
  <si>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</si>
  <si>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</si>
  <si>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</si>
  <si>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</si>
  <si>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</si>
  <si>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</si>
  <si>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</si>
  <si>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</si>
  <si>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</si>
  <si>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</si>
  <si>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</si>
  <si>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</si>
  <si>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</si>
  <si>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</si>
  <si>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</si>
  <si>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</si>
  <si>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</si>
  <si>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</si>
  <si>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</si>
  <si>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</si>
  <si>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</si>
  <si>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</si>
  <si>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</si>
  <si>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</si>
  <si>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</si>
  <si>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</si>
  <si>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</si>
  <si>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</si>
  <si>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</si>
  <si>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</si>
  <si>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</si>
  <si>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</si>
  <si>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</si>
  <si>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</si>
  <si>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</si>
  <si>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</si>
  <si>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</si>
  <si>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</si>
  <si>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</si>
  <si>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</si>
  <si>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</si>
  <si>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</si>
  <si>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</si>
  <si>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</si>
  <si>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</si>
  <si>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</si>
  <si>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</si>
  <si>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</si>
  <si>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</si>
  <si>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</si>
  <si>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</si>
  <si>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</si>
  <si>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</si>
  <si>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</si>
  <si>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</si>
  <si>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</si>
  <si>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</si>
  <si>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</si>
  <si>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</si>
  <si>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</si>
  <si>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</si>
  <si>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</si>
  <si>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</si>
  <si>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</si>
  <si>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</si>
  <si>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</si>
  <si>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</si>
  <si>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</si>
  <si>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</si>
  <si>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</si>
  <si>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</si>
  <si>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</si>
  <si>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</si>
  <si>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</si>
  <si>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</si>
  <si>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</si>
  <si>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</si>
  <si>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</si>
  <si>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</si>
  <si>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</si>
  <si>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</si>
  <si>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</si>
  <si>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</si>
  <si>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</si>
  <si>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</si>
  <si>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</si>
  <si>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</si>
  <si>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</si>
  <si>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</si>
  <si>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</si>
  <si>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</si>
  <si>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</si>
  <si>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</si>
  <si>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</si>
  <si>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</si>
  <si>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</si>
  <si>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</si>
  <si>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</si>
  <si>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</si>
  <si>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</si>
  <si>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</si>
  <si>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</si>
  <si>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</si>
  <si>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</si>
  <si>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</si>
  <si>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</si>
  <si>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</si>
  <si>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</si>
  <si>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</si>
  <si>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</si>
  <si>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</si>
  <si>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</si>
  <si>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</si>
  <si>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</si>
  <si>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</si>
  <si>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</si>
  <si>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</si>
  <si>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</si>
  <si>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</si>
  <si>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</si>
  <si>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</si>
  <si>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</si>
  <si>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</si>
  <si>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</si>
  <si>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</si>
  <si>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</si>
  <si>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</si>
  <si>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</si>
  <si>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</si>
  <si>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</si>
  <si>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</si>
  <si>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</si>
  <si>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</si>
  <si>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</si>
  <si>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</si>
  <si>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</si>
  <si>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</si>
  <si>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</si>
  <si>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</si>
  <si>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</si>
  <si>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</si>
  <si>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</si>
  <si>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</si>
  <si>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</si>
  <si>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</si>
  <si>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</si>
  <si>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</si>
  <si>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</si>
  <si>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</si>
  <si>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</si>
  <si>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</si>
  <si>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</si>
  <si>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</si>
  <si>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</si>
  <si>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</si>
  <si>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</si>
  <si>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</si>
  <si>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</si>
  <si>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</si>
  <si>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</si>
  <si>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</si>
  <si>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</si>
  <si>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</si>
  <si>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</si>
  <si>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</si>
  <si>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</si>
  <si>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</si>
  <si>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</si>
  <si>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</si>
  <si>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</si>
  <si>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</si>
  <si>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</si>
  <si>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</si>
  <si>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</si>
  <si>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</si>
  <si>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</si>
  <si>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</si>
  <si>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</si>
  <si>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</si>
  <si>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</si>
  <si>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</si>
  <si>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</si>
  <si>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</si>
  <si>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</si>
  <si>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</si>
  <si>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</si>
  <si>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</si>
  <si>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</si>
  <si>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</si>
  <si>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</si>
  <si>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</si>
  <si>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</si>
  <si>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</si>
  <si>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</si>
  <si>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</si>
  <si>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</si>
  <si>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</si>
  <si>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</si>
  <si>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</si>
  <si>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</si>
  <si>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</si>
  <si>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</si>
  <si>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</si>
  <si>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</si>
  <si>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</si>
  <si>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</si>
  <si>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</si>
  <si>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</si>
  <si>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</si>
  <si>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</si>
  <si>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</si>
  <si>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</si>
  <si>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</si>
  <si>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</si>
  <si>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</si>
  <si>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</si>
  <si>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</si>
  <si>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</si>
  <si>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</si>
  <si>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</si>
  <si>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</si>
  <si>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</si>
  <si>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</si>
  <si>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</si>
  <si>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</si>
  <si>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</si>
  <si>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</si>
  <si>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</si>
  <si>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</si>
  <si>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</si>
  <si>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</si>
  <si>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</si>
  <si>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</si>
  <si>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</si>
  <si>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</si>
  <si>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</si>
  <si>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</si>
  <si>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</si>
  <si>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</si>
  <si>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</si>
  <si>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</si>
  <si>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</si>
  <si>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</si>
  <si>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</si>
  <si>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</si>
  <si>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</si>
  <si>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</si>
  <si>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</si>
  <si>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</si>
  <si>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</si>
  <si>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</si>
  <si>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</si>
  <si>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</si>
  <si>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</si>
  <si>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</si>
  <si>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</si>
  <si>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</si>
  <si>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</si>
  <si>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</si>
  <si>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</si>
  <si>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</si>
  <si>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</si>
  <si>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</si>
  <si>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</si>
  <si>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</si>
  <si>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</si>
  <si>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</si>
  <si>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</si>
  <si>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</si>
  <si>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</si>
  <si>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</si>
  <si>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</si>
  <si>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</si>
  <si>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</si>
  <si>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</si>
  <si>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</si>
  <si>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</si>
  <si>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</si>
  <si>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</si>
  <si>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</si>
  <si>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</si>
  <si>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</si>
  <si>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</si>
  <si>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</si>
  <si>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</si>
  <si>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</si>
  <si>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</si>
  <si>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</si>
  <si>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</si>
  <si>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</si>
  <si>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</si>
  <si>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</si>
  <si>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</si>
  <si>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</si>
  <si>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</si>
  <si>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</si>
  <si>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</si>
  <si>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</si>
  <si>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</si>
  <si>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</si>
  <si>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</si>
  <si>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</si>
  <si>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</si>
  <si>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</si>
  <si>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</si>
  <si>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</si>
  <si>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</si>
  <si>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</si>
  <si>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</si>
  <si>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</si>
  <si>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</si>
  <si>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</si>
  <si>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</si>
  <si>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</si>
  <si>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</si>
  <si>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</si>
  <si>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</si>
  <si>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</si>
  <si>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</si>
  <si>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</si>
  <si>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</si>
  <si>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</si>
  <si>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</si>
  <si>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</si>
  <si>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</si>
  <si>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</si>
  <si>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</si>
  <si>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</si>
  <si>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</si>
  <si>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</si>
  <si>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</si>
  <si>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</si>
  <si>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</si>
  <si>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</si>
  <si>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</si>
  <si>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</si>
  <si>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</si>
  <si>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</si>
  <si>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</si>
  <si>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</si>
  <si>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</si>
  <si>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</si>
  <si>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</si>
  <si>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</si>
  <si>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</si>
  <si>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</si>
  <si>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</si>
  <si>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</si>
  <si>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</si>
  <si>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</si>
  <si>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</si>
  <si>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</si>
  <si>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</si>
  <si>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</si>
  <si>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</si>
  <si>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</si>
  <si>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</si>
  <si>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</si>
  <si>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</si>
  <si>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</si>
  <si>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</si>
  <si>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</si>
  <si>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</si>
  <si>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</si>
  <si>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</si>
  <si>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</si>
  <si>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</si>
  <si>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</si>
  <si>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</si>
  <si>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</si>
  <si>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</si>
  <si>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</si>
  <si>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</si>
  <si>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</si>
  <si>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</si>
  <si>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</si>
  <si>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</si>
  <si>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</si>
  <si>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</si>
  <si>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</si>
  <si>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</si>
  <si>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</si>
  <si>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</si>
  <si>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</si>
  <si>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</si>
  <si>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</si>
  <si>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</si>
  <si>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</si>
  <si>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</si>
  <si>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</si>
  <si>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</si>
  <si>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</si>
  <si>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</si>
  <si>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</si>
  <si>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</si>
  <si>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</si>
  <si>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</si>
  <si>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</si>
  <si>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</si>
  <si>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</si>
  <si>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</si>
  <si>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</si>
  <si>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</si>
  <si>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</si>
  <si>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</si>
  <si>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</si>
  <si>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</si>
  <si>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</si>
  <si>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</si>
  <si>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</si>
  <si>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</si>
  <si>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</si>
  <si>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</si>
  <si>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</si>
  <si>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</si>
  <si>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</si>
  <si>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</si>
  <si>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</si>
  <si>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</si>
  <si>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</si>
  <si>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</si>
  <si>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</si>
  <si>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</si>
  <si>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</si>
  <si>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</si>
  <si>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</si>
  <si>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</si>
  <si>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</si>
  <si>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</si>
  <si>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</si>
  <si>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</si>
  <si>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</si>
  <si>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</si>
  <si>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</si>
  <si>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</si>
  <si>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</si>
  <si>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</si>
  <si>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</si>
  <si>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</si>
  <si>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</si>
  <si>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</si>
  <si>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</si>
  <si>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</si>
  <si>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</si>
  <si>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</si>
  <si>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</si>
  <si>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</si>
  <si>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</si>
  <si>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</si>
  <si>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</si>
  <si>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</si>
  <si>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</si>
  <si>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</si>
  <si>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</si>
  <si>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</si>
  <si>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</si>
  <si>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</si>
  <si>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</si>
  <si>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</si>
  <si>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</si>
  <si>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</si>
  <si>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</si>
  <si>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</si>
  <si>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</si>
  <si>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</si>
  <si>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</si>
  <si>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</si>
  <si>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</si>
  <si>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</si>
  <si>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</si>
  <si>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</si>
  <si>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</si>
  <si>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</si>
  <si>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</si>
  <si>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</si>
  <si>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</si>
  <si>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</si>
  <si>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</si>
  <si>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</si>
  <si>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</si>
  <si>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</si>
  <si>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</si>
  <si>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</si>
  <si>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</si>
  <si>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</si>
  <si>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</si>
  <si>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</si>
  <si>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</si>
  <si>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</si>
  <si>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</si>
  <si>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</si>
  <si>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</si>
  <si>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</si>
  <si>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</si>
  <si>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</si>
  <si>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</si>
  <si>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</si>
  <si>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</si>
  <si>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</si>
  <si>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</si>
  <si>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</si>
  <si>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</si>
  <si>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</si>
  <si>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</si>
  <si>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</si>
  <si>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</si>
  <si>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</si>
  <si>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</si>
  <si>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</si>
  <si>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</si>
  <si>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</si>
  <si>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</si>
  <si>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</si>
  <si>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</si>
  <si>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</si>
  <si>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</si>
  <si>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</si>
  <si>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</si>
  <si>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</si>
  <si>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</si>
  <si>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</si>
  <si>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</si>
  <si>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</si>
  <si>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</si>
  <si>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</si>
  <si>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</si>
  <si>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</si>
  <si>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</si>
  <si>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</si>
  <si>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</si>
  <si>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</si>
  <si>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</si>
  <si>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</si>
  <si>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</si>
  <si>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</si>
  <si>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</si>
  <si>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</si>
  <si>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</si>
  <si>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</si>
  <si>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</si>
  <si>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</si>
  <si>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</si>
  <si>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</si>
  <si>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</si>
  <si>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</si>
  <si>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</si>
  <si>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</si>
  <si>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</si>
  <si>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</si>
  <si>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</si>
  <si>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</si>
  <si>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</si>
  <si>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</si>
  <si>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</si>
  <si>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</si>
  <si>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</si>
  <si>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</si>
  <si>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</si>
  <si>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</si>
  <si>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</si>
  <si>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</si>
  <si>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</si>
  <si>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</si>
  <si>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</si>
  <si>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</si>
  <si>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</si>
  <si>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</si>
  <si>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</si>
  <si>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</si>
  <si>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</si>
  <si>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</si>
  <si>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</si>
  <si>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</si>
  <si>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</si>
  <si>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</si>
  <si>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</si>
  <si>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</si>
  <si>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</si>
  <si>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</si>
  <si>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</si>
  <si>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</si>
  <si>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</si>
  <si>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</si>
  <si>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</si>
  <si>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</si>
  <si>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</si>
  <si>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</si>
  <si>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</si>
  <si>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</si>
  <si>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</si>
  <si>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</si>
  <si>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</si>
  <si>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</si>
  <si>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</si>
  <si>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</si>
  <si>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</si>
  <si>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</si>
  <si>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</si>
  <si>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</si>
  <si>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</si>
  <si>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</si>
  <si>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</si>
  <si>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</si>
  <si>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</si>
  <si>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</si>
  <si>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</si>
  <si>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</si>
  <si>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</si>
  <si>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</si>
  <si>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</si>
  <si>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</si>
  <si>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</si>
  <si>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</si>
  <si>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</si>
  <si>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</si>
  <si>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</si>
  <si>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</si>
  <si>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</si>
  <si>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</si>
  <si>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</si>
  <si>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</si>
  <si>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</si>
  <si>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</si>
  <si>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</si>
  <si>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</si>
  <si>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</si>
  <si>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</si>
  <si>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</si>
  <si>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</si>
  <si>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</si>
  <si>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</si>
  <si>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</si>
  <si>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</si>
  <si>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</si>
  <si>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</si>
  <si>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</si>
  <si>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</si>
  <si>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</si>
  <si>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</si>
  <si>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</si>
  <si>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</si>
  <si>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</si>
  <si>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</si>
  <si>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</si>
  <si>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</si>
  <si>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</si>
  <si>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</si>
  <si>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</si>
  <si>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</si>
  <si>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</si>
  <si>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</si>
  <si>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</si>
  <si>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</si>
  <si>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</si>
  <si>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</si>
  <si>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</si>
  <si>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</si>
  <si>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</si>
  <si>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</si>
  <si>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</si>
  <si>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</si>
  <si>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</si>
  <si>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</si>
  <si>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</si>
  <si>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</si>
  <si>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</si>
  <si>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</si>
  <si>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</si>
  <si>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</si>
  <si>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</si>
  <si>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</si>
  <si>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</si>
  <si>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</si>
  <si>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</si>
  <si>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</si>
  <si>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</si>
  <si>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</si>
  <si>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</si>
  <si>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</si>
  <si>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</si>
  <si>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</si>
  <si>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</si>
  <si>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</si>
  <si>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</si>
  <si>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</si>
  <si>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</si>
  <si>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</si>
  <si>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</si>
  <si>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</si>
  <si>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</si>
  <si>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</si>
  <si>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</si>
  <si>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</si>
  <si>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</si>
  <si>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</si>
  <si>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</si>
  <si>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</si>
  <si>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</si>
  <si>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</si>
  <si>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</si>
  <si>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</si>
  <si>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</si>
  <si>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</si>
  <si>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</si>
  <si>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</si>
  <si>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</si>
  <si>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</si>
  <si>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</si>
  <si>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</si>
  <si>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</si>
  <si>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</si>
  <si>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</si>
  <si>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</si>
  <si>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</si>
  <si>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</si>
  <si>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</si>
  <si>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</si>
  <si>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</si>
  <si>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</si>
  <si>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</si>
  <si>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</si>
  <si>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</si>
  <si>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</si>
  <si>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</si>
  <si>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</si>
  <si>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</si>
  <si>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</si>
  <si>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</si>
  <si>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</si>
  <si>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</si>
  <si>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</si>
  <si>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</si>
  <si>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</si>
  <si>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</si>
  <si>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</si>
  <si>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</si>
  <si>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</si>
  <si>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</si>
  <si>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</si>
  <si>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</si>
  <si>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</si>
  <si>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</si>
  <si>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</si>
  <si>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</si>
  <si>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</si>
  <si>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</si>
  <si>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</si>
  <si>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</si>
  <si>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</si>
  <si>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</si>
  <si>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</si>
  <si>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</si>
  <si>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</si>
  <si>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</si>
  <si>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</si>
  <si>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</si>
  <si>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</si>
  <si>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</si>
  <si>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</si>
  <si>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</si>
  <si>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</si>
  <si>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</si>
  <si>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</si>
  <si>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</si>
  <si>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</si>
  <si>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</si>
  <si>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</si>
  <si>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</si>
  <si>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</si>
  <si>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</si>
  <si>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</si>
  <si>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</si>
  <si>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</si>
  <si>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</si>
  <si>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</si>
  <si>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</si>
  <si>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</si>
  <si>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</si>
  <si>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</si>
  <si>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</si>
  <si>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</si>
  <si>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</si>
  <si>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</si>
  <si>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</si>
  <si>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</si>
  <si>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</si>
  <si>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</si>
  <si>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</si>
  <si>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</si>
  <si>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</si>
  <si>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</si>
  <si>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</si>
  <si>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</si>
  <si>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</si>
  <si>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</si>
  <si>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</si>
  <si>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</si>
  <si>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</si>
  <si>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</si>
  <si>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</si>
  <si>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</si>
  <si>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</si>
  <si>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</si>
  <si>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</si>
  <si>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</si>
  <si>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</si>
  <si>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</si>
  <si>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</si>
  <si>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</si>
  <si>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</si>
  <si>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</si>
  <si>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</si>
  <si>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</si>
  <si>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</si>
  <si>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</si>
  <si>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</si>
  <si>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</si>
  <si>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</si>
  <si>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</si>
  <si>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</si>
  <si>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</si>
  <si>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</si>
  <si>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</si>
  <si>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</si>
  <si>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</si>
  <si>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</si>
  <si>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</si>
  <si>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</si>
  <si>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</si>
  <si>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</si>
  <si>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</si>
  <si>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</si>
  <si>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</si>
  <si>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</si>
  <si>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</si>
  <si>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</si>
  <si>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</si>
  <si>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</si>
  <si>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</si>
  <si>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</si>
  <si>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</si>
  <si>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</si>
  <si>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</si>
  <si>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</si>
  <si>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</si>
  <si>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</si>
  <si>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</si>
  <si>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</si>
  <si>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</si>
  <si>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</si>
  <si>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</si>
  <si>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</si>
  <si>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</si>
  <si>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</si>
  <si>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</si>
  <si>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</si>
  <si>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</si>
  <si>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</si>
  <si>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</si>
  <si>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</si>
  <si>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</si>
  <si>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</si>
  <si>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</si>
  <si>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</si>
  <si>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</si>
  <si>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</si>
  <si>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</si>
  <si>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</si>
  <si>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</si>
  <si>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</si>
  <si>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</si>
  <si>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</si>
  <si>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</si>
  <si>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</si>
  <si>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</si>
  <si>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</si>
  <si>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</si>
  <si>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</si>
  <si>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</si>
  <si>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</si>
  <si>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</si>
  <si>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</si>
  <si>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</si>
  <si>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</si>
  <si>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</si>
  <si>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</si>
  <si>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</si>
  <si>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</si>
  <si>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</si>
  <si>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</si>
  <si>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</si>
  <si>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</si>
  <si>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</si>
  <si>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</si>
  <si>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</si>
  <si>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</si>
  <si>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</si>
  <si>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</si>
  <si>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</si>
  <si>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</si>
  <si>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</si>
  <si>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</si>
  <si>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</si>
  <si>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</si>
  <si>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</si>
  <si>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</si>
  <si>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</si>
  <si>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</si>
  <si>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</si>
  <si>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</si>
  <si>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</si>
  <si>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</si>
  <si>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</si>
  <si>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</si>
  <si>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</si>
  <si>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</si>
  <si>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</si>
  <si>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</si>
  <si>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</si>
  <si>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</si>
  <si>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</si>
  <si>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</si>
  <si>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</si>
  <si>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</si>
  <si>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</si>
  <si>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</si>
  <si>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</si>
  <si>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</si>
  <si>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</si>
  <si>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</si>
  <si>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</si>
  <si>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</si>
  <si>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</si>
  <si>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</si>
  <si>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</si>
  <si>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</si>
  <si>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</si>
  <si>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</si>
  <si>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</si>
  <si>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</si>
  <si>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</si>
  <si>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</si>
  <si>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</si>
  <si>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</si>
  <si>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</si>
  <si>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</si>
  <si>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</si>
  <si>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</si>
  <si>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</si>
  <si>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</si>
  <si>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</si>
  <si>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</si>
  <si>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</si>
  <si>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</si>
  <si>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</si>
  <si>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</si>
  <si>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</si>
  <si>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</si>
  <si>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</si>
  <si>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</si>
  <si>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</si>
  <si>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</si>
  <si>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</si>
  <si>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</si>
  <si>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</si>
  <si>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</si>
  <si>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</si>
  <si>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</si>
  <si>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</si>
  <si>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</si>
  <si>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</si>
  <si>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</si>
  <si>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</si>
  <si>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</si>
  <si>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</si>
  <si>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</si>
  <si>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</si>
  <si>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</si>
  <si>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</si>
  <si>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</si>
  <si>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</si>
  <si>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</si>
  <si>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</si>
  <si>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</si>
  <si>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</si>
  <si>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</si>
  <si>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</si>
  <si>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</si>
  <si>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</si>
  <si>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</si>
  <si>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</si>
  <si>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</si>
  <si>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</si>
  <si>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</si>
  <si>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</si>
  <si>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</si>
  <si>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</si>
  <si>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</si>
  <si>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</si>
  <si>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</si>
  <si>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</si>
  <si>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</si>
  <si>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</si>
  <si>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</si>
  <si>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</si>
  <si>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</si>
  <si>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</si>
  <si>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</si>
  <si>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</si>
  <si>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</si>
  <si>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</si>
  <si>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</si>
  <si>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</si>
  <si>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</si>
  <si>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</si>
  <si>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</si>
  <si>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</si>
  <si>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</si>
  <si>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</si>
  <si>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</si>
  <si>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</si>
  <si>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</si>
  <si>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</si>
  <si>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</si>
  <si>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</si>
  <si>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</si>
  <si>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</si>
  <si>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</si>
  <si>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</si>
  <si>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</si>
  <si>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</si>
  <si>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</si>
  <si>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</si>
  <si>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</si>
  <si>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</si>
  <si>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</si>
  <si>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</si>
  <si>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</si>
  <si>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</si>
  <si>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</si>
  <si>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</si>
  <si>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</si>
  <si>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</si>
  <si>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</si>
  <si>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</si>
  <si>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</si>
  <si>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</si>
  <si>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</si>
  <si>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</si>
  <si>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</si>
  <si>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</si>
  <si>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</si>
  <si>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</si>
  <si>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</si>
  <si>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</si>
  <si>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</si>
  <si>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</si>
  <si>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</si>
  <si>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</si>
  <si>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</si>
  <si>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</si>
  <si>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</si>
  <si>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</si>
  <si>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</si>
  <si>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</si>
  <si>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</si>
  <si>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</si>
  <si>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</si>
  <si>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</si>
  <si>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</si>
  <si>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</si>
  <si>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</si>
  <si>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</si>
  <si>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</si>
  <si>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</si>
  <si>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</si>
  <si>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</si>
  <si>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</si>
  <si>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</si>
  <si>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</si>
  <si>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</si>
  <si>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</si>
  <si>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</si>
  <si>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</si>
  <si>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</si>
  <si>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</si>
  <si>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</si>
  <si>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</si>
  <si>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</si>
  <si>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</si>
  <si>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</si>
  <si>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</si>
  <si>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</si>
  <si>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</si>
  <si>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</si>
  <si>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</si>
  <si>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</si>
  <si>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</si>
  <si>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</si>
  <si>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</si>
  <si>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</si>
  <si>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</si>
  <si>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</si>
  <si>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</si>
  <si>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</si>
  <si>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</si>
  <si>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</si>
  <si>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</si>
  <si>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</si>
  <si>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</si>
  <si>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</si>
  <si>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</si>
  <si>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</si>
  <si>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</si>
  <si>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</si>
  <si>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</si>
  <si>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</si>
  <si>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</si>
  <si>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</si>
  <si>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</si>
  <si>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</si>
  <si>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</si>
  <si>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</si>
  <si>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</si>
  <si>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</si>
  <si>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</si>
  <si>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</si>
  <si>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</si>
  <si>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</si>
  <si>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</si>
  <si>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</si>
  <si>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</si>
  <si>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</si>
  <si>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</si>
  <si>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</si>
  <si>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</si>
  <si>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</si>
  <si>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</si>
  <si>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</si>
  <si>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</si>
  <si>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</si>
  <si>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</si>
  <si>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</si>
  <si>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</si>
  <si>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</si>
  <si>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</si>
  <si>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</si>
  <si>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</si>
  <si>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</si>
  <si>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</si>
  <si>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</si>
  <si>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</si>
  <si>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</si>
  <si>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</si>
  <si>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</si>
  <si>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</si>
  <si>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</si>
  <si>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</si>
  <si>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</si>
  <si>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</si>
  <si>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</si>
  <si>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</si>
  <si>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</si>
  <si>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</si>
  <si>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</si>
  <si>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</si>
  <si>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</si>
  <si>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</si>
  <si>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</si>
  <si>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</si>
  <si>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</si>
  <si>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</si>
  <si>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</si>
  <si>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</si>
  <si>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</si>
  <si>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</si>
  <si>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</si>
  <si>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</si>
  <si>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</si>
  <si>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</si>
  <si>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</si>
  <si>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</si>
  <si>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</si>
  <si>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</si>
  <si>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</si>
  <si>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</si>
  <si>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</si>
  <si>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</si>
  <si>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</si>
  <si>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</si>
  <si>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</si>
  <si>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</si>
  <si>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</si>
  <si>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</si>
  <si>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</si>
  <si>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</si>
  <si>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</si>
  <si>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</si>
  <si>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</si>
  <si>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</si>
  <si>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</si>
  <si>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</si>
  <si>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</si>
  <si>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</si>
  <si>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</si>
  <si>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</si>
  <si>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</si>
  <si>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</si>
  <si>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</si>
  <si>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</si>
  <si>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</si>
  <si>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</si>
  <si>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</si>
  <si>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</si>
  <si>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</si>
  <si>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</si>
  <si>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</si>
  <si>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</si>
  <si>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</si>
  <si>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</si>
  <si>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</si>
  <si>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</si>
  <si>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</si>
  <si>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</si>
  <si>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</si>
  <si>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</si>
  <si>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</si>
  <si>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</si>
  <si>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</si>
  <si>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</si>
  <si>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</si>
  <si>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</si>
  <si>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</si>
  <si>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</si>
  <si>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</si>
  <si>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</si>
  <si>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</si>
  <si>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</si>
  <si>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</si>
  <si>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</si>
  <si>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</si>
  <si>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</si>
  <si>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</si>
  <si>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</si>
  <si>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</si>
  <si>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</si>
  <si>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</si>
  <si>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</si>
  <si>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</si>
  <si>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</si>
  <si>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</si>
  <si>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</si>
  <si>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</si>
  <si>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</si>
  <si>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</si>
  <si>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</si>
  <si>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</si>
  <si>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</si>
  <si>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</si>
  <si>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</si>
  <si>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</si>
  <si>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</si>
  <si>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</si>
  <si>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</si>
  <si>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</si>
  <si>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</si>
  <si>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</si>
  <si>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</si>
  <si>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</si>
  <si>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</si>
  <si>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</si>
  <si>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</si>
  <si>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</si>
  <si>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</si>
  <si>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</si>
  <si>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</si>
  <si>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</si>
  <si>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</si>
  <si>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</si>
  <si>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</si>
  <si>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</si>
  <si>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</si>
  <si>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</si>
  <si>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</si>
  <si>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</si>
  <si>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</si>
  <si>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</si>
  <si>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</si>
  <si>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</si>
  <si>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</si>
  <si>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</si>
  <si>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</si>
  <si>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</si>
  <si>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</si>
  <si>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</si>
  <si>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</si>
  <si>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</si>
  <si>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</si>
  <si>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</si>
  <si>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</si>
  <si>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</si>
  <si>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</si>
  <si>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</si>
  <si>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</si>
  <si>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</si>
  <si>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</si>
  <si>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</si>
  <si>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</si>
  <si>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</si>
  <si>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</si>
  <si>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</si>
  <si>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</si>
  <si>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</si>
  <si>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</si>
  <si>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</si>
  <si>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</si>
  <si>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</si>
  <si>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</si>
  <si>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</si>
  <si>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</si>
  <si>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</si>
  <si>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</si>
  <si>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</si>
  <si>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</si>
  <si>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</si>
  <si>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</si>
  <si>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</si>
  <si>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</si>
  <si>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</si>
  <si>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</si>
  <si>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</si>
  <si>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</si>
  <si>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</si>
  <si>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</si>
  <si>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</si>
  <si>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</si>
  <si>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</si>
  <si>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</si>
  <si>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</si>
  <si>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</si>
  <si>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</si>
  <si>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</si>
  <si>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</si>
  <si>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</si>
  <si>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</si>
  <si>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</si>
  <si>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</si>
  <si>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</si>
  <si>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</si>
  <si>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</si>
  <si>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</si>
  <si>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</si>
  <si>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</si>
  <si>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</si>
  <si>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</si>
  <si>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</si>
  <si>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</si>
  <si>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</si>
  <si>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</si>
  <si>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</si>
  <si>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</si>
  <si>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</si>
  <si>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</si>
  <si>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</si>
  <si>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</si>
  <si>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</si>
  <si>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</si>
  <si>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</si>
  <si>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</si>
  <si>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</si>
  <si>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</si>
  <si>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</si>
  <si>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</si>
  <si>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</si>
  <si>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</si>
  <si>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</si>
  <si>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</si>
  <si>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</si>
  <si>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</si>
  <si>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</si>
  <si>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</si>
  <si>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</si>
  <si>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</si>
  <si>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</si>
  <si>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</si>
  <si>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</si>
  <si>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</si>
  <si>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</si>
  <si>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</si>
  <si>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</si>
  <si>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</si>
  <si>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</si>
  <si>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</si>
  <si>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</si>
  <si>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</si>
  <si>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</si>
  <si>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</si>
  <si>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</si>
  <si>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</si>
  <si>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</si>
  <si>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</si>
  <si>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</si>
  <si>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</si>
  <si>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</si>
  <si>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</si>
  <si>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</si>
  <si>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</si>
  <si>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</si>
  <si>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</si>
  <si>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</si>
  <si>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</si>
  <si>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</si>
  <si>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</si>
  <si>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</si>
  <si>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</si>
  <si>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</si>
  <si>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</si>
  <si>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</si>
  <si>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</si>
  <si>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</si>
  <si>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</si>
  <si>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</si>
  <si>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</si>
  <si>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</si>
  <si>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</si>
  <si>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</si>
  <si>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</si>
  <si>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</si>
  <si>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</si>
  <si>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</si>
  <si>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</si>
  <si>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</si>
  <si>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</si>
  <si>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</si>
  <si>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</si>
  <si>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</si>
  <si>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</si>
  <si>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</si>
  <si>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</si>
  <si>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</si>
  <si>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</si>
  <si>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</si>
  <si>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</si>
  <si>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</si>
  <si>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</si>
  <si>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</si>
  <si>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</si>
  <si>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</si>
  <si>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</si>
  <si>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</si>
  <si>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</si>
  <si>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</si>
  <si>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</si>
  <si>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</si>
  <si>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</si>
  <si>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</si>
  <si>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</si>
  <si>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</si>
  <si>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</si>
  <si>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</si>
  <si>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</si>
  <si>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</si>
  <si>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</si>
  <si>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</si>
  <si>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</si>
  <si>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</si>
  <si>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</si>
  <si>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</si>
  <si>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</si>
  <si>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</si>
  <si>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</si>
  <si>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</si>
  <si>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</si>
  <si>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</si>
  <si>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</si>
  <si>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</si>
  <si>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</si>
  <si>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</si>
  <si>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</si>
  <si>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</si>
  <si>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</si>
  <si>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</si>
  <si>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</si>
  <si>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</si>
  <si>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</si>
  <si>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</si>
  <si>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</si>
  <si>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</si>
  <si>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</si>
  <si>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</si>
  <si>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</si>
  <si>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</si>
  <si>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</si>
  <si>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</si>
  <si>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</si>
  <si>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</si>
  <si>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</si>
  <si>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</si>
  <si>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</si>
  <si>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</si>
  <si>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</si>
  <si>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</si>
  <si>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</si>
  <si>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</si>
  <si>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</si>
  <si>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</si>
  <si>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</si>
  <si>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</si>
  <si>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</si>
  <si>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</si>
  <si>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</si>
  <si>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</si>
  <si>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</si>
  <si>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</si>
  <si>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</si>
  <si>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</si>
  <si>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</si>
  <si>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</si>
  <si>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</si>
  <si>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</si>
  <si>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</si>
  <si>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</si>
  <si>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</si>
  <si>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</si>
  <si>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</si>
  <si>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</si>
  <si>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</si>
  <si>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</si>
  <si>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</si>
  <si>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</si>
  <si>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</si>
  <si>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</si>
  <si>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</si>
  <si>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</si>
  <si>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</si>
  <si>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</si>
  <si>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</si>
  <si>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</si>
  <si>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</si>
  <si>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</si>
  <si>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</si>
  <si>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</si>
  <si>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</si>
  <si>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</si>
  <si>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</si>
  <si>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</si>
  <si>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</si>
  <si>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</si>
  <si>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</si>
  <si>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</si>
  <si>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</si>
  <si>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</si>
  <si>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</si>
  <si>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</si>
  <si>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</si>
  <si>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</si>
  <si>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</si>
  <si>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</si>
  <si>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</si>
  <si>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</si>
  <si>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</si>
  <si>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</si>
  <si>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</si>
  <si>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</si>
  <si>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</si>
  <si>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</si>
  <si>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</si>
  <si>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</si>
  <si>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</si>
  <si>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</si>
  <si>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</si>
  <si>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</si>
  <si>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</si>
  <si>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</si>
  <si>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</si>
  <si>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</si>
  <si>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</si>
  <si>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</si>
  <si>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</si>
  <si>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</si>
  <si>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</si>
  <si>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</si>
  <si>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</si>
  <si>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</si>
  <si>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</si>
  <si>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</si>
  <si>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</si>
  <si>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</si>
  <si>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</si>
  <si>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</si>
  <si>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</si>
  <si>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</si>
  <si>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</si>
  <si>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</si>
  <si>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</si>
  <si>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</si>
  <si>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</si>
  <si>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</si>
  <si>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</si>
  <si>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</si>
  <si>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</si>
  <si>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</si>
  <si>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</si>
  <si>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</si>
  <si>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</si>
  <si>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</si>
  <si>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</si>
  <si>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</si>
  <si>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</si>
  <si>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</si>
  <si>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</si>
  <si>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</si>
  <si>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</si>
  <si>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</si>
  <si>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</si>
  <si>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</si>
  <si>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</si>
  <si>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</si>
  <si>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</si>
  <si>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</si>
  <si>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</si>
  <si>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</si>
  <si>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</si>
  <si>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</si>
  <si>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</si>
  <si>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</si>
  <si>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</si>
  <si>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</si>
  <si>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</si>
  <si>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</si>
  <si>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</si>
  <si>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</si>
  <si>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</si>
  <si>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</si>
  <si>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</si>
  <si>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</si>
  <si>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</si>
  <si>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</si>
  <si>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</si>
  <si>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</si>
  <si>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</si>
  <si>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</si>
  <si>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</si>
  <si>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</si>
  <si>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</si>
  <si>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</si>
  <si>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</si>
  <si>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</si>
  <si>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</si>
  <si>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</si>
  <si>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</si>
  <si>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</si>
  <si>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</si>
  <si>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</si>
  <si>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</si>
  <si>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</si>
  <si>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</si>
  <si>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</si>
  <si>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</si>
  <si>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</si>
  <si>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</si>
  <si>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</si>
  <si>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</si>
  <si>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</si>
  <si>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</si>
  <si>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</si>
  <si>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</si>
  <si>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</si>
  <si>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</si>
  <si>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</si>
  <si>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</si>
  <si>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</si>
  <si>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</si>
  <si>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</si>
  <si>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</si>
  <si>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</si>
  <si>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</si>
  <si>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</si>
  <si>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</si>
  <si>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</si>
  <si>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</si>
  <si>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</si>
  <si>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</si>
  <si>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</si>
  <si>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</si>
  <si>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</si>
  <si>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</si>
  <si>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</si>
  <si>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</si>
  <si>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</si>
  <si>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</si>
  <si>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</si>
  <si>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</si>
  <si>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</si>
  <si>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</si>
  <si>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</si>
  <si>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</si>
  <si>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</si>
  <si>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</si>
  <si>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</si>
  <si>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</si>
  <si>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</si>
  <si>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</si>
  <si>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</si>
  <si>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</si>
  <si>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</si>
  <si>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</si>
  <si>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</si>
  <si>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</si>
  <si>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</si>
  <si>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</si>
  <si>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</si>
  <si>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</si>
  <si>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</si>
  <si>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</si>
  <si>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</si>
  <si>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</si>
  <si>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</si>
  <si>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</si>
  <si>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</si>
  <si>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</si>
  <si>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</si>
  <si>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</si>
  <si>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</si>
  <si>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</si>
  <si>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</si>
  <si>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</si>
  <si>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</si>
  <si>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</si>
  <si>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</si>
  <si>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</si>
  <si>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</si>
  <si>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</si>
  <si>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</si>
  <si>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</si>
  <si>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</si>
  <si>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</si>
  <si>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</si>
  <si>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</si>
  <si>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</si>
  <si>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</si>
  <si>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</si>
  <si>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</si>
  <si>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</si>
  <si>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</si>
  <si>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</si>
  <si>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</si>
  <si>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</si>
  <si>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</si>
  <si>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</si>
  <si>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</si>
  <si>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</si>
  <si>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</si>
  <si>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</si>
  <si>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</si>
  <si>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</si>
  <si>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</si>
  <si>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</si>
  <si>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</si>
  <si>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</si>
  <si>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</si>
  <si>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</si>
  <si>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</si>
  <si>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</si>
  <si>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</si>
  <si>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</si>
  <si>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</si>
  <si>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</si>
  <si>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</si>
  <si>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</si>
  <si>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</si>
  <si>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</si>
  <si>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</si>
  <si>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</si>
  <si>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</si>
  <si>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</si>
  <si>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</si>
  <si>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</si>
  <si>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</si>
  <si>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</si>
  <si>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</si>
  <si>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</si>
  <si>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</si>
  <si>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</si>
  <si>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</si>
  <si>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</si>
  <si>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</si>
  <si>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</si>
  <si>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</si>
  <si>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</si>
  <si>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</si>
  <si>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</si>
  <si>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</si>
  <si>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</si>
  <si>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</si>
  <si>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</si>
  <si>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</si>
  <si>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</si>
  <si>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</si>
  <si>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</si>
  <si>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</si>
  <si>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</si>
  <si>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</si>
  <si>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</si>
  <si>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</si>
  <si>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</si>
  <si>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</si>
  <si>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</si>
  <si>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</si>
  <si>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</si>
  <si>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</si>
  <si>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</si>
  <si>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</si>
  <si>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</si>
  <si>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</si>
  <si>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</si>
  <si>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</si>
  <si>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</si>
  <si>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</si>
  <si>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</si>
  <si>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</si>
  <si>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</si>
  <si>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</si>
  <si>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</si>
  <si>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</si>
  <si>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</si>
  <si>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</si>
  <si>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</si>
  <si>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</si>
  <si>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</si>
  <si>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</si>
  <si>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</si>
  <si>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</si>
  <si>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</si>
  <si>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</si>
  <si>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</si>
  <si>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</si>
  <si>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</si>
  <si>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</si>
  <si>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</si>
  <si>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</si>
  <si>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</si>
  <si>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</si>
  <si>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</si>
  <si>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</si>
  <si>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</si>
  <si>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</si>
  <si>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</si>
  <si>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</si>
  <si>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</si>
  <si>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</si>
  <si>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</si>
  <si>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</si>
  <si>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</si>
  <si>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</si>
  <si>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</si>
  <si>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</si>
  <si>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</si>
  <si>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</si>
  <si>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</si>
  <si>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</si>
  <si>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</si>
  <si>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</si>
  <si>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</si>
  <si>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</si>
  <si>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</si>
  <si>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</si>
  <si>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</si>
  <si>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</si>
  <si>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</si>
  <si>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</si>
  <si>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</si>
  <si>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</si>
  <si>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</si>
  <si>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</si>
  <si>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</si>
  <si>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</si>
  <si>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</si>
  <si>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</si>
  <si>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</si>
  <si>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</si>
  <si>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</si>
  <si>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</si>
  <si>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</si>
  <si>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</si>
  <si>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</si>
  <si>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</si>
  <si>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</si>
  <si>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</si>
  <si>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</si>
  <si>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</si>
  <si>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</si>
  <si>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</si>
  <si>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</si>
  <si>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</si>
  <si>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</si>
  <si>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</si>
  <si>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</si>
  <si>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</si>
  <si>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</si>
  <si>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</si>
  <si>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</si>
  <si>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</si>
  <si>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</si>
  <si>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</si>
  <si>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</si>
  <si>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</si>
  <si>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</si>
  <si>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</si>
  <si>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</si>
  <si>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</si>
  <si>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</si>
  <si>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</si>
  <si>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</si>
  <si>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</si>
  <si>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</si>
  <si>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</si>
  <si>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</si>
  <si>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</si>
  <si>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</si>
  <si>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</si>
  <si>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</si>
  <si>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</si>
  <si>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</si>
  <si>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</si>
  <si>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</si>
  <si>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</si>
  <si>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</si>
  <si>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</si>
  <si>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</si>
  <si>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</si>
  <si>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</si>
  <si>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</si>
  <si>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</si>
  <si>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</si>
  <si>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</si>
  <si>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</si>
  <si>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</si>
  <si>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</si>
  <si>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</si>
  <si>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</si>
  <si>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</si>
  <si>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</si>
  <si>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</si>
  <si>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</si>
  <si>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</si>
  <si>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</si>
  <si>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</si>
  <si>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</si>
  <si>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</si>
  <si>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</si>
  <si>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</si>
  <si>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</si>
  <si>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</si>
  <si>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</si>
  <si>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</si>
  <si>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</si>
  <si>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</si>
  <si>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</si>
  <si>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</si>
  <si>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</si>
  <si>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</si>
  <si>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</si>
  <si>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</si>
  <si>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</si>
  <si>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</si>
  <si>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</si>
  <si>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</si>
  <si>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</si>
  <si>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</si>
  <si>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</si>
  <si>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</si>
  <si>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</si>
  <si>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</si>
  <si>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</si>
  <si>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</si>
  <si>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</si>
  <si>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</si>
  <si>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</si>
  <si>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</si>
  <si>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</si>
  <si>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</si>
  <si>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</si>
  <si>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</si>
  <si>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</si>
  <si>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</si>
  <si>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</si>
  <si>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</si>
  <si>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</si>
  <si>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</si>
  <si>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</si>
  <si>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</si>
  <si>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</si>
  <si>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</si>
  <si>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</si>
  <si>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</si>
  <si>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</si>
  <si>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</si>
  <si>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</si>
  <si>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</si>
  <si>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</si>
  <si>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</si>
  <si>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</si>
  <si>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</si>
  <si>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</si>
  <si>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</si>
  <si>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</si>
  <si>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</si>
  <si>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</si>
  <si>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</si>
  <si>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</si>
  <si>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</si>
  <si>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</si>
  <si>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</si>
  <si>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</si>
  <si>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</si>
  <si>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</si>
  <si>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</si>
  <si>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</si>
  <si>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</si>
  <si>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</si>
  <si>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</si>
  <si>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</si>
  <si>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</si>
  <si>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</si>
  <si>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</si>
  <si>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</si>
  <si>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</si>
  <si>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</si>
  <si>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</si>
  <si>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</si>
  <si>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</si>
  <si>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</si>
  <si>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</si>
  <si>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</si>
  <si>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</si>
  <si>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</si>
  <si>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</si>
  <si>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</si>
  <si>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</si>
  <si>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</si>
  <si>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</si>
  <si>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</si>
  <si>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</si>
  <si>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</si>
  <si>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</si>
  <si>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</si>
  <si>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</si>
  <si>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</si>
  <si>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</si>
  <si>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</si>
  <si>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</si>
  <si>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</si>
  <si>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</si>
  <si>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</si>
  <si>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</si>
  <si>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</si>
  <si>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</si>
  <si>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</si>
  <si>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</si>
  <si>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</si>
  <si>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</si>
  <si>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</si>
  <si>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</si>
  <si>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</si>
  <si>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</si>
  <si>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</si>
  <si>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</si>
  <si>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</si>
  <si>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</si>
  <si>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</si>
  <si>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</si>
  <si>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</si>
  <si>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</si>
  <si>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</si>
  <si>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</si>
  <si>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</si>
  <si>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</si>
  <si>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</si>
  <si>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</si>
  <si>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</si>
  <si>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</si>
  <si>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</si>
  <si>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</si>
  <si>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</si>
  <si>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</si>
  <si>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</si>
  <si>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</si>
  <si>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</si>
  <si>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</si>
  <si>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</si>
  <si>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</si>
  <si>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</si>
  <si>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</si>
  <si>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</si>
  <si>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</si>
  <si>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</si>
  <si>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</si>
  <si>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</si>
  <si>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</si>
  <si>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</si>
  <si>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</si>
  <si>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</si>
  <si>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</si>
  <si>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</si>
  <si>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</si>
  <si>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</si>
  <si>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</si>
  <si>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</si>
  <si>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</si>
  <si>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</si>
  <si>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</si>
  <si>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</si>
  <si>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</si>
  <si>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</si>
  <si>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</si>
  <si>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</si>
  <si>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</si>
  <si>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</si>
  <si>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</si>
  <si>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</si>
  <si>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</si>
  <si>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</si>
  <si>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</si>
  <si>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</si>
  <si>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</si>
  <si>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</si>
  <si>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</si>
  <si>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</si>
  <si>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</si>
  <si>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</si>
  <si>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</si>
  <si>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</si>
  <si>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</si>
  <si>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</si>
  <si>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</si>
  <si>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</si>
  <si>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</si>
  <si>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</si>
  <si>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</si>
  <si>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</si>
  <si>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</si>
  <si>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</si>
  <si>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</si>
  <si>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</si>
  <si>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</si>
  <si>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</si>
  <si>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</si>
  <si>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</si>
  <si>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</si>
  <si>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</si>
  <si>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</si>
  <si>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</si>
  <si>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</si>
  <si>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</si>
  <si>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</si>
  <si>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</si>
  <si>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</si>
  <si>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</si>
  <si>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</si>
  <si>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</si>
  <si>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</si>
  <si>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</si>
  <si>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</si>
  <si>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</si>
  <si>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</si>
  <si>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</si>
  <si>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</si>
  <si>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</si>
  <si>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</si>
  <si>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</si>
  <si>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</si>
  <si>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</si>
  <si>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</si>
  <si>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</si>
  <si>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</si>
  <si>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</si>
  <si>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</si>
  <si>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</si>
  <si>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</si>
  <si>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</si>
  <si>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</si>
  <si>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</si>
  <si>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</si>
  <si>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</si>
  <si>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</si>
  <si>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</si>
  <si>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</si>
  <si>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</si>
  <si>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</si>
  <si>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</si>
  <si>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</si>
  <si>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</si>
  <si>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</si>
  <si>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</si>
  <si>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</si>
  <si>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</si>
  <si>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</si>
  <si>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</si>
  <si>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</si>
  <si>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</si>
  <si>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</si>
  <si>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</si>
  <si>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</si>
  <si>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</si>
  <si>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</si>
  <si>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</si>
  <si>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</si>
  <si>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</si>
  <si>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</si>
  <si>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</si>
  <si>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</si>
  <si>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</si>
  <si>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</si>
  <si>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</si>
  <si>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</si>
  <si>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</si>
  <si>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</si>
  <si>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</si>
  <si>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</si>
  <si>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</si>
  <si>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</si>
  <si>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</si>
  <si>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</si>
  <si>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</si>
  <si>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</si>
  <si>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</si>
  <si>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</si>
  <si>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</si>
  <si>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</si>
  <si>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</si>
  <si>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</si>
  <si>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</si>
  <si>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</si>
  <si>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</si>
  <si>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</si>
  <si>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</si>
  <si>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</si>
  <si>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</si>
  <si>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</si>
  <si>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</si>
  <si>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</si>
  <si>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</si>
  <si>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</si>
  <si>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</si>
  <si>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</si>
  <si>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</si>
  <si>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</si>
  <si>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</si>
  <si>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</si>
  <si>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</si>
  <si>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</si>
  <si>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</si>
  <si>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</si>
  <si>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</si>
  <si>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</si>
  <si>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</si>
  <si>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</si>
  <si>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</si>
  <si>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</si>
  <si>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</si>
  <si>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</si>
  <si>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</si>
  <si>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</si>
  <si>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</si>
  <si>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</si>
  <si>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</si>
  <si>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</si>
  <si>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</si>
  <si>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</si>
  <si>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</si>
  <si>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</si>
  <si>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</si>
  <si>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</si>
  <si>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</si>
  <si>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</si>
  <si>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</si>
  <si>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</si>
  <si>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</si>
  <si>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</si>
  <si>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</si>
  <si>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</si>
  <si>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</si>
  <si>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</si>
  <si>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</si>
  <si>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</si>
  <si>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</si>
  <si>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</si>
  <si>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</si>
  <si>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</si>
  <si>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</si>
  <si>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</si>
  <si>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</si>
  <si>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</si>
  <si>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</si>
  <si>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</si>
  <si>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</si>
  <si>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</si>
  <si>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</si>
  <si>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</si>
  <si>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</si>
  <si>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</si>
  <si>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</si>
  <si>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</si>
  <si>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</si>
  <si>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</si>
  <si>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</si>
  <si>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</si>
  <si>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</si>
  <si>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</si>
  <si>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</si>
  <si>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</si>
  <si>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</si>
  <si>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</si>
  <si>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</si>
  <si>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</si>
  <si>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</si>
  <si>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</si>
  <si>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</si>
  <si>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</si>
  <si>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</si>
  <si>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</si>
  <si>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</si>
  <si>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</si>
  <si>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</si>
  <si>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</si>
  <si>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</si>
  <si>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</si>
  <si>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</si>
  <si>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</si>
  <si>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</si>
  <si>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</si>
  <si>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</si>
  <si>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</si>
  <si>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</si>
  <si>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</si>
  <si>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</si>
  <si>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</si>
  <si>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</si>
  <si>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</si>
  <si>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</si>
  <si>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</si>
  <si>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</si>
  <si>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</si>
  <si>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</si>
  <si>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</si>
  <si>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</si>
  <si>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</si>
  <si>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</si>
  <si>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</si>
  <si>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</si>
  <si>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</si>
  <si>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</si>
  <si>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</si>
  <si>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</si>
  <si>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</si>
  <si>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</si>
  <si>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</si>
  <si>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</si>
  <si>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</si>
  <si>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</si>
  <si>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</si>
  <si>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</si>
  <si>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</si>
  <si>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</si>
  <si>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</si>
  <si>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</si>
  <si>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</si>
  <si>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</si>
  <si>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</si>
  <si>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</si>
  <si>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</si>
  <si>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</si>
  <si>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</si>
  <si>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</si>
  <si>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</si>
  <si>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</si>
  <si>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</si>
  <si>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</si>
  <si>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</si>
  <si>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</si>
  <si>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</si>
  <si>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</si>
  <si>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</si>
  <si>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</si>
  <si>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</si>
  <si>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</si>
  <si>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</si>
  <si>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</si>
  <si>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</si>
  <si>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</si>
  <si>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</si>
  <si>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</si>
  <si>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</si>
  <si>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</si>
  <si>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</si>
  <si>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</si>
  <si>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</si>
  <si>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</si>
  <si>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</si>
  <si>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</si>
  <si>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</si>
  <si>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</si>
  <si>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</si>
  <si>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</si>
  <si>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</si>
  <si>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</si>
  <si>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</si>
  <si>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</si>
  <si>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</si>
  <si>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</si>
  <si>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</si>
  <si>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</si>
  <si>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</si>
  <si>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</si>
  <si>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</si>
  <si>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</si>
  <si>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</si>
  <si>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</si>
  <si>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</si>
  <si>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</si>
  <si>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</si>
  <si>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</si>
  <si>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</si>
  <si>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</si>
  <si>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</si>
  <si>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</si>
  <si>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</si>
  <si>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</si>
  <si>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</si>
  <si>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</si>
  <si>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</si>
  <si>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</si>
  <si>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</si>
  <si>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</si>
  <si>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</si>
  <si>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</si>
  <si>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</si>
  <si>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</si>
  <si>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</si>
  <si>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</si>
  <si>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</si>
  <si>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</si>
  <si>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</si>
  <si>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</si>
  <si>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</si>
  <si>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</si>
  <si>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</si>
  <si>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</si>
  <si>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</si>
  <si>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</si>
  <si>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</si>
  <si>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</si>
  <si>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</si>
  <si>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</si>
  <si>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</si>
  <si>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</si>
  <si>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</si>
  <si>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</si>
  <si>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</si>
  <si>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</si>
  <si>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</si>
  <si>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</si>
  <si>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</si>
  <si>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</si>
  <si>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</si>
  <si>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</si>
  <si>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</si>
  <si>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</si>
  <si>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</si>
  <si>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</si>
  <si>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</si>
  <si>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</si>
  <si>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</si>
  <si>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</si>
  <si>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</si>
  <si>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</si>
  <si>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</si>
  <si>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</si>
  <si>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</si>
  <si>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</si>
  <si>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</si>
  <si>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</si>
  <si>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</si>
  <si>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</si>
  <si>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</si>
  <si>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</si>
  <si>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</si>
  <si>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</si>
  <si>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</si>
  <si>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</si>
  <si>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</si>
  <si>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</si>
  <si>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</si>
  <si>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</si>
  <si>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</si>
  <si>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</si>
  <si>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</si>
  <si>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</si>
  <si>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</si>
  <si>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</si>
  <si>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</si>
  <si>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</si>
  <si>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</si>
  <si>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</si>
  <si>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</si>
  <si>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</si>
  <si>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</si>
  <si>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</si>
  <si>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</si>
  <si>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</si>
  <si>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</si>
  <si>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</si>
  <si>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</si>
  <si>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</si>
  <si>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</si>
  <si>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</si>
  <si>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</si>
  <si>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</si>
  <si>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</si>
  <si>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</si>
  <si>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</si>
  <si>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</si>
  <si>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</si>
  <si>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</si>
  <si>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</si>
  <si>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</si>
  <si>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</si>
  <si>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</si>
  <si>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</si>
  <si>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</si>
  <si>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</si>
  <si>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</si>
  <si>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</si>
  <si>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</si>
  <si>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</si>
  <si>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</si>
  <si>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</si>
  <si>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</si>
  <si>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</si>
  <si>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</si>
  <si>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</si>
  <si>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</si>
  <si>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</si>
  <si>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</si>
  <si>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</si>
  <si>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</si>
  <si>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</si>
  <si>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</si>
  <si>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</si>
  <si>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</si>
  <si>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</si>
  <si>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</si>
  <si>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</si>
  <si>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</si>
  <si>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</si>
  <si>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</si>
  <si>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</si>
  <si>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</si>
  <si>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</si>
  <si>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</si>
  <si>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</si>
  <si>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</si>
  <si>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</si>
  <si>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</si>
  <si>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</si>
  <si>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</si>
  <si>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</si>
  <si>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</si>
  <si>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</si>
  <si>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</si>
  <si>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</si>
  <si>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</si>
  <si>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</si>
  <si>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</si>
  <si>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</si>
  <si>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</si>
  <si>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</si>
  <si>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</si>
  <si>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</si>
  <si>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</si>
  <si>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</si>
  <si>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</si>
  <si>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</si>
  <si>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</si>
  <si>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</si>
  <si>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</si>
  <si>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</si>
  <si>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</si>
  <si>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</si>
  <si>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</si>
  <si>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</si>
  <si>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</si>
  <si>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</si>
  <si>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</si>
  <si>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</si>
  <si>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</si>
  <si>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</si>
  <si>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</si>
  <si>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</si>
  <si>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</si>
  <si>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</si>
  <si>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</si>
  <si>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</si>
  <si>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</si>
  <si>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</si>
  <si>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</si>
  <si>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</si>
  <si>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</si>
  <si>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</si>
  <si>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</si>
  <si>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</si>
  <si>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</si>
  <si>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</si>
  <si>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</si>
  <si>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</si>
  <si>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</si>
  <si>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</si>
  <si>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</si>
  <si>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</si>
  <si>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</si>
  <si>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</si>
  <si>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</si>
  <si>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</si>
  <si>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</si>
  <si>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</si>
  <si>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</si>
  <si>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</si>
  <si>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</si>
  <si>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</si>
  <si>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</si>
  <si>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</si>
  <si>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</si>
  <si>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</si>
  <si>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</si>
  <si>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</si>
  <si>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</si>
  <si>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</si>
  <si>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</si>
  <si>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</si>
  <si>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</si>
  <si>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</si>
  <si>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</si>
  <si>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</si>
  <si>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</si>
  <si>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</si>
  <si>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</si>
  <si>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</si>
  <si>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</si>
  <si>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</si>
  <si>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</si>
  <si>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</si>
  <si>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</si>
  <si>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</si>
  <si>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</si>
  <si>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</si>
  <si>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</si>
  <si>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</si>
  <si>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</si>
  <si>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</si>
  <si>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</si>
  <si>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</si>
  <si>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</si>
  <si>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</si>
  <si>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</si>
  <si>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</si>
  <si>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</si>
  <si>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</si>
  <si>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</si>
  <si>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</si>
  <si>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</si>
  <si>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</si>
  <si>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</si>
  <si>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</si>
  <si>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</si>
  <si>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</si>
  <si>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</si>
  <si>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</si>
  <si>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</si>
  <si>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</si>
  <si>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</si>
  <si>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</si>
  <si>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</si>
  <si>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</si>
  <si>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</si>
  <si>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</si>
  <si>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</si>
  <si>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</si>
  <si>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</si>
  <si>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</si>
  <si>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</si>
  <si>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</si>
  <si>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</si>
  <si>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</si>
  <si>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</si>
  <si>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</si>
  <si>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</si>
  <si>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</si>
  <si>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</si>
  <si>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</si>
  <si>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</si>
  <si>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</si>
  <si>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</si>
  <si>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</si>
  <si>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</si>
  <si>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</si>
  <si>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</si>
  <si>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</si>
  <si>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</si>
  <si>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</si>
  <si>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</si>
  <si>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</si>
  <si>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</si>
  <si>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</si>
  <si>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</si>
  <si>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</si>
  <si>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</si>
  <si>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</si>
  <si>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</si>
  <si>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</si>
  <si>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</si>
  <si>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</si>
  <si>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</si>
  <si>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</si>
  <si>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</si>
  <si>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</si>
  <si>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</si>
  <si>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</si>
  <si>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</si>
  <si>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</si>
  <si>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</si>
  <si>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</si>
  <si>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</si>
  <si>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</si>
  <si>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</si>
  <si>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</si>
  <si>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</si>
  <si>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</si>
  <si>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</si>
  <si>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</si>
  <si>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</si>
  <si>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</si>
  <si>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</si>
  <si>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</si>
  <si>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</si>
  <si>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</si>
  <si>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</si>
  <si>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</si>
  <si>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</si>
  <si>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</si>
  <si>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</si>
  <si>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</si>
  <si>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</si>
  <si>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</si>
  <si>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</si>
  <si>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</si>
  <si>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</si>
  <si>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</si>
  <si>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</si>
  <si>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</si>
  <si>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</si>
  <si>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</si>
  <si>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</si>
  <si>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</si>
  <si>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</si>
  <si>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</si>
  <si>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</si>
  <si>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</si>
  <si>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</si>
  <si>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</si>
  <si>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</si>
  <si>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</si>
  <si>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</si>
  <si>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</si>
  <si>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</si>
  <si>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</si>
  <si>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</si>
  <si>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</si>
  <si>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</si>
  <si>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</si>
  <si>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</si>
  <si>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</si>
  <si>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</si>
  <si>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</si>
  <si>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</si>
  <si>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</si>
  <si>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</si>
  <si>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</si>
  <si>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</si>
  <si>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</si>
  <si>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</si>
  <si>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</si>
  <si>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</si>
  <si>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</si>
  <si>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</si>
  <si>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</si>
  <si>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</si>
  <si>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</si>
  <si>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</si>
  <si>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</si>
  <si>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</si>
  <si>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</si>
  <si>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</si>
  <si>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</si>
  <si>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</si>
  <si>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</si>
  <si>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</si>
  <si>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</si>
  <si>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</si>
  <si>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</si>
  <si>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</si>
  <si>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</si>
  <si>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</si>
  <si>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</si>
  <si>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</si>
  <si>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</si>
  <si>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</si>
  <si>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</si>
  <si>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</si>
  <si>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</si>
  <si>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</si>
  <si>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</si>
  <si>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</si>
  <si>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</si>
  <si>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</si>
  <si>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</si>
  <si>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</si>
  <si>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</si>
  <si>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</si>
  <si>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</si>
  <si>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</si>
  <si>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</si>
  <si>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</si>
  <si>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</si>
  <si>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</si>
  <si>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</si>
  <si>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</si>
  <si>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</si>
  <si>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</si>
  <si>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</si>
  <si>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</si>
  <si>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</si>
  <si>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</si>
  <si>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</si>
  <si>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</si>
  <si>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</si>
  <si>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</si>
  <si>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</si>
  <si>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</si>
  <si>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</si>
  <si>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</si>
  <si>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</si>
  <si>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</si>
  <si>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</si>
  <si>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</si>
  <si>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</si>
  <si>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</si>
  <si>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</si>
  <si>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</si>
  <si>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</si>
  <si>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</si>
  <si>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</si>
  <si>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</si>
  <si>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</si>
  <si>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</si>
  <si>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</si>
  <si>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</si>
  <si>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</si>
  <si>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</si>
  <si>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</si>
  <si>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</si>
  <si>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</si>
  <si>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</si>
  <si>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</si>
  <si>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</si>
  <si>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</si>
  <si>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</si>
  <si>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</si>
  <si>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</si>
  <si>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</si>
  <si>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</si>
  <si>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</si>
  <si>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</si>
  <si>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</si>
  <si>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</si>
  <si>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</si>
  <si>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</si>
  <si>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</si>
  <si>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</si>
  <si>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</si>
  <si>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</si>
  <si>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</si>
  <si>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</si>
  <si>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</si>
  <si>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</si>
  <si>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</si>
  <si>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</si>
  <si>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</si>
  <si>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</si>
  <si>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</si>
  <si>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</si>
  <si>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</si>
  <si>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</si>
  <si>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</si>
  <si>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</si>
  <si>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</si>
  <si>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</si>
  <si>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</si>
  <si>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</si>
  <si>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</si>
  <si>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</si>
  <si>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</si>
  <si>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</si>
  <si>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</si>
  <si>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</si>
  <si>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</si>
  <si>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</si>
  <si>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</si>
  <si>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</si>
  <si>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</si>
  <si>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</si>
  <si>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</si>
  <si>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</si>
  <si>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</si>
  <si>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</si>
  <si>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</si>
  <si>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</si>
  <si>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</si>
  <si>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</si>
  <si>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</si>
  <si>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</si>
  <si>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</si>
  <si>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</si>
  <si>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</si>
  <si>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</si>
  <si>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</si>
  <si>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</si>
  <si>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</si>
  <si>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</si>
  <si>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</si>
  <si>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</si>
  <si>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</si>
  <si>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</si>
  <si>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</si>
  <si>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</si>
  <si>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</si>
  <si>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</si>
  <si>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</si>
  <si>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</si>
  <si>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</si>
  <si>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</si>
  <si>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</si>
  <si>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</si>
  <si>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</si>
  <si>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</si>
  <si>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</si>
  <si>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</si>
  <si>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</si>
  <si>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</si>
  <si>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</si>
  <si>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</si>
  <si>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</si>
  <si>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</si>
  <si>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</si>
  <si>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</si>
  <si>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</si>
  <si>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</si>
  <si>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</si>
  <si>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</si>
  <si>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</si>
  <si>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</si>
  <si>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</si>
  <si>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</si>
  <si>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</si>
  <si>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</si>
  <si>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</si>
  <si>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</si>
  <si>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</si>
  <si>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</si>
  <si>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</si>
  <si>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</si>
  <si>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</si>
  <si>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</si>
  <si>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</si>
  <si>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</si>
  <si>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</si>
  <si>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</si>
  <si>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</si>
  <si>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</si>
  <si>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</si>
  <si>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</si>
  <si>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</si>
  <si>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</si>
  <si>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</si>
  <si>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</si>
  <si>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</si>
  <si>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</si>
  <si>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</si>
  <si>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</si>
  <si>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</si>
  <si>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</si>
  <si>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</si>
  <si>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</si>
  <si>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</si>
  <si>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</si>
  <si>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</si>
  <si>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</si>
  <si>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</si>
  <si>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</si>
  <si>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</si>
  <si>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</si>
  <si>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</si>
  <si>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</si>
  <si>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</si>
  <si>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</si>
  <si>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</si>
  <si>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</si>
  <si>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</si>
  <si>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</si>
  <si>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</si>
  <si>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</si>
  <si>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</si>
  <si>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</si>
  <si>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</si>
  <si>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</si>
  <si>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</si>
  <si>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</si>
  <si>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</si>
  <si>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</si>
  <si>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</si>
  <si>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</si>
  <si>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</si>
  <si>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</si>
  <si>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</si>
  <si>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</si>
  <si>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</si>
  <si>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</si>
  <si>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</si>
  <si>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</si>
  <si>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</si>
  <si>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</si>
  <si>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</si>
  <si>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</si>
  <si>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</si>
  <si>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</si>
  <si>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</si>
  <si>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</si>
  <si>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</si>
  <si>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</si>
  <si>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</si>
  <si>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</si>
  <si>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</si>
  <si>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</si>
  <si>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</si>
  <si>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</si>
  <si>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</si>
  <si>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</si>
  <si>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</si>
  <si>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</si>
  <si>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</si>
  <si>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</si>
  <si>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</si>
  <si>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</si>
  <si>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</si>
  <si>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</si>
  <si>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</si>
  <si>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</si>
  <si>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</si>
  <si>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</si>
  <si>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</si>
  <si>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</si>
  <si>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</si>
  <si>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</si>
  <si>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</si>
  <si>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</si>
  <si>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</si>
  <si>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</si>
  <si>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</si>
  <si>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</si>
  <si>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</si>
  <si>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</si>
  <si>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</si>
  <si>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</si>
  <si>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</si>
  <si>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</si>
  <si>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</si>
  <si>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</si>
  <si>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</si>
  <si>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</si>
  <si>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</si>
  <si>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</si>
  <si>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</si>
  <si>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</si>
  <si>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</si>
  <si>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</si>
  <si>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</si>
  <si>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</si>
  <si>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</si>
  <si>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</si>
  <si>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</si>
  <si>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</si>
  <si>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</si>
  <si>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</si>
  <si>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</si>
  <si>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</si>
  <si>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</si>
  <si>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</si>
  <si>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</si>
  <si>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</si>
  <si>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</si>
  <si>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</si>
  <si>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</si>
  <si>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</si>
  <si>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</si>
  <si>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</si>
  <si>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</si>
  <si>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</si>
  <si>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</si>
  <si>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</si>
  <si>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</si>
  <si>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</si>
  <si>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</si>
  <si>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</si>
  <si>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</si>
  <si>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</si>
  <si>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</si>
  <si>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</si>
  <si>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</si>
  <si>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</si>
  <si>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</si>
  <si>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</si>
  <si>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</si>
  <si>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</si>
  <si>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</si>
  <si>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</si>
  <si>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</si>
  <si>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</si>
  <si>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</si>
  <si>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</si>
  <si>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</si>
  <si>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</si>
  <si>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</si>
  <si>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</si>
  <si>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</si>
  <si>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</si>
  <si>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</si>
  <si>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</si>
  <si>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</si>
  <si>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</si>
  <si>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</si>
  <si>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</si>
  <si>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</si>
  <si>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</si>
  <si>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</si>
  <si>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</si>
  <si>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</si>
  <si>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</si>
  <si>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</si>
  <si>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</si>
  <si>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</si>
  <si>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</si>
  <si>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</si>
  <si>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</si>
  <si>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</si>
  <si>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</si>
  <si>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</si>
  <si>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</si>
  <si>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</si>
  <si>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</si>
  <si>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</si>
  <si>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</si>
  <si>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</si>
  <si>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</si>
  <si>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</si>
  <si>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</si>
  <si>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</si>
  <si>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</si>
  <si>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</si>
  <si>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</si>
  <si>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</si>
  <si>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</si>
  <si>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</si>
  <si>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</si>
  <si>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</si>
  <si>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</si>
  <si>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</si>
  <si>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</si>
  <si>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</si>
  <si>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</si>
  <si>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</si>
  <si>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</si>
  <si>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</si>
  <si>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</si>
  <si>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</si>
  <si>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</si>
  <si>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</si>
  <si>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</si>
  <si>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</si>
  <si>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</si>
  <si>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</si>
  <si>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</si>
  <si>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</si>
  <si>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</si>
  <si>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</si>
  <si>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</si>
  <si>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</si>
  <si>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</si>
  <si>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</si>
  <si>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</si>
  <si>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</si>
  <si>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</si>
  <si>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</si>
  <si>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</si>
  <si>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</si>
  <si>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</si>
  <si>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</si>
  <si>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</si>
  <si>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</si>
  <si>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</si>
  <si>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</si>
  <si>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</si>
  <si>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</si>
  <si>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</si>
  <si>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</si>
  <si>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</si>
  <si>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</si>
  <si>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</si>
  <si>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</si>
  <si>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</si>
  <si>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</si>
  <si>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</si>
  <si>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</si>
  <si>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</si>
  <si>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</si>
  <si>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</si>
  <si>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</si>
  <si>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</si>
  <si>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</si>
  <si>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</si>
  <si>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</si>
  <si>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</si>
  <si>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</si>
  <si>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</si>
  <si>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</si>
  <si>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</si>
  <si>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</si>
  <si>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</si>
  <si>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</si>
  <si>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</si>
  <si>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</si>
  <si>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</si>
  <si>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</si>
  <si>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</si>
  <si>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</si>
  <si>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</si>
  <si>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</si>
  <si>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</si>
  <si>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</si>
  <si>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</si>
  <si>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</si>
  <si>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</si>
  <si>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</si>
  <si>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</si>
  <si>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</si>
  <si>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</si>
  <si>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</si>
  <si>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</si>
  <si>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</si>
  <si>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</si>
  <si>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</si>
  <si>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</si>
  <si>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</si>
  <si>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</si>
  <si>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</si>
  <si>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</si>
  <si>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</si>
  <si>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</si>
  <si>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</si>
  <si>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</si>
  <si>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</si>
  <si>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</si>
  <si>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</si>
  <si>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</si>
  <si>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</si>
  <si>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</si>
  <si>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</si>
  <si>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</si>
  <si>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</si>
  <si>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</si>
  <si>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</si>
  <si>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</si>
  <si>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</si>
  <si>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</si>
  <si>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</si>
  <si>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</si>
  <si>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</si>
  <si>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</si>
  <si>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</si>
  <si>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</si>
  <si>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</si>
  <si>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</si>
  <si>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</si>
  <si>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</si>
  <si>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</si>
  <si>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</si>
  <si>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</si>
  <si>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</si>
  <si>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</si>
  <si>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</si>
  <si>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</si>
  <si>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</si>
  <si>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</si>
  <si>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</si>
  <si>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</si>
  <si>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</si>
  <si>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</si>
  <si>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</si>
  <si>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</si>
  <si>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</si>
  <si>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</si>
  <si>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</si>
  <si>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</si>
  <si>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</si>
  <si>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</si>
  <si>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</si>
  <si>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</si>
  <si>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</si>
  <si>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</si>
  <si>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</si>
  <si>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</si>
  <si>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</si>
  <si>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</si>
  <si>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</si>
  <si>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</si>
  <si>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</si>
  <si>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</si>
  <si>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</si>
  <si>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</si>
  <si>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</si>
  <si>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</si>
  <si>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</si>
  <si>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</si>
  <si>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</si>
  <si>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</si>
  <si>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</si>
  <si>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</si>
  <si>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</si>
  <si>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</si>
  <si>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</si>
  <si>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</si>
  <si>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</si>
  <si>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</si>
  <si>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</si>
  <si>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</si>
  <si>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</si>
  <si>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</si>
  <si>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</si>
  <si>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</si>
  <si>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</si>
  <si>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</si>
  <si>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</si>
  <si>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</si>
  <si>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</si>
  <si>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</si>
  <si>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</si>
  <si>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</si>
  <si>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</si>
  <si>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</si>
  <si>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</si>
  <si>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</si>
  <si>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</si>
  <si>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</si>
  <si>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</si>
  <si>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</si>
  <si>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</si>
  <si>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</si>
  <si>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</si>
  <si>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</si>
  <si>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</si>
  <si>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</si>
  <si>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</si>
  <si>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</si>
  <si>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</si>
  <si>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</si>
  <si>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</si>
  <si>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</si>
  <si>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</si>
  <si>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</si>
  <si>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</si>
  <si>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</si>
  <si>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</si>
  <si>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</si>
  <si>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</si>
  <si>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</si>
  <si>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</si>
  <si>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</si>
  <si>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</si>
  <si>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</si>
  <si>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</si>
  <si>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</si>
  <si>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</si>
  <si>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</si>
  <si>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</si>
  <si>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</si>
  <si>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</si>
  <si>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</si>
  <si>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</si>
  <si>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</si>
  <si>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</si>
  <si>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</si>
  <si>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</si>
  <si>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</si>
  <si>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</si>
  <si>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</si>
  <si>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</si>
  <si>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</si>
  <si>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</si>
  <si>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</si>
  <si>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</si>
  <si>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</si>
  <si>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</si>
  <si>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</si>
  <si>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</si>
  <si>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</si>
  <si>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</si>
  <si>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</si>
  <si>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</si>
  <si>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</si>
  <si>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</si>
  <si>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</si>
  <si>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</si>
  <si>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</si>
  <si>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</si>
  <si>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</si>
  <si>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</si>
  <si>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</si>
  <si>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</si>
  <si>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</si>
  <si>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</si>
  <si>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</si>
  <si>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</si>
  <si>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</si>
  <si>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</si>
  <si>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</si>
  <si>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</si>
  <si>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</si>
  <si>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</si>
  <si>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</si>
  <si>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</si>
  <si>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</si>
  <si>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</si>
  <si>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</si>
  <si>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</si>
  <si>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</si>
  <si>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</si>
  <si>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</si>
  <si>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</si>
  <si>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</si>
  <si>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</si>
  <si>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</si>
  <si>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</si>
  <si>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</si>
  <si>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</si>
  <si>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</si>
  <si>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</si>
  <si>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</si>
  <si>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</si>
  <si>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</si>
  <si>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</si>
  <si>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</si>
  <si>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</si>
  <si>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</si>
  <si>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</si>
  <si>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</si>
  <si>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</si>
  <si>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</si>
  <si>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</si>
  <si>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</si>
  <si>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</si>
  <si>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</si>
  <si>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</si>
  <si>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</si>
  <si>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</si>
  <si>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</si>
  <si>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</si>
  <si>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</si>
  <si>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</si>
  <si>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</si>
  <si>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</si>
  <si>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</si>
  <si>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</si>
  <si>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</si>
  <si>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</si>
  <si>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</si>
  <si>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</si>
  <si>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</si>
  <si>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</si>
  <si>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</si>
  <si>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</si>
  <si>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</si>
  <si>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</si>
  <si>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</si>
  <si>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</si>
  <si>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</si>
  <si>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</si>
  <si>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</si>
  <si>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</si>
  <si>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</si>
  <si>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</si>
  <si>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</si>
  <si>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</si>
  <si>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</si>
  <si>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</si>
  <si>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</si>
  <si>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</si>
  <si>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</si>
  <si>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</si>
  <si>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</si>
  <si>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</si>
  <si>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</si>
  <si>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</si>
  <si>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</si>
  <si>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</si>
  <si>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</si>
  <si>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</si>
  <si>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</si>
  <si>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</si>
  <si>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</si>
  <si>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</si>
  <si>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</si>
  <si>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</si>
  <si>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</si>
  <si>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</si>
  <si>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</si>
  <si>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</si>
  <si>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</si>
  <si>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</si>
  <si>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</si>
  <si>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</si>
  <si>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</si>
  <si>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</si>
  <si>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</si>
  <si>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</si>
  <si>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</si>
  <si>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</si>
  <si>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</si>
  <si>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</si>
  <si>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</si>
  <si>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</si>
  <si>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</si>
  <si>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</si>
  <si>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</si>
  <si>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</si>
  <si>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</si>
  <si>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</si>
  <si>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</si>
  <si>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</si>
  <si>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</si>
  <si>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</si>
  <si>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</si>
  <si>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</si>
  <si>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</si>
  <si>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</si>
  <si>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</si>
  <si>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</si>
  <si>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</si>
  <si>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</si>
  <si>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</si>
  <si>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</si>
  <si>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</si>
  <si>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</si>
  <si>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</si>
  <si>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</si>
  <si>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</si>
  <si>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</si>
  <si>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</si>
  <si>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</si>
  <si>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</si>
  <si>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</si>
  <si>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</si>
  <si>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</si>
  <si>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</si>
  <si>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</si>
  <si>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</si>
  <si>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</si>
  <si>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</si>
  <si>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</si>
  <si>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</si>
  <si>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</si>
  <si>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</si>
  <si>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</si>
  <si>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</si>
  <si>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</si>
  <si>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</si>
  <si>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</si>
  <si>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</si>
  <si>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</si>
  <si>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</si>
  <si>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</si>
  <si>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</si>
  <si>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</si>
  <si>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</si>
  <si>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</si>
  <si>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</si>
  <si>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</si>
  <si>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</si>
  <si>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</si>
  <si>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</si>
  <si>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</si>
  <si>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</si>
  <si>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</si>
  <si>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</si>
  <si>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</si>
  <si>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</si>
  <si>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</si>
  <si>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</si>
  <si>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</si>
  <si>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</si>
  <si>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</si>
  <si>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</si>
  <si>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</si>
  <si>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</si>
  <si>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</si>
  <si>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</si>
  <si>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</si>
  <si>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</si>
  <si>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</si>
  <si>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</si>
  <si>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</si>
  <si>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</si>
  <si>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</si>
  <si>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</si>
  <si>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</si>
  <si>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</si>
  <si>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</si>
  <si>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</si>
  <si>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</si>
  <si>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</si>
  <si>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</si>
  <si>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</si>
  <si>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</si>
  <si>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</si>
  <si>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</si>
  <si>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</si>
  <si>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</si>
  <si>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</si>
  <si>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</si>
  <si>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</si>
  <si>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</si>
  <si>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</si>
  <si>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</si>
  <si>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</si>
  <si>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</si>
  <si>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</si>
  <si>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</si>
  <si>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</si>
  <si>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</si>
  <si>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</si>
  <si>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</si>
  <si>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</si>
  <si>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</si>
  <si>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</si>
  <si>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</si>
  <si>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</si>
  <si>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</si>
  <si>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</si>
  <si>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</si>
  <si>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</si>
  <si>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</si>
  <si>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</si>
  <si>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</si>
  <si>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</si>
  <si>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</si>
  <si>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</si>
  <si>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</si>
  <si>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</si>
  <si>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</si>
  <si>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</si>
  <si>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</si>
  <si>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</si>
  <si>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</si>
  <si>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</si>
  <si>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</si>
  <si>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</si>
  <si>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</si>
  <si>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</si>
  <si>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</si>
  <si>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</si>
  <si>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</si>
  <si>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</si>
  <si>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</si>
  <si>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</si>
  <si>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</si>
  <si>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</si>
  <si>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</si>
  <si>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</si>
  <si>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</si>
  <si>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</si>
  <si>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</si>
  <si>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</si>
  <si>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</si>
  <si>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</si>
  <si>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</si>
  <si>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</si>
  <si>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</si>
  <si>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</si>
  <si>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</si>
  <si>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</si>
  <si>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</si>
  <si>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</si>
  <si>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</si>
  <si>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</si>
  <si>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</si>
  <si>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</si>
  <si>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</si>
  <si>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</si>
  <si>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</si>
  <si>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</si>
  <si>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</si>
  <si>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</si>
  <si>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</si>
  <si>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</si>
  <si>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</si>
  <si>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</si>
  <si>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</si>
  <si>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</si>
  <si>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</si>
  <si>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</si>
  <si>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</si>
  <si>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</si>
  <si>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</si>
  <si>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</si>
  <si>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</si>
  <si>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</si>
  <si>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</si>
  <si>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</si>
  <si>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</si>
  <si>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</si>
  <si>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</si>
  <si>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</si>
  <si>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</si>
  <si>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</si>
  <si>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</si>
  <si>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</t>
  </si>
  <si>
    <t>A</t>
  </si>
  <si>
    <t>Total Sales</t>
  </si>
  <si>
    <t>a</t>
  </si>
  <si>
    <t>b</t>
  </si>
  <si>
    <t>c</t>
  </si>
  <si>
    <t>d</t>
  </si>
  <si>
    <t>Monday</t>
  </si>
  <si>
    <t xml:space="preserve">Tuesday </t>
  </si>
  <si>
    <t>Wednesday</t>
  </si>
  <si>
    <t>Thursday</t>
  </si>
  <si>
    <t>Friday</t>
  </si>
  <si>
    <t>Saturday</t>
  </si>
  <si>
    <t>Sunday</t>
  </si>
  <si>
    <t>Tuesday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</si>
  <si>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</si>
  <si>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</si>
  <si>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</si>
  <si>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</si>
  <si>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</si>
  <si>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</si>
  <si>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</si>
  <si>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</si>
  <si>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</si>
  <si>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</si>
  <si>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</si>
  <si>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</si>
  <si>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Number series</t>
  </si>
  <si>
    <t>Alphabets</t>
  </si>
  <si>
    <t>Week</t>
  </si>
  <si>
    <t>Months</t>
  </si>
  <si>
    <t>Date</t>
  </si>
  <si>
    <t>Time</t>
  </si>
  <si>
    <t>First Name</t>
  </si>
  <si>
    <t>Last Name</t>
  </si>
  <si>
    <t>Full name</t>
  </si>
  <si>
    <t>Paras</t>
  </si>
  <si>
    <t>Atole</t>
  </si>
  <si>
    <t xml:space="preserve">Tanvi </t>
  </si>
  <si>
    <t>Girme</t>
  </si>
  <si>
    <t>Ayush</t>
  </si>
  <si>
    <t>Kadam</t>
  </si>
  <si>
    <t>ParasAtole</t>
  </si>
  <si>
    <t>TanviGirme</t>
  </si>
  <si>
    <t>AyushKadam</t>
  </si>
  <si>
    <t>FILL FLASH</t>
  </si>
  <si>
    <t>Eshaan</t>
  </si>
  <si>
    <t>Karande</t>
  </si>
  <si>
    <t>Varad</t>
  </si>
  <si>
    <t>Bagade</t>
  </si>
  <si>
    <t>Shaun</t>
  </si>
  <si>
    <t>James</t>
  </si>
  <si>
    <t>Email id</t>
  </si>
  <si>
    <t>parasatole@gmail.com</t>
  </si>
  <si>
    <t>tanvigirme@gmail.com</t>
  </si>
  <si>
    <t>ayushkadam@gmail.com</t>
  </si>
  <si>
    <t>eshaankarande@gmail.com</t>
  </si>
  <si>
    <t>varadbagade@gmail.com</t>
  </si>
  <si>
    <t>Eshaankarande</t>
  </si>
  <si>
    <t>Varadbagade</t>
  </si>
  <si>
    <t>Shaumjames</t>
  </si>
  <si>
    <t>shaumjames@gmail.com</t>
  </si>
  <si>
    <t>Department</t>
  </si>
  <si>
    <t>Sales</t>
  </si>
  <si>
    <t>HR</t>
  </si>
  <si>
    <t>Finance</t>
  </si>
  <si>
    <t>IT</t>
  </si>
  <si>
    <t>Management</t>
  </si>
  <si>
    <t>Marketing</t>
  </si>
  <si>
    <t>CUSTOM LIST</t>
  </si>
  <si>
    <t>Column1</t>
  </si>
  <si>
    <t>Alphabets2</t>
  </si>
  <si>
    <t>JAN</t>
  </si>
  <si>
    <t>MAR</t>
  </si>
  <si>
    <t>FEB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</si>
  <si>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</si>
  <si>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</si>
  <si>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</si>
  <si>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</si>
  <si>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</si>
  <si>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</si>
  <si>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</si>
  <si>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</si>
  <si>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</si>
  <si>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MORE THEN </t>
  </si>
  <si>
    <t>IF CONDITION</t>
  </si>
  <si>
    <t>Marks</t>
  </si>
  <si>
    <t>Grade</t>
  </si>
  <si>
    <t>B</t>
  </si>
  <si>
    <t>C</t>
  </si>
  <si>
    <t>D</t>
  </si>
  <si>
    <t>E</t>
  </si>
  <si>
    <t>F</t>
  </si>
  <si>
    <t>TCS</t>
  </si>
  <si>
    <t>12thMarks</t>
  </si>
  <si>
    <t xml:space="preserve">graduation </t>
  </si>
  <si>
    <t>yes/no</t>
  </si>
  <si>
    <t>And</t>
  </si>
  <si>
    <t>OR</t>
  </si>
  <si>
    <t>eligible</t>
  </si>
  <si>
    <t>AND= All condition must be true</t>
  </si>
  <si>
    <t>OR= Any one condtion should be true</t>
  </si>
  <si>
    <t xml:space="preserve"> </t>
  </si>
  <si>
    <t xml:space="preserve">NESTED IF </t>
  </si>
  <si>
    <t>Name</t>
  </si>
  <si>
    <t>ResulT</t>
  </si>
  <si>
    <t>pass</t>
  </si>
  <si>
    <t>IF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</si>
</sst>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409]hh:mm:ss\ AM/PM;@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2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7" fillId="0" borderId="0" applyNumberFormat="0" applyFill="0" applyBorder="0" applyAlignment="0" applyProtection="0"/>
    <xf numFmtId="0" fontId="9" fillId="6" borderId="0" applyNumberFormat="0" applyBorder="0" applyAlignment="0" applyProtection="0"/>
    <xf numFmtId="0" fontId="10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9" borderId="2" applyNumberFormat="0" applyAlignment="0" applyProtection="0"/>
  </cellStyleXfs>
  <cellXfs count="3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2" fontId="0" fillId="0" borderId="0" xfId="0" applyNumberFormat="1"/>
    <xf numFmtId="0" fontId="6" fillId="0" borderId="0" xfId="0" applyFont="1"/>
    <xf numFmtId="2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7" fillId="0" borderId="0" xfId="1" applyAlignment="1">
      <alignment horizontal="center"/>
    </xf>
    <xf numFmtId="0" fontId="8" fillId="0" borderId="0" xfId="0" applyFont="1" applyAlignment="1">
      <alignment horizontal="center"/>
    </xf>
    <xf numFmtId="0" fontId="0" fillId="0" borderId="3" xfId="0" applyBorder="1"/>
    <xf numFmtId="0" fontId="13" fillId="0" borderId="3" xfId="0" applyFont="1" applyBorder="1"/>
    <xf numFmtId="0" fontId="14" fillId="0" borderId="0" xfId="0" applyFont="1"/>
    <xf numFmtId="0" fontId="11" fillId="8" borderId="3" xfId="4" applyBorder="1"/>
    <xf numFmtId="0" fontId="10" fillId="7" borderId="3" xfId="3" applyBorder="1"/>
    <xf numFmtId="0" fontId="12" fillId="9" borderId="2" xfId="5"/>
    <xf numFmtId="0" fontId="9" fillId="6" borderId="3" xfId="2" applyBorder="1"/>
    <xf numFmtId="0" fontId="14" fillId="0" borderId="3" xfId="0" applyFont="1" applyBorder="1"/>
  </cellXfs>
  <cellStyles count="6">
    <cellStyle name="Bad" xfId="3" builtinId="27"/>
    <cellStyle name="Check Cell" xfId="5" builtinId="23"/>
    <cellStyle name="Good" xfId="2" builtinId="26"/>
    <cellStyle name="Hyperlink" xfId="1" builtinId="8"/>
    <cellStyle name="Neutral" xfId="4" builtinId="28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27" formatCode="dd/mm/yyyy\ hh:mm"/>
      <alignment horizontal="center" vertical="bottom" textRotation="0" wrapText="0" indent="0" justifyLastLine="0" shrinkToFit="0" readingOrder="0"/>
    </dxf>
    <dxf>
      <numFmt numFmtId="164" formatCode="[$-10409]hh:mm:ss\ AM/PM;@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1" defaultTableStyle="TableStyleMedium2" defaultPivotStyle="PivotStyleLight16">
    <tableStyle name="Dmart_sales_analysis" pivot="0" count="0" xr9:uid="{78FDEE9F-7F6A-4AFD-A4DB-65BBD61AEF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BABDF7-4C85-4FC5-A84E-D5CDE68576BA}" name="Table3" displayName="Table3" ref="A1:L1048576" totalsRowShown="0" headerRowDxfId="1">
  <tableColumns count="12">
    <tableColumn id="1" xr3:uid="{DCE607CF-9FAC-40FF-83C1-C082D15C9102}" name="order_id"/>
    <tableColumn id="2" xr3:uid="{6D37C427-543A-41A3-B9F9-088293740400}" name="region"/>
    <tableColumn id="3" xr3:uid="{06542277-BF3E-4061-87A3-A7138CAF0D48}" name="category"/>
    <tableColumn id="4" xr3:uid="{F9FE5C80-97F1-407F-80E7-42349ACC199D}" name="sales"/>
    <tableColumn id="5" xr3:uid="{B968D48D-997C-4A7B-A349-AE1E2BA29B05}" name="discount"/>
    <tableColumn id="6" xr3:uid="{F47EF0E1-82CD-416F-82B6-B58575E25ABC}" name="quantity"/>
    <tableColumn id="7" xr3:uid="{91699817-4A27-4B55-B27D-8DAD9CC0BF9E}" name="order_date"/>
    <tableColumn id="8" xr3:uid="{05B7C73B-D909-45AB-8242-3C110BF10614}" name="delivery_date"/>
    <tableColumn id="9" xr3:uid="{C6BC850E-446D-42E2-9E11-923B751A047C}" name="customer_type"/>
    <tableColumn id="10" xr3:uid="{725E9BE4-3FE4-4A27-9F5B-D15CE61DE5AD}" name="payment_mode"/>
    <tableColumn id="11" xr3:uid="{CEC16FFD-39E6-4D0E-9374-41B4B309C7C3}" name="profit"/>
    <tableColumn id="12" xr3:uid="{7E013140-D35C-4D7F-8F24-E2885D4F1DC2}" name="c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B3A47E-B087-4A6E-99C3-7085A6996BA4}" name="Table2" displayName="Table2" ref="A1:H28" totalsRowShown="0" headerRowDxfId="9">
  <tableColumns count="8">
    <tableColumn id="1" xr3:uid="{D5E7BC4E-D756-4A0A-83B7-C1AB9F08DB1C}" name="Column1"/>
    <tableColumn id="2" xr3:uid="{48EB9D91-4D0C-468A-88D6-BBEABF9423A2}" name="Number series" dataDxfId="8"/>
    <tableColumn id="3" xr3:uid="{8F94CCC2-E08C-4770-A017-2BA15665E1A7}" name="Alphabets" dataDxfId="7"/>
    <tableColumn id="4" xr3:uid="{E5E184B6-D650-4AD2-97D9-59A56D07925F}" name="Week" dataDxfId="6"/>
    <tableColumn id="5" xr3:uid="{1CBE9759-B214-4BF5-9D7F-5314E3FEC2B2}" name="Months" dataDxfId="5"/>
    <tableColumn id="6" xr3:uid="{7C22E5EA-FBF8-4021-99BE-8BCC13B4E596}" name="Date" dataDxfId="4">
      <calculatedColumnFormula>TODAY()</calculatedColumnFormula>
    </tableColumn>
    <tableColumn id="7" xr3:uid="{1490E6BD-0377-4FEC-99B5-2A51AD8E7FD5}" name="Time" dataDxfId="3">
      <calculatedColumnFormula>NOW()</calculatedColumnFormula>
    </tableColumn>
    <tableColumn id="8" xr3:uid="{3C47EA7C-CCB1-47DC-968D-C8308127BCC7}" name="Alphabets2" dataDxfId="2">
      <calculatedColumnFormula>CHAR(ROW(A65))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yushkadam@gmail.com" TargetMode="External"/><Relationship Id="rId7" Type="http://schemas.openxmlformats.org/officeDocument/2006/relationships/table" Target="../tables/table2.xml"/><Relationship Id="rId2" Type="http://schemas.openxmlformats.org/officeDocument/2006/relationships/hyperlink" Target="mailto:tanvigirme@gmail.com" TargetMode="External"/><Relationship Id="rId1" Type="http://schemas.openxmlformats.org/officeDocument/2006/relationships/hyperlink" Target="mailto:parasatole@gmail.com" TargetMode="External"/><Relationship Id="rId6" Type="http://schemas.openxmlformats.org/officeDocument/2006/relationships/hyperlink" Target="mailto:shaumjames@gmail.com" TargetMode="External"/><Relationship Id="rId5" Type="http://schemas.openxmlformats.org/officeDocument/2006/relationships/hyperlink" Target="mailto:varadbagade@gmail.com" TargetMode="External"/><Relationship Id="rId4" Type="http://schemas.openxmlformats.org/officeDocument/2006/relationships/hyperlink" Target="mailto:eshaankarand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workbookViewId="0">
      <selection activeCell="M10" sqref="M10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6" width="13.5703125" customWidth="1"/>
    <col min="7" max="7" width="16.7109375" customWidth="1"/>
    <col min="8" max="8" width="19.85546875" customWidth="1"/>
    <col min="9" max="9" width="21.42578125" customWidth="1"/>
    <col min="10" max="10" width="22" customWidth="1"/>
    <col min="11" max="11" width="12.28515625" customWidth="1"/>
    <col min="12" max="12" width="14.28515625" customWidth="1"/>
    <col min="13" max="13" width="26.5703125" customWidth="1"/>
    <col min="14" max="14" width="4.140625" customWidth="1"/>
    <col min="15" max="15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4"/>
      <c r="N2" s="5"/>
      <c r="O2" s="4" t="s">
        <v>15380</v>
      </c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O3">
        <f>SUM(D:D)</f>
        <v>39262877.519999973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P4">
        <v>90</v>
      </c>
      <c r="Q4">
        <f>(O4+P4)*0.5</f>
        <v>45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O5">
        <f>(O3*10)/100</f>
        <v>3926287.7519999975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5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5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A1E9-24D4-431A-AD85-B09CF6F2DCB6}">
  <dimension ref="A1:G9"/>
  <sheetViews>
    <sheetView workbookViewId="0">
      <selection activeCell="A2" sqref="A2:A3"/>
    </sheetView>
  </sheetViews>
  <sheetFormatPr defaultRowHeight="15" x14ac:dyDescent="0.25"/>
  <cols>
    <col min="2" max="2" width="10.42578125" bestFit="1" customWidth="1"/>
    <col min="6" max="6" width="18.28515625" customWidth="1"/>
  </cols>
  <sheetData>
    <row r="1" spans="1:7" x14ac:dyDescent="0.25">
      <c r="A1" s="8" t="s">
        <v>15378</v>
      </c>
      <c r="B1" s="8" t="s">
        <v>15378</v>
      </c>
      <c r="C1" s="8" t="s">
        <v>15378</v>
      </c>
      <c r="D1" s="8" t="s">
        <v>15378</v>
      </c>
      <c r="E1" s="8" t="s">
        <v>15378</v>
      </c>
      <c r="F1" s="8" t="s">
        <v>15378</v>
      </c>
      <c r="G1" s="8" t="s">
        <v>15378</v>
      </c>
    </row>
    <row r="2" spans="1:7" x14ac:dyDescent="0.25">
      <c r="A2" s="9" t="s">
        <v>15379</v>
      </c>
      <c r="B2" s="10">
        <v>50</v>
      </c>
      <c r="C2" s="10">
        <v>50</v>
      </c>
      <c r="D2" s="10">
        <v>50</v>
      </c>
      <c r="E2" s="10">
        <v>50</v>
      </c>
      <c r="F2" s="10">
        <v>50</v>
      </c>
      <c r="G2" s="10">
        <v>50</v>
      </c>
    </row>
    <row r="3" spans="1:7" x14ac:dyDescent="0.25">
      <c r="A3" s="9" t="s">
        <v>15379</v>
      </c>
      <c r="B3" s="10">
        <v>50</v>
      </c>
      <c r="C3" s="10">
        <v>50</v>
      </c>
      <c r="D3" s="10">
        <v>50</v>
      </c>
      <c r="E3" s="10">
        <v>50</v>
      </c>
      <c r="F3" s="10">
        <v>50</v>
      </c>
      <c r="G3" s="10">
        <v>50</v>
      </c>
    </row>
    <row r="4" spans="1:7" x14ac:dyDescent="0.25">
      <c r="A4" s="9"/>
      <c r="B4" s="10">
        <v>50</v>
      </c>
      <c r="C4" s="10">
        <v>50</v>
      </c>
      <c r="D4" s="10">
        <v>50</v>
      </c>
      <c r="E4" s="10">
        <v>50</v>
      </c>
      <c r="F4" s="10">
        <v>50</v>
      </c>
      <c r="G4" s="10">
        <v>50</v>
      </c>
    </row>
    <row r="5" spans="1:7" x14ac:dyDescent="0.25">
      <c r="A5" s="9"/>
      <c r="B5" s="10">
        <v>50</v>
      </c>
      <c r="C5" s="10">
        <v>50</v>
      </c>
      <c r="D5" s="10">
        <v>50</v>
      </c>
      <c r="E5" s="10">
        <v>50</v>
      </c>
      <c r="F5" s="10">
        <v>50</v>
      </c>
      <c r="G5" s="10">
        <v>50</v>
      </c>
    </row>
    <row r="6" spans="1:7" x14ac:dyDescent="0.25">
      <c r="B6" s="10">
        <v>50</v>
      </c>
      <c r="C6" s="10">
        <v>50</v>
      </c>
      <c r="D6" s="10">
        <v>50</v>
      </c>
      <c r="E6" s="10">
        <v>50</v>
      </c>
      <c r="F6" s="10">
        <v>50</v>
      </c>
      <c r="G6" s="10">
        <v>50</v>
      </c>
    </row>
    <row r="9" spans="1:7" x14ac:dyDescent="0.25">
      <c r="B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7B3E-C265-41A2-83AB-B9480D22488E}">
  <dimension ref="A1:V29"/>
  <sheetViews>
    <sheetView workbookViewId="0">
      <selection activeCell="I29" sqref="I29"/>
    </sheetView>
  </sheetViews>
  <sheetFormatPr defaultRowHeight="15" x14ac:dyDescent="0.25"/>
  <cols>
    <col min="1" max="1" width="11" customWidth="1"/>
    <col min="2" max="2" width="17.140625" customWidth="1"/>
    <col min="3" max="3" width="13" style="14" customWidth="1"/>
    <col min="4" max="4" width="13.140625" style="14" customWidth="1"/>
    <col min="5" max="5" width="10.7109375" style="14" customWidth="1"/>
    <col min="6" max="6" width="10.42578125" bestFit="1" customWidth="1"/>
    <col min="7" max="7" width="12.42578125" style="14" customWidth="1"/>
    <col min="8" max="8" width="15.5703125" style="14" bestFit="1" customWidth="1"/>
    <col min="9" max="9" width="15.5703125" bestFit="1" customWidth="1"/>
    <col min="10" max="10" width="12.5703125" style="14" customWidth="1"/>
    <col min="11" max="11" width="15.28515625" style="14" customWidth="1"/>
    <col min="12" max="12" width="26.85546875" style="14" customWidth="1"/>
    <col min="13" max="13" width="27" style="14" customWidth="1"/>
    <col min="14" max="14" width="14.5703125" customWidth="1"/>
  </cols>
  <sheetData>
    <row r="1" spans="1:22" ht="15.75" x14ac:dyDescent="0.25">
      <c r="A1" t="s">
        <v>15448</v>
      </c>
      <c r="B1" s="12" t="s">
        <v>15405</v>
      </c>
      <c r="C1" s="16" t="s">
        <v>15406</v>
      </c>
      <c r="D1" s="16" t="s">
        <v>15407</v>
      </c>
      <c r="E1" s="16" t="s">
        <v>15408</v>
      </c>
      <c r="F1" s="16" t="s">
        <v>15409</v>
      </c>
      <c r="G1" s="16" t="s">
        <v>15410</v>
      </c>
      <c r="H1" s="19" t="s">
        <v>15449</v>
      </c>
      <c r="K1" s="21" t="s">
        <v>15423</v>
      </c>
      <c r="V1" s="15" t="s">
        <v>15447</v>
      </c>
    </row>
    <row r="2" spans="1:22" ht="15.75" x14ac:dyDescent="0.25">
      <c r="A2">
        <v>100</v>
      </c>
      <c r="B2" s="14">
        <v>1</v>
      </c>
      <c r="C2" s="17" t="s">
        <v>15381</v>
      </c>
      <c r="D2" s="14" t="s">
        <v>15385</v>
      </c>
      <c r="E2" s="14" t="s">
        <v>15393</v>
      </c>
      <c r="F2" s="7">
        <f ca="1">TODAY()</f>
        <v>46169</v>
      </c>
      <c r="G2" s="18">
        <f ca="1">NOW()</f>
        <v>46169.670877314813</v>
      </c>
      <c r="H2" s="13" t="str">
        <f>CHAR(ROW(A65))</f>
        <v>A</v>
      </c>
      <c r="J2" s="16" t="s">
        <v>15411</v>
      </c>
      <c r="K2" s="16" t="s">
        <v>15412</v>
      </c>
      <c r="L2" s="16" t="s">
        <v>15413</v>
      </c>
      <c r="M2" s="16" t="s">
        <v>15430</v>
      </c>
      <c r="V2" t="s">
        <v>15440</v>
      </c>
    </row>
    <row r="3" spans="1:22" ht="15.75" x14ac:dyDescent="0.25">
      <c r="A3">
        <v>100</v>
      </c>
      <c r="B3" s="14">
        <v>2</v>
      </c>
      <c r="C3" s="17" t="s">
        <v>15382</v>
      </c>
      <c r="D3" s="14" t="s">
        <v>15386</v>
      </c>
      <c r="E3" s="14" t="s">
        <v>15394</v>
      </c>
      <c r="F3" s="7">
        <f t="shared" ref="F3:F27" ca="1" si="0">TODAY()</f>
        <v>46169</v>
      </c>
      <c r="G3" s="18">
        <f t="shared" ref="G3:G27" ca="1" si="1">NOW()</f>
        <v>46169.670877314813</v>
      </c>
      <c r="H3" s="13" t="str">
        <f t="shared" ref="H3:H27" si="2">CHAR(ROW(A66))</f>
        <v>B</v>
      </c>
      <c r="J3" s="19" t="s">
        <v>15414</v>
      </c>
      <c r="K3" s="14" t="s">
        <v>15415</v>
      </c>
      <c r="L3" s="14" t="s">
        <v>15420</v>
      </c>
      <c r="M3" s="20" t="s">
        <v>15431</v>
      </c>
      <c r="V3" s="12" t="s">
        <v>15441</v>
      </c>
    </row>
    <row r="4" spans="1:22" ht="15.75" x14ac:dyDescent="0.25">
      <c r="A4">
        <v>100</v>
      </c>
      <c r="B4" s="14">
        <v>3</v>
      </c>
      <c r="C4" s="17" t="s">
        <v>15383</v>
      </c>
      <c r="D4" s="14" t="s">
        <v>15387</v>
      </c>
      <c r="E4" s="14" t="s">
        <v>15395</v>
      </c>
      <c r="F4" s="7">
        <f t="shared" ca="1" si="0"/>
        <v>46169</v>
      </c>
      <c r="G4" s="18">
        <f t="shared" ca="1" si="1"/>
        <v>46169.670877314813</v>
      </c>
      <c r="H4" s="13" t="str">
        <f t="shared" si="2"/>
        <v>C</v>
      </c>
      <c r="J4" s="14" t="s">
        <v>15426</v>
      </c>
      <c r="K4" s="14" t="s">
        <v>15427</v>
      </c>
      <c r="L4" s="14" t="s">
        <v>15437</v>
      </c>
      <c r="M4" s="20" t="s">
        <v>15432</v>
      </c>
      <c r="V4" s="12" t="s">
        <v>15442</v>
      </c>
    </row>
    <row r="5" spans="1:22" ht="15.75" x14ac:dyDescent="0.25">
      <c r="A5">
        <v>100</v>
      </c>
      <c r="B5" s="14">
        <v>4</v>
      </c>
      <c r="C5" s="17" t="s">
        <v>15384</v>
      </c>
      <c r="D5" s="14" t="s">
        <v>15388</v>
      </c>
      <c r="E5" s="14" t="s">
        <v>15396</v>
      </c>
      <c r="F5" s="7">
        <f t="shared" ca="1" si="0"/>
        <v>46169</v>
      </c>
      <c r="G5" s="18">
        <f t="shared" ca="1" si="1"/>
        <v>46169.670877314813</v>
      </c>
      <c r="H5" s="13" t="str">
        <f t="shared" si="2"/>
        <v>D</v>
      </c>
      <c r="J5" s="13" t="s">
        <v>15416</v>
      </c>
      <c r="K5" s="14" t="s">
        <v>15417</v>
      </c>
      <c r="L5" s="14" t="s">
        <v>15421</v>
      </c>
      <c r="M5" s="20" t="s">
        <v>15433</v>
      </c>
      <c r="V5" s="12" t="s">
        <v>15443</v>
      </c>
    </row>
    <row r="6" spans="1:22" ht="15.75" x14ac:dyDescent="0.25">
      <c r="A6">
        <v>100</v>
      </c>
      <c r="B6" s="14">
        <v>5</v>
      </c>
      <c r="C6" s="17" t="s">
        <v>15381</v>
      </c>
      <c r="D6" s="14" t="s">
        <v>15389</v>
      </c>
      <c r="E6" s="14" t="s">
        <v>15397</v>
      </c>
      <c r="F6" s="7">
        <f t="shared" ca="1" si="0"/>
        <v>46169</v>
      </c>
      <c r="G6" s="18">
        <f t="shared" ca="1" si="1"/>
        <v>46169.670877314813</v>
      </c>
      <c r="H6" s="13" t="str">
        <f t="shared" si="2"/>
        <v>E</v>
      </c>
      <c r="J6" s="14" t="s">
        <v>15428</v>
      </c>
      <c r="K6" s="14" t="s">
        <v>15429</v>
      </c>
      <c r="L6" s="14" t="s">
        <v>15438</v>
      </c>
      <c r="M6" s="20" t="s">
        <v>15434</v>
      </c>
      <c r="V6" s="12" t="s">
        <v>15444</v>
      </c>
    </row>
    <row r="7" spans="1:22" ht="15.75" x14ac:dyDescent="0.25">
      <c r="A7">
        <v>100</v>
      </c>
      <c r="B7" s="14">
        <v>6</v>
      </c>
      <c r="C7" s="17" t="s">
        <v>15382</v>
      </c>
      <c r="D7" s="14" t="s">
        <v>15390</v>
      </c>
      <c r="E7" s="14" t="s">
        <v>15398</v>
      </c>
      <c r="F7" s="7">
        <f t="shared" ca="1" si="0"/>
        <v>46169</v>
      </c>
      <c r="G7" s="18">
        <f t="shared" ca="1" si="1"/>
        <v>46169.670877314813</v>
      </c>
      <c r="H7" s="13" t="str">
        <f t="shared" si="2"/>
        <v>F</v>
      </c>
      <c r="J7" s="13" t="s">
        <v>15418</v>
      </c>
      <c r="K7" s="19" t="s">
        <v>15419</v>
      </c>
      <c r="L7" s="14" t="s">
        <v>15422</v>
      </c>
      <c r="M7" s="20" t="s">
        <v>15435</v>
      </c>
      <c r="V7" s="12" t="s">
        <v>15445</v>
      </c>
    </row>
    <row r="8" spans="1:22" ht="15.75" x14ac:dyDescent="0.25">
      <c r="A8">
        <v>100</v>
      </c>
      <c r="B8" s="14">
        <v>7</v>
      </c>
      <c r="C8" s="17" t="s">
        <v>15383</v>
      </c>
      <c r="D8" s="14" t="s">
        <v>15391</v>
      </c>
      <c r="E8" s="14" t="s">
        <v>15399</v>
      </c>
      <c r="F8" s="7">
        <f t="shared" ca="1" si="0"/>
        <v>46169</v>
      </c>
      <c r="G8" s="18">
        <f t="shared" ca="1" si="1"/>
        <v>46169.670877314813</v>
      </c>
      <c r="H8" s="13" t="str">
        <f t="shared" si="2"/>
        <v>G</v>
      </c>
      <c r="J8" s="14" t="s">
        <v>15424</v>
      </c>
      <c r="K8" s="14" t="s">
        <v>15425</v>
      </c>
      <c r="L8" s="14" t="s">
        <v>15436</v>
      </c>
      <c r="M8" s="20" t="s">
        <v>15439</v>
      </c>
      <c r="V8" s="12" t="s">
        <v>15446</v>
      </c>
    </row>
    <row r="9" spans="1:22" x14ac:dyDescent="0.25">
      <c r="A9">
        <v>100</v>
      </c>
      <c r="B9" s="14">
        <v>8</v>
      </c>
      <c r="C9" s="17" t="s">
        <v>15384</v>
      </c>
      <c r="D9" s="14" t="s">
        <v>15385</v>
      </c>
      <c r="E9" s="14" t="s">
        <v>15400</v>
      </c>
      <c r="F9" s="7">
        <f t="shared" ca="1" si="0"/>
        <v>46169</v>
      </c>
      <c r="G9" s="18">
        <f t="shared" ca="1" si="1"/>
        <v>46169.670877314813</v>
      </c>
      <c r="H9" s="13" t="str">
        <f t="shared" si="2"/>
        <v>H</v>
      </c>
    </row>
    <row r="10" spans="1:22" x14ac:dyDescent="0.25">
      <c r="A10">
        <v>100</v>
      </c>
      <c r="B10" s="14">
        <v>9</v>
      </c>
      <c r="C10" s="17" t="s">
        <v>15381</v>
      </c>
      <c r="D10" s="14" t="s">
        <v>15392</v>
      </c>
      <c r="E10" s="14" t="s">
        <v>15401</v>
      </c>
      <c r="F10" s="7">
        <f t="shared" ca="1" si="0"/>
        <v>46169</v>
      </c>
      <c r="G10" s="18">
        <f t="shared" ca="1" si="1"/>
        <v>46169.670877314813</v>
      </c>
      <c r="H10" s="13" t="str">
        <f t="shared" si="2"/>
        <v>I</v>
      </c>
      <c r="I10" s="11"/>
    </row>
    <row r="11" spans="1:22" x14ac:dyDescent="0.25">
      <c r="A11">
        <v>100</v>
      </c>
      <c r="B11" s="14">
        <v>10</v>
      </c>
      <c r="C11" s="17" t="s">
        <v>15382</v>
      </c>
      <c r="D11" s="14" t="s">
        <v>15387</v>
      </c>
      <c r="E11" s="14" t="s">
        <v>15402</v>
      </c>
      <c r="F11" s="7">
        <f t="shared" ca="1" si="0"/>
        <v>46169</v>
      </c>
      <c r="G11" s="18">
        <f t="shared" ca="1" si="1"/>
        <v>46169.670877314813</v>
      </c>
      <c r="H11" s="13" t="str">
        <f t="shared" si="2"/>
        <v>J</v>
      </c>
      <c r="I11" s="11"/>
    </row>
    <row r="12" spans="1:22" x14ac:dyDescent="0.25">
      <c r="A12">
        <v>100</v>
      </c>
      <c r="B12" s="14">
        <v>11</v>
      </c>
      <c r="C12" s="17" t="s">
        <v>15383</v>
      </c>
      <c r="D12" s="14" t="s">
        <v>15388</v>
      </c>
      <c r="E12" s="14" t="s">
        <v>15403</v>
      </c>
      <c r="F12" s="7">
        <f t="shared" ca="1" si="0"/>
        <v>46169</v>
      </c>
      <c r="G12" s="18">
        <f t="shared" ca="1" si="1"/>
        <v>46169.670877314813</v>
      </c>
      <c r="H12" s="13" t="str">
        <f t="shared" si="2"/>
        <v>K</v>
      </c>
    </row>
    <row r="13" spans="1:22" x14ac:dyDescent="0.25">
      <c r="A13">
        <v>100</v>
      </c>
      <c r="B13" s="14">
        <v>12</v>
      </c>
      <c r="C13" s="17" t="s">
        <v>15384</v>
      </c>
      <c r="D13" s="14" t="s">
        <v>15389</v>
      </c>
      <c r="E13" s="14" t="s">
        <v>15404</v>
      </c>
      <c r="F13" s="7">
        <f t="shared" ca="1" si="0"/>
        <v>46169</v>
      </c>
      <c r="G13" s="18">
        <f t="shared" ca="1" si="1"/>
        <v>46169.670877314813</v>
      </c>
      <c r="H13" s="13" t="str">
        <f t="shared" si="2"/>
        <v>L</v>
      </c>
    </row>
    <row r="14" spans="1:22" x14ac:dyDescent="0.25">
      <c r="A14">
        <v>100</v>
      </c>
      <c r="B14" s="14">
        <v>13</v>
      </c>
      <c r="C14" s="17" t="s">
        <v>15381</v>
      </c>
      <c r="D14" s="14" t="s">
        <v>15390</v>
      </c>
      <c r="E14" s="14" t="s">
        <v>15393</v>
      </c>
      <c r="F14" s="7">
        <f t="shared" ca="1" si="0"/>
        <v>46169</v>
      </c>
      <c r="G14" s="18">
        <f t="shared" ca="1" si="1"/>
        <v>46169.670877314813</v>
      </c>
      <c r="H14" s="13" t="str">
        <f t="shared" si="2"/>
        <v>M</v>
      </c>
    </row>
    <row r="15" spans="1:22" x14ac:dyDescent="0.25">
      <c r="A15">
        <v>100</v>
      </c>
      <c r="B15" s="14">
        <v>14</v>
      </c>
      <c r="C15" s="17" t="s">
        <v>15382</v>
      </c>
      <c r="D15" s="14" t="s">
        <v>15391</v>
      </c>
      <c r="E15" s="14" t="s">
        <v>15394</v>
      </c>
      <c r="F15" s="7">
        <f t="shared" ca="1" si="0"/>
        <v>46169</v>
      </c>
      <c r="G15" s="18">
        <f t="shared" ca="1" si="1"/>
        <v>46169.670877314813</v>
      </c>
      <c r="H15" s="13" t="str">
        <f t="shared" si="2"/>
        <v>N</v>
      </c>
    </row>
    <row r="16" spans="1:22" x14ac:dyDescent="0.25">
      <c r="A16">
        <v>100</v>
      </c>
      <c r="B16" s="14">
        <v>15</v>
      </c>
      <c r="C16" s="17" t="s">
        <v>15383</v>
      </c>
      <c r="D16" s="14" t="s">
        <v>15385</v>
      </c>
      <c r="E16" s="14" t="s">
        <v>15395</v>
      </c>
      <c r="F16" s="7">
        <f t="shared" ca="1" si="0"/>
        <v>46169</v>
      </c>
      <c r="G16" s="18">
        <f t="shared" ca="1" si="1"/>
        <v>46169.670877314813</v>
      </c>
      <c r="H16" s="13" t="str">
        <f t="shared" si="2"/>
        <v>O</v>
      </c>
    </row>
    <row r="17" spans="1:8" x14ac:dyDescent="0.25">
      <c r="A17">
        <v>100</v>
      </c>
      <c r="B17" s="14">
        <v>16</v>
      </c>
      <c r="C17" s="17" t="s">
        <v>15384</v>
      </c>
      <c r="D17" s="14" t="s">
        <v>15392</v>
      </c>
      <c r="E17" s="14" t="s">
        <v>15396</v>
      </c>
      <c r="F17" s="7">
        <f t="shared" ca="1" si="0"/>
        <v>46169</v>
      </c>
      <c r="G17" s="18">
        <f t="shared" ca="1" si="1"/>
        <v>46169.670877314813</v>
      </c>
      <c r="H17" s="13" t="str">
        <f t="shared" si="2"/>
        <v>P</v>
      </c>
    </row>
    <row r="18" spans="1:8" x14ac:dyDescent="0.25">
      <c r="A18">
        <v>100</v>
      </c>
      <c r="B18" s="14">
        <v>17</v>
      </c>
      <c r="C18" s="17" t="s">
        <v>15381</v>
      </c>
      <c r="D18" s="14" t="s">
        <v>15387</v>
      </c>
      <c r="E18" s="14" t="s">
        <v>15397</v>
      </c>
      <c r="F18" s="7">
        <f t="shared" ca="1" si="0"/>
        <v>46169</v>
      </c>
      <c r="G18" s="18">
        <f t="shared" ca="1" si="1"/>
        <v>46169.670877314813</v>
      </c>
      <c r="H18" s="13" t="str">
        <f t="shared" si="2"/>
        <v>Q</v>
      </c>
    </row>
    <row r="19" spans="1:8" x14ac:dyDescent="0.25">
      <c r="A19">
        <v>100</v>
      </c>
      <c r="B19" s="14">
        <v>18</v>
      </c>
      <c r="C19" s="17" t="s">
        <v>15382</v>
      </c>
      <c r="D19" s="14" t="s">
        <v>15388</v>
      </c>
      <c r="E19" s="14" t="s">
        <v>15398</v>
      </c>
      <c r="F19" s="7">
        <f t="shared" ca="1" si="0"/>
        <v>46169</v>
      </c>
      <c r="G19" s="18">
        <f t="shared" ca="1" si="1"/>
        <v>46169.670877314813</v>
      </c>
      <c r="H19" s="13" t="str">
        <f t="shared" si="2"/>
        <v>R</v>
      </c>
    </row>
    <row r="20" spans="1:8" x14ac:dyDescent="0.25">
      <c r="A20">
        <v>100</v>
      </c>
      <c r="B20" s="14">
        <v>19</v>
      </c>
      <c r="C20" s="17" t="s">
        <v>15383</v>
      </c>
      <c r="D20" s="14" t="s">
        <v>15389</v>
      </c>
      <c r="E20" s="14" t="s">
        <v>15399</v>
      </c>
      <c r="F20" s="7">
        <f t="shared" ca="1" si="0"/>
        <v>46169</v>
      </c>
      <c r="G20" s="18">
        <f t="shared" ca="1" si="1"/>
        <v>46169.670877314813</v>
      </c>
      <c r="H20" s="13" t="str">
        <f t="shared" si="2"/>
        <v>S</v>
      </c>
    </row>
    <row r="21" spans="1:8" x14ac:dyDescent="0.25">
      <c r="A21">
        <v>100</v>
      </c>
      <c r="B21" s="14">
        <v>20</v>
      </c>
      <c r="C21" s="17" t="s">
        <v>15384</v>
      </c>
      <c r="D21" s="14" t="s">
        <v>15390</v>
      </c>
      <c r="E21" s="14" t="s">
        <v>15400</v>
      </c>
      <c r="F21" s="7">
        <f t="shared" ca="1" si="0"/>
        <v>46169</v>
      </c>
      <c r="G21" s="18">
        <f t="shared" ca="1" si="1"/>
        <v>46169.670877314813</v>
      </c>
      <c r="H21" s="13" t="str">
        <f t="shared" si="2"/>
        <v>T</v>
      </c>
    </row>
    <row r="22" spans="1:8" x14ac:dyDescent="0.25">
      <c r="A22">
        <v>100</v>
      </c>
      <c r="B22" s="14">
        <v>21</v>
      </c>
      <c r="C22" s="17" t="s">
        <v>15381</v>
      </c>
      <c r="D22" s="14" t="s">
        <v>15391</v>
      </c>
      <c r="E22" s="14" t="s">
        <v>15401</v>
      </c>
      <c r="F22" s="7">
        <f t="shared" ca="1" si="0"/>
        <v>46169</v>
      </c>
      <c r="G22" s="18">
        <f t="shared" ca="1" si="1"/>
        <v>46169.670877314813</v>
      </c>
      <c r="H22" s="13" t="str">
        <f t="shared" si="2"/>
        <v>U</v>
      </c>
    </row>
    <row r="23" spans="1:8" x14ac:dyDescent="0.25">
      <c r="A23">
        <v>100</v>
      </c>
      <c r="B23" s="14">
        <v>22</v>
      </c>
      <c r="C23" s="17" t="s">
        <v>15382</v>
      </c>
      <c r="D23" s="14" t="s">
        <v>15385</v>
      </c>
      <c r="E23" s="14" t="s">
        <v>15402</v>
      </c>
      <c r="F23" s="7">
        <f t="shared" ca="1" si="0"/>
        <v>46169</v>
      </c>
      <c r="G23" s="18">
        <f t="shared" ca="1" si="1"/>
        <v>46169.670877314813</v>
      </c>
      <c r="H23" s="13" t="str">
        <f t="shared" si="2"/>
        <v>V</v>
      </c>
    </row>
    <row r="24" spans="1:8" x14ac:dyDescent="0.25">
      <c r="A24">
        <v>100</v>
      </c>
      <c r="B24" s="14">
        <v>23</v>
      </c>
      <c r="C24" s="17" t="s">
        <v>15383</v>
      </c>
      <c r="D24" s="14" t="s">
        <v>15392</v>
      </c>
      <c r="E24" s="14" t="s">
        <v>15403</v>
      </c>
      <c r="F24" s="7">
        <f t="shared" ca="1" si="0"/>
        <v>46169</v>
      </c>
      <c r="G24" s="18">
        <f t="shared" ca="1" si="1"/>
        <v>46169.670877314813</v>
      </c>
      <c r="H24" s="13" t="str">
        <f t="shared" si="2"/>
        <v>W</v>
      </c>
    </row>
    <row r="25" spans="1:8" x14ac:dyDescent="0.25">
      <c r="A25">
        <v>100</v>
      </c>
      <c r="B25" s="14">
        <v>24</v>
      </c>
      <c r="C25" s="17" t="s">
        <v>15384</v>
      </c>
      <c r="D25" s="14" t="s">
        <v>15387</v>
      </c>
      <c r="E25" s="14" t="s">
        <v>15404</v>
      </c>
      <c r="F25" s="7">
        <f t="shared" ca="1" si="0"/>
        <v>46169</v>
      </c>
      <c r="G25" s="18">
        <f t="shared" ca="1" si="1"/>
        <v>46169.670877314813</v>
      </c>
      <c r="H25" s="13" t="str">
        <f t="shared" si="2"/>
        <v>X</v>
      </c>
    </row>
    <row r="26" spans="1:8" x14ac:dyDescent="0.25">
      <c r="A26">
        <v>100</v>
      </c>
      <c r="B26" s="14">
        <v>25</v>
      </c>
      <c r="C26" s="17" t="s">
        <v>15381</v>
      </c>
      <c r="D26" s="14" t="s">
        <v>15388</v>
      </c>
      <c r="E26" s="14" t="s">
        <v>15393</v>
      </c>
      <c r="F26" s="7">
        <f t="shared" ca="1" si="0"/>
        <v>46169</v>
      </c>
      <c r="G26" s="18">
        <f t="shared" ca="1" si="1"/>
        <v>46169.670877314813</v>
      </c>
      <c r="H26" s="13" t="str">
        <f t="shared" si="2"/>
        <v>Y</v>
      </c>
    </row>
    <row r="27" spans="1:8" x14ac:dyDescent="0.25">
      <c r="A27">
        <v>100</v>
      </c>
      <c r="B27" s="14">
        <v>26</v>
      </c>
      <c r="C27" s="17" t="s">
        <v>15382</v>
      </c>
      <c r="D27" s="14" t="s">
        <v>15389</v>
      </c>
      <c r="E27" s="14" t="s">
        <v>15394</v>
      </c>
      <c r="F27" s="7">
        <f t="shared" ca="1" si="0"/>
        <v>46169</v>
      </c>
      <c r="G27" s="18">
        <f t="shared" ca="1" si="1"/>
        <v>46169.670877314813</v>
      </c>
      <c r="H27" s="13" t="str">
        <f t="shared" si="2"/>
        <v>Z</v>
      </c>
    </row>
    <row r="28" spans="1:8" x14ac:dyDescent="0.25">
      <c r="B28" s="14"/>
      <c r="F28" s="7"/>
      <c r="G28" s="18"/>
      <c r="H28" s="13"/>
    </row>
    <row r="29" spans="1:8" x14ac:dyDescent="0.25">
      <c r="F29" s="7"/>
    </row>
  </sheetData>
  <sortState xmlns:xlrd2="http://schemas.microsoft.com/office/spreadsheetml/2017/richdata2" ref="J3:L8">
    <sortCondition ref="K3:K8"/>
  </sortState>
  <phoneticPr fontId="5" type="noConversion"/>
  <hyperlinks>
    <hyperlink ref="M3" r:id="rId1" xr:uid="{D09728B2-8F43-4759-978A-28AECE38CAA8}"/>
    <hyperlink ref="M4" r:id="rId2" xr:uid="{A0D22AAF-0707-4F0C-A60B-BD56BB7889AF}"/>
    <hyperlink ref="M5" r:id="rId3" xr:uid="{E1CC60A7-0645-4AD0-9D9C-12354CA76E0E}"/>
    <hyperlink ref="M6" r:id="rId4" xr:uid="{D7576593-49A7-4E9D-8929-C3CD3DF1C4AF}"/>
    <hyperlink ref="M7" r:id="rId5" xr:uid="{04EB40C2-92FE-4F4A-8C86-B65B31D3AD5B}"/>
    <hyperlink ref="M8" r:id="rId6" xr:uid="{181C9AE6-476A-4F30-9424-F21E732722E2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F9E6B-B806-4041-BF2A-AAA5BA31EC75}">
  <dimension ref="C1:Q15"/>
  <sheetViews>
    <sheetView tabSelected="1" workbookViewId="0">
      <selection activeCell="E24" sqref="E24"/>
    </sheetView>
  </sheetViews>
  <sheetFormatPr defaultRowHeight="15" x14ac:dyDescent="0.25"/>
  <cols>
    <col min="3" max="3" width="16.140625" customWidth="1"/>
    <col min="4" max="4" width="16.140625" style="24" customWidth="1"/>
    <col min="7" max="7" width="14.140625" customWidth="1"/>
  </cols>
  <sheetData>
    <row r="1" spans="3:17" x14ac:dyDescent="0.25">
      <c r="C1" s="26" t="s">
        <v>15462</v>
      </c>
      <c r="D1" s="29"/>
      <c r="G1" s="26" t="s">
        <v>15463</v>
      </c>
      <c r="H1" s="22"/>
      <c r="I1" s="22"/>
      <c r="J1" s="22"/>
      <c r="K1" s="22"/>
      <c r="N1" s="26" t="s">
        <v>15481</v>
      </c>
      <c r="O1" s="26"/>
      <c r="P1" s="22"/>
      <c r="Q1" s="22"/>
    </row>
    <row r="2" spans="3:17" x14ac:dyDescent="0.25">
      <c r="C2" s="22"/>
      <c r="D2" s="29"/>
      <c r="G2" s="22"/>
      <c r="H2" s="22"/>
      <c r="I2" s="22"/>
      <c r="J2" s="22" t="s">
        <v>15475</v>
      </c>
      <c r="K2" s="22" t="s">
        <v>15476</v>
      </c>
      <c r="N2" s="22"/>
      <c r="O2" s="22"/>
      <c r="P2" s="22"/>
      <c r="Q2" s="22"/>
    </row>
    <row r="3" spans="3:17" ht="15.75" thickBot="1" x14ac:dyDescent="0.3">
      <c r="C3" s="25" t="s">
        <v>15408</v>
      </c>
      <c r="D3" s="25" t="s">
        <v>15441</v>
      </c>
      <c r="G3" s="25" t="s">
        <v>15471</v>
      </c>
      <c r="H3" s="25" t="s">
        <v>15472</v>
      </c>
      <c r="I3" s="25" t="s">
        <v>15473</v>
      </c>
      <c r="J3" s="25" t="s">
        <v>15474</v>
      </c>
      <c r="K3" s="25" t="s">
        <v>15477</v>
      </c>
      <c r="N3" s="25" t="s">
        <v>15482</v>
      </c>
      <c r="O3" s="25" t="s">
        <v>15464</v>
      </c>
      <c r="P3" s="25" t="s">
        <v>15483</v>
      </c>
      <c r="Q3" s="25" t="s">
        <v>15465</v>
      </c>
    </row>
    <row r="4" spans="3:17" ht="16.5" thickTop="1" thickBot="1" x14ac:dyDescent="0.3">
      <c r="C4" s="28" t="s">
        <v>15450</v>
      </c>
      <c r="D4" s="29">
        <v>1025</v>
      </c>
      <c r="G4" s="27" t="s">
        <v>15379</v>
      </c>
      <c r="H4" s="27">
        <v>60</v>
      </c>
      <c r="I4" s="27">
        <v>65</v>
      </c>
      <c r="J4" s="28" t="str">
        <f>IF(AND(H4&gt;=60),"yes","no")</f>
        <v>yes</v>
      </c>
      <c r="K4" s="28" t="str">
        <f>IF(OR(H4&gt;=60),"yes","no")</f>
        <v>yes</v>
      </c>
      <c r="N4" s="27" t="s">
        <v>15379</v>
      </c>
      <c r="O4" s="27">
        <v>40</v>
      </c>
      <c r="P4" s="28" t="s">
        <v>15484</v>
      </c>
      <c r="Q4" s="26" t="str">
        <f>IF(O4&gt;80,"A",IF(O4&gt;60,"B",IF(O4&gt;40,"C","FAIL")))</f>
        <v>FAIL</v>
      </c>
    </row>
    <row r="5" spans="3:17" ht="16.5" thickTop="1" thickBot="1" x14ac:dyDescent="0.3">
      <c r="C5" s="28" t="s">
        <v>15452</v>
      </c>
      <c r="D5" s="29">
        <v>1824</v>
      </c>
      <c r="G5" s="27" t="s">
        <v>15466</v>
      </c>
      <c r="H5" s="27">
        <v>53</v>
      </c>
      <c r="I5" s="27">
        <v>68</v>
      </c>
      <c r="J5" s="26" t="s">
        <v>15480</v>
      </c>
      <c r="K5" s="26" t="str">
        <f t="shared" ref="K5:K9" si="0">IF(OR(H5&gt;=60),"yes","no")</f>
        <v>no</v>
      </c>
      <c r="N5" s="27" t="s">
        <v>15466</v>
      </c>
      <c r="O5" s="27">
        <v>50</v>
      </c>
      <c r="P5" s="28" t="s">
        <v>15484</v>
      </c>
      <c r="Q5" s="28" t="str">
        <f t="shared" ref="Q5:Q8" si="1">IF(O5&gt;80,"A",IF(O5&gt;60,"B",IF(O5&gt;40,"C","FAIL")))</f>
        <v>C</v>
      </c>
    </row>
    <row r="6" spans="3:17" ht="16.5" thickTop="1" thickBot="1" x14ac:dyDescent="0.3">
      <c r="C6" s="28" t="s">
        <v>15451</v>
      </c>
      <c r="D6" s="29">
        <v>2225</v>
      </c>
      <c r="G6" s="27" t="s">
        <v>15467</v>
      </c>
      <c r="H6" s="27">
        <v>37</v>
      </c>
      <c r="I6" s="27">
        <v>69</v>
      </c>
      <c r="J6" s="26" t="str">
        <f t="shared" ref="J5:J9" si="2">IF(AND(H6&gt;=60),"yes","no")</f>
        <v>no</v>
      </c>
      <c r="K6" s="26" t="str">
        <f t="shared" si="0"/>
        <v>no</v>
      </c>
      <c r="N6" s="27" t="s">
        <v>15467</v>
      </c>
      <c r="O6" s="27">
        <v>85</v>
      </c>
      <c r="P6" s="28" t="s">
        <v>15484</v>
      </c>
      <c r="Q6" s="28" t="str">
        <f t="shared" si="1"/>
        <v>A</v>
      </c>
    </row>
    <row r="7" spans="3:17" ht="16.5" thickTop="1" thickBot="1" x14ac:dyDescent="0.3">
      <c r="C7" s="28" t="s">
        <v>15453</v>
      </c>
      <c r="D7" s="29">
        <v>2880</v>
      </c>
      <c r="G7" s="27" t="s">
        <v>15468</v>
      </c>
      <c r="H7" s="27">
        <v>60</v>
      </c>
      <c r="I7" s="27">
        <v>70</v>
      </c>
      <c r="J7" s="28" t="str">
        <f t="shared" si="2"/>
        <v>yes</v>
      </c>
      <c r="K7" s="28" t="str">
        <f t="shared" si="0"/>
        <v>yes</v>
      </c>
      <c r="N7" s="27" t="s">
        <v>15468</v>
      </c>
      <c r="O7" s="27">
        <v>35</v>
      </c>
      <c r="P7" s="28" t="s">
        <v>15484</v>
      </c>
      <c r="Q7" s="26" t="str">
        <f t="shared" si="1"/>
        <v>FAIL</v>
      </c>
    </row>
    <row r="8" spans="3:17" ht="16.5" thickTop="1" thickBot="1" x14ac:dyDescent="0.3">
      <c r="C8" s="28" t="s">
        <v>15454</v>
      </c>
      <c r="D8" s="29">
        <v>2318</v>
      </c>
      <c r="G8" s="27" t="s">
        <v>15469</v>
      </c>
      <c r="H8" s="27">
        <v>34</v>
      </c>
      <c r="I8" s="27">
        <v>80</v>
      </c>
      <c r="J8" s="26" t="str">
        <f t="shared" si="2"/>
        <v>no</v>
      </c>
      <c r="K8" s="26" t="str">
        <f t="shared" si="0"/>
        <v>no</v>
      </c>
      <c r="N8" s="27" t="s">
        <v>15469</v>
      </c>
      <c r="O8" s="27">
        <v>65</v>
      </c>
      <c r="P8" s="28" t="s">
        <v>15484</v>
      </c>
      <c r="Q8" s="28" t="str">
        <f t="shared" si="1"/>
        <v>B</v>
      </c>
    </row>
    <row r="9" spans="3:17" ht="16.5" thickTop="1" thickBot="1" x14ac:dyDescent="0.3">
      <c r="C9" s="28" t="s">
        <v>15455</v>
      </c>
      <c r="D9" s="29">
        <v>6135</v>
      </c>
      <c r="G9" s="27" t="s">
        <v>15470</v>
      </c>
      <c r="H9" s="27">
        <v>77</v>
      </c>
      <c r="I9" s="27">
        <v>85</v>
      </c>
      <c r="J9" s="28" t="str">
        <f t="shared" si="2"/>
        <v>yes</v>
      </c>
      <c r="K9" s="28" t="str">
        <f t="shared" si="0"/>
        <v>yes</v>
      </c>
    </row>
    <row r="10" spans="3:17" ht="15.75" thickTop="1" x14ac:dyDescent="0.25">
      <c r="C10" s="28" t="s">
        <v>15456</v>
      </c>
      <c r="D10" s="29">
        <v>3303</v>
      </c>
      <c r="G10" s="22"/>
      <c r="H10" s="22"/>
      <c r="I10" s="22"/>
      <c r="J10" s="22"/>
      <c r="K10" s="22"/>
    </row>
    <row r="11" spans="3:17" x14ac:dyDescent="0.25">
      <c r="C11" s="28" t="s">
        <v>15457</v>
      </c>
      <c r="D11" s="29">
        <v>5288</v>
      </c>
      <c r="G11" s="22"/>
      <c r="H11" s="23" t="s">
        <v>15478</v>
      </c>
      <c r="I11" s="22"/>
      <c r="J11" s="22"/>
      <c r="K11" s="22"/>
    </row>
    <row r="12" spans="3:17" x14ac:dyDescent="0.25">
      <c r="C12" s="28" t="s">
        <v>15458</v>
      </c>
      <c r="D12" s="29">
        <v>1320</v>
      </c>
      <c r="G12" s="22"/>
      <c r="H12" s="23" t="s">
        <v>15479</v>
      </c>
      <c r="I12" s="22"/>
      <c r="J12" s="22"/>
      <c r="K12" s="22"/>
      <c r="N12" s="26" t="s">
        <v>15485</v>
      </c>
      <c r="O12" s="22"/>
    </row>
    <row r="13" spans="3:17" x14ac:dyDescent="0.25">
      <c r="C13" s="28" t="s">
        <v>15459</v>
      </c>
      <c r="D13" s="29">
        <v>7177</v>
      </c>
      <c r="N13" s="22">
        <v>10</v>
      </c>
      <c r="O13" s="22">
        <v>0</v>
      </c>
    </row>
    <row r="14" spans="3:17" x14ac:dyDescent="0.25">
      <c r="C14" s="28" t="s">
        <v>15460</v>
      </c>
      <c r="D14" s="29">
        <v>3373</v>
      </c>
      <c r="N14" s="22" t="str">
        <f>IFERROR(N13/O13,"CANT DIVIDE")</f>
        <v>CANT DIVIDE</v>
      </c>
      <c r="O14" s="22"/>
    </row>
    <row r="15" spans="3:17" x14ac:dyDescent="0.25">
      <c r="C15" s="28" t="s">
        <v>15461</v>
      </c>
      <c r="D15" s="29">
        <v>8530</v>
      </c>
    </row>
  </sheetData>
  <phoneticPr fontId="5" type="noConversion"/>
  <conditionalFormatting sqref="D4:D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{19E2B7D9-9A01-47E6-8464-6902655CCF52}</x14:id>
        </ext>
      </extLst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top10" dxfId="0" priority="3" percent="1" rank="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2B7D9-9A01-47E6-8464-6902655CCF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D4:D15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Sheet2</vt:lpstr>
      <vt:lpstr>Sheet3</vt:lpstr>
      <vt:lpstr>Sheet4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atoleparas@gmail.com</cp:lastModifiedBy>
  <dcterms:created xsi:type="dcterms:W3CDTF">2026-04-18T06:02:34Z</dcterms:created>
  <dcterms:modified xsi:type="dcterms:W3CDTF">2026-05-27T11:27:25Z</dcterms:modified>
</cp:coreProperties>
</file>