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esktop\ongoing\IPO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2" i="1"/>
  <c r="G3" i="1"/>
  <c r="J3" i="1" s="1"/>
  <c r="H3" i="1"/>
  <c r="I3" i="1"/>
  <c r="G4" i="1"/>
  <c r="H4" i="1"/>
  <c r="I4" i="1"/>
  <c r="J4" i="1" s="1"/>
  <c r="G5" i="1"/>
  <c r="J5" i="1" s="1"/>
  <c r="H5" i="1"/>
  <c r="I5" i="1"/>
  <c r="G6" i="1"/>
  <c r="J6" i="1" s="1"/>
  <c r="H6" i="1"/>
  <c r="I6" i="1"/>
  <c r="G7" i="1"/>
  <c r="J7" i="1" s="1"/>
  <c r="H7" i="1"/>
  <c r="I7" i="1"/>
  <c r="G8" i="1"/>
  <c r="H8" i="1"/>
  <c r="I8" i="1"/>
  <c r="J8" i="1" s="1"/>
  <c r="G9" i="1"/>
  <c r="J9" i="1" s="1"/>
  <c r="H9" i="1"/>
  <c r="I9" i="1"/>
  <c r="G10" i="1"/>
  <c r="J10" i="1" s="1"/>
  <c r="H10" i="1"/>
  <c r="I10" i="1"/>
  <c r="G11" i="1"/>
  <c r="J11" i="1" s="1"/>
  <c r="H11" i="1"/>
  <c r="I11" i="1"/>
  <c r="G12" i="1"/>
  <c r="H12" i="1"/>
  <c r="I12" i="1"/>
  <c r="J12" i="1" s="1"/>
  <c r="G13" i="1"/>
  <c r="J13" i="1" s="1"/>
  <c r="H13" i="1"/>
  <c r="I13" i="1"/>
  <c r="G14" i="1"/>
  <c r="J14" i="1" s="1"/>
  <c r="H14" i="1"/>
  <c r="I14" i="1"/>
  <c r="G15" i="1"/>
  <c r="J15" i="1" s="1"/>
  <c r="H15" i="1"/>
  <c r="I15" i="1"/>
  <c r="G16" i="1"/>
  <c r="H16" i="1"/>
  <c r="I16" i="1"/>
  <c r="J16" i="1" s="1"/>
  <c r="G17" i="1"/>
  <c r="J17" i="1" s="1"/>
  <c r="H17" i="1"/>
  <c r="I17" i="1"/>
  <c r="G18" i="1"/>
  <c r="J18" i="1" s="1"/>
  <c r="H18" i="1"/>
  <c r="I18" i="1"/>
  <c r="G19" i="1"/>
  <c r="J19" i="1" s="1"/>
  <c r="H19" i="1"/>
  <c r="I19" i="1"/>
  <c r="G20" i="1"/>
  <c r="H20" i="1"/>
  <c r="I20" i="1"/>
  <c r="J20" i="1" s="1"/>
  <c r="G21" i="1"/>
  <c r="J21" i="1" s="1"/>
  <c r="H21" i="1"/>
  <c r="I21" i="1"/>
  <c r="G22" i="1"/>
  <c r="J22" i="1" s="1"/>
  <c r="H22" i="1"/>
  <c r="I22" i="1"/>
  <c r="G23" i="1"/>
  <c r="J23" i="1" s="1"/>
  <c r="H23" i="1"/>
  <c r="I23" i="1"/>
  <c r="G24" i="1"/>
  <c r="H24" i="1"/>
  <c r="I24" i="1"/>
  <c r="J24" i="1" s="1"/>
  <c r="G25" i="1"/>
  <c r="J25" i="1" s="1"/>
  <c r="H25" i="1"/>
  <c r="I25" i="1"/>
  <c r="G26" i="1"/>
  <c r="J26" i="1" s="1"/>
  <c r="H26" i="1"/>
  <c r="I26" i="1"/>
  <c r="G27" i="1"/>
  <c r="J27" i="1" s="1"/>
  <c r="H27" i="1"/>
  <c r="I27" i="1"/>
  <c r="G28" i="1"/>
  <c r="H28" i="1"/>
  <c r="I28" i="1"/>
  <c r="J28" i="1" s="1"/>
  <c r="G29" i="1"/>
  <c r="J29" i="1" s="1"/>
  <c r="H29" i="1"/>
  <c r="I29" i="1"/>
  <c r="G30" i="1"/>
  <c r="J30" i="1" s="1"/>
  <c r="H30" i="1"/>
  <c r="I30" i="1"/>
  <c r="G31" i="1"/>
  <c r="J31" i="1" s="1"/>
  <c r="H31" i="1"/>
  <c r="I31" i="1"/>
  <c r="G32" i="1"/>
  <c r="H32" i="1"/>
  <c r="I32" i="1"/>
  <c r="J32" i="1" s="1"/>
  <c r="G33" i="1"/>
  <c r="J33" i="1" s="1"/>
  <c r="H33" i="1"/>
  <c r="I33" i="1"/>
  <c r="G34" i="1"/>
  <c r="J34" i="1" s="1"/>
  <c r="H34" i="1"/>
  <c r="I34" i="1"/>
  <c r="G35" i="1"/>
  <c r="J35" i="1" s="1"/>
  <c r="H35" i="1"/>
  <c r="I35" i="1"/>
  <c r="G36" i="1"/>
  <c r="H36" i="1"/>
  <c r="I36" i="1"/>
  <c r="J36" i="1" s="1"/>
  <c r="G37" i="1"/>
  <c r="J37" i="1" s="1"/>
  <c r="H37" i="1"/>
  <c r="I37" i="1"/>
  <c r="G38" i="1"/>
  <c r="J38" i="1" s="1"/>
  <c r="H38" i="1"/>
  <c r="I38" i="1"/>
  <c r="G39" i="1"/>
  <c r="J39" i="1" s="1"/>
  <c r="H39" i="1"/>
  <c r="I39" i="1"/>
  <c r="G40" i="1"/>
  <c r="H40" i="1"/>
  <c r="I40" i="1"/>
  <c r="J40" i="1" s="1"/>
  <c r="G41" i="1"/>
  <c r="J41" i="1" s="1"/>
  <c r="H41" i="1"/>
  <c r="I41" i="1"/>
  <c r="G42" i="1"/>
  <c r="J42" i="1" s="1"/>
  <c r="H42" i="1"/>
  <c r="I42" i="1"/>
  <c r="G43" i="1"/>
  <c r="J43" i="1" s="1"/>
  <c r="H43" i="1"/>
  <c r="I43" i="1"/>
  <c r="G44" i="1"/>
  <c r="H44" i="1"/>
  <c r="I44" i="1"/>
  <c r="J44" i="1" s="1"/>
  <c r="G45" i="1"/>
  <c r="J45" i="1" s="1"/>
  <c r="H45" i="1"/>
  <c r="I45" i="1"/>
  <c r="G46" i="1"/>
  <c r="J46" i="1" s="1"/>
  <c r="H46" i="1"/>
  <c r="I46" i="1"/>
  <c r="G47" i="1"/>
  <c r="J47" i="1" s="1"/>
  <c r="H47" i="1"/>
  <c r="I47" i="1"/>
  <c r="G48" i="1"/>
  <c r="H48" i="1"/>
  <c r="I48" i="1"/>
  <c r="J48" i="1" s="1"/>
  <c r="G49" i="1"/>
  <c r="J49" i="1" s="1"/>
  <c r="H49" i="1"/>
  <c r="I49" i="1"/>
  <c r="G50" i="1"/>
  <c r="J50" i="1" s="1"/>
  <c r="H50" i="1"/>
  <c r="I50" i="1"/>
  <c r="G51" i="1"/>
  <c r="J51" i="1" s="1"/>
  <c r="H51" i="1"/>
  <c r="I51" i="1"/>
  <c r="G52" i="1"/>
  <c r="H52" i="1"/>
  <c r="I52" i="1"/>
  <c r="J52" i="1" s="1"/>
  <c r="G53" i="1"/>
  <c r="J53" i="1" s="1"/>
  <c r="H53" i="1"/>
  <c r="I53" i="1"/>
  <c r="G54" i="1"/>
  <c r="J54" i="1" s="1"/>
  <c r="H54" i="1"/>
  <c r="I54" i="1"/>
  <c r="G55" i="1"/>
  <c r="J55" i="1" s="1"/>
  <c r="H55" i="1"/>
  <c r="I55" i="1"/>
  <c r="G56" i="1"/>
  <c r="H56" i="1"/>
  <c r="I56" i="1"/>
  <c r="J56" i="1" s="1"/>
  <c r="G57" i="1"/>
  <c r="J57" i="1" s="1"/>
  <c r="H57" i="1"/>
  <c r="I57" i="1"/>
  <c r="G58" i="1"/>
  <c r="J58" i="1" s="1"/>
  <c r="H58" i="1"/>
  <c r="I58" i="1"/>
  <c r="G59" i="1"/>
  <c r="J59" i="1" s="1"/>
  <c r="H59" i="1"/>
  <c r="I59" i="1"/>
  <c r="G60" i="1"/>
  <c r="H60" i="1"/>
  <c r="I60" i="1"/>
  <c r="J60" i="1" s="1"/>
  <c r="G61" i="1"/>
  <c r="J61" i="1" s="1"/>
  <c r="H61" i="1"/>
  <c r="I61" i="1"/>
  <c r="G62" i="1"/>
  <c r="J62" i="1" s="1"/>
  <c r="H62" i="1"/>
  <c r="I62" i="1"/>
  <c r="G63" i="1"/>
  <c r="J63" i="1" s="1"/>
  <c r="H63" i="1"/>
  <c r="I63" i="1"/>
  <c r="G64" i="1"/>
  <c r="H64" i="1"/>
  <c r="I64" i="1"/>
  <c r="J64" i="1" s="1"/>
  <c r="G65" i="1"/>
  <c r="J65" i="1" s="1"/>
  <c r="H65" i="1"/>
  <c r="I65" i="1"/>
  <c r="G66" i="1"/>
  <c r="J66" i="1" s="1"/>
  <c r="H66" i="1"/>
  <c r="I66" i="1"/>
  <c r="G67" i="1"/>
  <c r="J67" i="1" s="1"/>
  <c r="H67" i="1"/>
  <c r="I67" i="1"/>
  <c r="G68" i="1"/>
  <c r="H68" i="1"/>
  <c r="I68" i="1"/>
  <c r="J68" i="1" s="1"/>
  <c r="G69" i="1"/>
  <c r="J69" i="1" s="1"/>
  <c r="H69" i="1"/>
  <c r="I69" i="1"/>
  <c r="G70" i="1"/>
  <c r="J70" i="1" s="1"/>
  <c r="H70" i="1"/>
  <c r="I70" i="1"/>
  <c r="G71" i="1"/>
  <c r="J71" i="1" s="1"/>
  <c r="H71" i="1"/>
  <c r="I71" i="1"/>
  <c r="G72" i="1"/>
  <c r="H72" i="1"/>
  <c r="I72" i="1"/>
  <c r="J72" i="1" s="1"/>
  <c r="G73" i="1"/>
  <c r="J73" i="1" s="1"/>
  <c r="H73" i="1"/>
  <c r="I73" i="1"/>
  <c r="G74" i="1"/>
  <c r="J74" i="1" s="1"/>
  <c r="H74" i="1"/>
  <c r="I74" i="1"/>
  <c r="G75" i="1"/>
  <c r="J75" i="1" s="1"/>
  <c r="H75" i="1"/>
  <c r="I75" i="1"/>
  <c r="G76" i="1"/>
  <c r="H76" i="1"/>
  <c r="I76" i="1"/>
  <c r="J76" i="1" s="1"/>
  <c r="G77" i="1"/>
  <c r="J77" i="1" s="1"/>
  <c r="H77" i="1"/>
  <c r="I77" i="1"/>
  <c r="G78" i="1"/>
  <c r="J78" i="1" s="1"/>
  <c r="H78" i="1"/>
  <c r="I78" i="1"/>
  <c r="G79" i="1"/>
  <c r="J79" i="1" s="1"/>
  <c r="H79" i="1"/>
  <c r="I79" i="1"/>
  <c r="G80" i="1"/>
  <c r="H80" i="1"/>
  <c r="I80" i="1"/>
  <c r="J80" i="1" s="1"/>
  <c r="G81" i="1"/>
  <c r="J81" i="1" s="1"/>
  <c r="H81" i="1"/>
  <c r="I81" i="1"/>
  <c r="G82" i="1"/>
  <c r="J82" i="1" s="1"/>
  <c r="H82" i="1"/>
  <c r="I82" i="1"/>
  <c r="G83" i="1"/>
  <c r="J83" i="1" s="1"/>
  <c r="H83" i="1"/>
  <c r="I83" i="1"/>
  <c r="G84" i="1"/>
  <c r="H84" i="1"/>
  <c r="I84" i="1"/>
  <c r="J84" i="1" s="1"/>
  <c r="G85" i="1"/>
  <c r="J85" i="1" s="1"/>
  <c r="H85" i="1"/>
  <c r="I85" i="1"/>
  <c r="G86" i="1"/>
  <c r="J86" i="1" s="1"/>
  <c r="H86" i="1"/>
  <c r="I86" i="1"/>
  <c r="G87" i="1"/>
  <c r="J87" i="1" s="1"/>
  <c r="H87" i="1"/>
  <c r="I87" i="1"/>
  <c r="G88" i="1"/>
  <c r="H88" i="1"/>
  <c r="I88" i="1"/>
  <c r="J88" i="1" s="1"/>
  <c r="G89" i="1"/>
  <c r="J89" i="1" s="1"/>
  <c r="H89" i="1"/>
  <c r="I89" i="1"/>
  <c r="G90" i="1"/>
  <c r="J90" i="1" s="1"/>
  <c r="H90" i="1"/>
  <c r="I90" i="1"/>
  <c r="G91" i="1"/>
  <c r="J91" i="1" s="1"/>
  <c r="H91" i="1"/>
  <c r="I91" i="1"/>
  <c r="G92" i="1"/>
  <c r="H92" i="1"/>
  <c r="I92" i="1"/>
  <c r="J92" i="1" s="1"/>
  <c r="G93" i="1"/>
  <c r="J93" i="1" s="1"/>
  <c r="H93" i="1"/>
  <c r="I93" i="1"/>
  <c r="G94" i="1"/>
  <c r="J94" i="1" s="1"/>
  <c r="H94" i="1"/>
  <c r="I94" i="1"/>
  <c r="G95" i="1"/>
  <c r="J95" i="1" s="1"/>
  <c r="H95" i="1"/>
  <c r="I95" i="1"/>
  <c r="G96" i="1"/>
  <c r="H96" i="1"/>
  <c r="I96" i="1"/>
  <c r="J96" i="1" s="1"/>
  <c r="G97" i="1"/>
  <c r="J97" i="1" s="1"/>
  <c r="H97" i="1"/>
  <c r="I97" i="1"/>
  <c r="G98" i="1"/>
  <c r="J98" i="1" s="1"/>
  <c r="H98" i="1"/>
  <c r="I98" i="1"/>
  <c r="G99" i="1"/>
  <c r="J99" i="1" s="1"/>
  <c r="H99" i="1"/>
  <c r="I99" i="1"/>
  <c r="G100" i="1"/>
  <c r="H100" i="1"/>
  <c r="I100" i="1"/>
  <c r="J100" i="1" s="1"/>
  <c r="G101" i="1"/>
  <c r="J101" i="1" s="1"/>
  <c r="H101" i="1"/>
  <c r="I101" i="1"/>
  <c r="G102" i="1"/>
  <c r="J102" i="1" s="1"/>
  <c r="H102" i="1"/>
  <c r="I102" i="1"/>
  <c r="G103" i="1"/>
  <c r="J103" i="1" s="1"/>
  <c r="H103" i="1"/>
  <c r="I103" i="1"/>
  <c r="G104" i="1"/>
  <c r="H104" i="1"/>
  <c r="I104" i="1"/>
  <c r="J104" i="1" s="1"/>
  <c r="G105" i="1"/>
  <c r="J105" i="1" s="1"/>
  <c r="H105" i="1"/>
  <c r="I105" i="1"/>
  <c r="G106" i="1"/>
  <c r="J106" i="1" s="1"/>
  <c r="H106" i="1"/>
  <c r="I106" i="1"/>
  <c r="G107" i="1"/>
  <c r="J107" i="1" s="1"/>
  <c r="H107" i="1"/>
  <c r="I107" i="1"/>
  <c r="G108" i="1"/>
  <c r="H108" i="1"/>
  <c r="I108" i="1"/>
  <c r="J108" i="1" s="1"/>
  <c r="G109" i="1"/>
  <c r="J109" i="1" s="1"/>
  <c r="H109" i="1"/>
  <c r="I109" i="1"/>
  <c r="G110" i="1"/>
  <c r="J110" i="1" s="1"/>
  <c r="H110" i="1"/>
  <c r="I110" i="1"/>
  <c r="G111" i="1"/>
  <c r="J111" i="1" s="1"/>
  <c r="H111" i="1"/>
  <c r="I111" i="1"/>
  <c r="G112" i="1"/>
  <c r="H112" i="1"/>
  <c r="I112" i="1"/>
  <c r="J112" i="1" s="1"/>
  <c r="G113" i="1"/>
  <c r="J113" i="1" s="1"/>
  <c r="H113" i="1"/>
  <c r="I113" i="1"/>
  <c r="G114" i="1"/>
  <c r="J114" i="1" s="1"/>
  <c r="H114" i="1"/>
  <c r="I114" i="1"/>
  <c r="G115" i="1"/>
  <c r="J115" i="1" s="1"/>
  <c r="H115" i="1"/>
  <c r="I115" i="1"/>
  <c r="G116" i="1"/>
  <c r="H116" i="1"/>
  <c r="I116" i="1"/>
  <c r="J116" i="1" s="1"/>
  <c r="G117" i="1"/>
  <c r="J117" i="1" s="1"/>
  <c r="H117" i="1"/>
  <c r="I117" i="1"/>
  <c r="G118" i="1"/>
  <c r="J118" i="1" s="1"/>
  <c r="H118" i="1"/>
  <c r="I118" i="1"/>
  <c r="G119" i="1"/>
  <c r="J119" i="1" s="1"/>
  <c r="H119" i="1"/>
  <c r="I119" i="1"/>
  <c r="G120" i="1"/>
  <c r="H120" i="1"/>
  <c r="I120" i="1"/>
  <c r="J120" i="1" s="1"/>
  <c r="G121" i="1"/>
  <c r="J121" i="1" s="1"/>
  <c r="H121" i="1"/>
  <c r="I121" i="1"/>
  <c r="G122" i="1"/>
  <c r="J122" i="1" s="1"/>
  <c r="H122" i="1"/>
  <c r="I122" i="1"/>
  <c r="G123" i="1"/>
  <c r="J123" i="1" s="1"/>
  <c r="H123" i="1"/>
  <c r="I123" i="1"/>
  <c r="G124" i="1"/>
  <c r="H124" i="1"/>
  <c r="I124" i="1"/>
  <c r="J124" i="1" s="1"/>
  <c r="G125" i="1"/>
  <c r="J125" i="1" s="1"/>
  <c r="H125" i="1"/>
  <c r="I125" i="1"/>
  <c r="G126" i="1"/>
  <c r="J126" i="1" s="1"/>
  <c r="H126" i="1"/>
  <c r="I126" i="1"/>
  <c r="G127" i="1"/>
  <c r="J127" i="1" s="1"/>
  <c r="H127" i="1"/>
  <c r="I127" i="1"/>
  <c r="G128" i="1"/>
  <c r="H128" i="1"/>
  <c r="I128" i="1"/>
  <c r="J128" i="1" s="1"/>
  <c r="G129" i="1"/>
  <c r="J129" i="1" s="1"/>
  <c r="H129" i="1"/>
  <c r="I129" i="1"/>
  <c r="G130" i="1"/>
  <c r="J130" i="1" s="1"/>
  <c r="H130" i="1"/>
  <c r="I130" i="1"/>
  <c r="G131" i="1"/>
  <c r="J131" i="1" s="1"/>
  <c r="H131" i="1"/>
  <c r="I131" i="1"/>
  <c r="G132" i="1"/>
  <c r="H132" i="1"/>
  <c r="I132" i="1"/>
  <c r="J132" i="1" s="1"/>
  <c r="G133" i="1"/>
  <c r="J133" i="1" s="1"/>
  <c r="H133" i="1"/>
  <c r="I133" i="1"/>
  <c r="G134" i="1"/>
  <c r="J134" i="1" s="1"/>
  <c r="H134" i="1"/>
  <c r="I134" i="1"/>
  <c r="G135" i="1"/>
  <c r="J135" i="1" s="1"/>
  <c r="H135" i="1"/>
  <c r="I135" i="1"/>
  <c r="G136" i="1"/>
  <c r="H136" i="1"/>
  <c r="I136" i="1"/>
  <c r="J136" i="1" s="1"/>
  <c r="G137" i="1"/>
  <c r="J137" i="1" s="1"/>
  <c r="H137" i="1"/>
  <c r="I137" i="1"/>
  <c r="G138" i="1"/>
  <c r="J138" i="1" s="1"/>
  <c r="H138" i="1"/>
  <c r="I138" i="1"/>
  <c r="G139" i="1"/>
  <c r="J139" i="1" s="1"/>
  <c r="H139" i="1"/>
  <c r="I139" i="1"/>
  <c r="G140" i="1"/>
  <c r="H140" i="1"/>
  <c r="I140" i="1"/>
  <c r="J140" i="1" s="1"/>
  <c r="G141" i="1"/>
  <c r="J141" i="1" s="1"/>
  <c r="H141" i="1"/>
  <c r="I141" i="1"/>
  <c r="G142" i="1"/>
  <c r="J142" i="1" s="1"/>
  <c r="H142" i="1"/>
  <c r="I142" i="1"/>
  <c r="G143" i="1"/>
  <c r="J143" i="1" s="1"/>
  <c r="H143" i="1"/>
  <c r="I143" i="1"/>
  <c r="G144" i="1"/>
  <c r="H144" i="1"/>
  <c r="I144" i="1"/>
  <c r="J144" i="1" s="1"/>
  <c r="G145" i="1"/>
  <c r="J145" i="1" s="1"/>
  <c r="H145" i="1"/>
  <c r="I145" i="1"/>
  <c r="G146" i="1"/>
  <c r="J146" i="1" s="1"/>
  <c r="H146" i="1"/>
  <c r="I146" i="1"/>
  <c r="G147" i="1"/>
  <c r="J147" i="1" s="1"/>
  <c r="H147" i="1"/>
  <c r="I147" i="1"/>
  <c r="G148" i="1"/>
  <c r="H148" i="1"/>
  <c r="I148" i="1"/>
  <c r="J148" i="1" s="1"/>
  <c r="G149" i="1"/>
  <c r="J149" i="1" s="1"/>
  <c r="H149" i="1"/>
  <c r="I149" i="1"/>
  <c r="G150" i="1"/>
  <c r="J150" i="1" s="1"/>
  <c r="H150" i="1"/>
  <c r="I150" i="1"/>
  <c r="G151" i="1"/>
  <c r="J151" i="1" s="1"/>
  <c r="H151" i="1"/>
  <c r="I151" i="1"/>
  <c r="G152" i="1"/>
  <c r="H152" i="1"/>
  <c r="I152" i="1"/>
  <c r="J152" i="1" s="1"/>
  <c r="G153" i="1"/>
  <c r="J153" i="1" s="1"/>
  <c r="H153" i="1"/>
  <c r="I153" i="1"/>
  <c r="G154" i="1"/>
  <c r="J154" i="1" s="1"/>
  <c r="H154" i="1"/>
  <c r="I154" i="1"/>
  <c r="G155" i="1"/>
  <c r="J155" i="1" s="1"/>
  <c r="H155" i="1"/>
  <c r="I155" i="1"/>
  <c r="G156" i="1"/>
  <c r="H156" i="1"/>
  <c r="I156" i="1"/>
  <c r="J156" i="1" s="1"/>
  <c r="G157" i="1"/>
  <c r="J157" i="1" s="1"/>
  <c r="H157" i="1"/>
  <c r="I157" i="1"/>
  <c r="I2" i="1"/>
  <c r="H2" i="1"/>
  <c r="G2" i="1"/>
  <c r="J2" i="1" s="1"/>
</calcChain>
</file>

<file path=xl/sharedStrings.xml><?xml version="1.0" encoding="utf-8"?>
<sst xmlns="http://schemas.openxmlformats.org/spreadsheetml/2006/main" count="888" uniqueCount="606">
  <si>
    <t>新股上市</t>
  </si>
  <si>
    <t>公司</t>
  </si>
  <si>
    <t>交易所</t>
  </si>
  <si>
    <t>上市市值</t>
  </si>
  <si>
    <t>上市股價</t>
  </si>
  <si>
    <t>最新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</si>
  <si>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6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27</t>
    </r>
    <r>
      <rPr>
        <b/>
        <sz val="12"/>
        <color theme="1"/>
        <rFont val="新細明體"/>
        <family val="1"/>
        <charset val="136"/>
      </rPr>
      <t>日</t>
    </r>
  </si>
  <si>
    <r>
      <t> Shineroad International Holdings (</t>
    </r>
    <r>
      <rPr>
        <u/>
        <sz val="11"/>
        <color theme="10"/>
        <rFont val="新細明體"/>
        <family val="1"/>
        <charset val="136"/>
        <scheme val="minor"/>
      </rPr>
      <t>1587)</t>
    </r>
  </si>
  <si>
    <t>香港</t>
  </si>
  <si>
    <t>12.8M</t>
  </si>
  <si>
    <r>
      <t> Grace Wine Holdings (</t>
    </r>
    <r>
      <rPr>
        <u/>
        <sz val="11"/>
        <color theme="10"/>
        <rFont val="新細明體"/>
        <family val="1"/>
        <charset val="136"/>
        <scheme val="minor"/>
      </rPr>
      <t>8146)</t>
    </r>
  </si>
  <si>
    <t>8.0M</t>
  </si>
  <si>
    <t>0.30-0.40</t>
  </si>
  <si>
    <r>
      <t> Shanshan Brand Management (</t>
    </r>
    <r>
      <rPr>
        <u/>
        <sz val="11"/>
        <color theme="10"/>
        <rFont val="新細明體"/>
        <family val="1"/>
        <charset val="136"/>
        <scheme val="minor"/>
      </rPr>
      <t>1749)</t>
    </r>
  </si>
  <si>
    <t>16.4M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</si>
  <si>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6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26</t>
    </r>
    <r>
      <rPr>
        <b/>
        <sz val="12"/>
        <color theme="1"/>
        <rFont val="新細明體"/>
        <family val="1"/>
        <charset val="136"/>
      </rPr>
      <t>日</t>
    </r>
  </si>
  <si>
    <r>
      <t> Jiangxi Bank (</t>
    </r>
    <r>
      <rPr>
        <u/>
        <sz val="11"/>
        <color theme="10"/>
        <rFont val="新細明體"/>
        <family val="1"/>
        <charset val="136"/>
        <scheme val="minor"/>
      </rPr>
      <t>1916)</t>
    </r>
  </si>
  <si>
    <t>584.4M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</si>
  <si>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6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21</t>
    </r>
    <r>
      <rPr>
        <b/>
        <sz val="12"/>
        <color theme="1"/>
        <rFont val="新細明體"/>
        <family val="1"/>
        <charset val="136"/>
      </rPr>
      <t>日</t>
    </r>
  </si>
  <si>
    <r>
      <t> VCREDIT Holdings Ltd (</t>
    </r>
    <r>
      <rPr>
        <u/>
        <sz val="11"/>
        <color theme="10"/>
        <rFont val="新細明體"/>
        <family val="1"/>
        <charset val="136"/>
        <scheme val="minor"/>
      </rPr>
      <t>2003)</t>
    </r>
  </si>
  <si>
    <t>157.7M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</si>
  <si>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6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15</t>
    </r>
    <r>
      <rPr>
        <b/>
        <sz val="12"/>
        <color theme="1"/>
        <rFont val="新細明體"/>
        <family val="1"/>
        <charset val="136"/>
      </rPr>
      <t>日</t>
    </r>
  </si>
  <si>
    <r>
      <t> Huifu Payment (</t>
    </r>
    <r>
      <rPr>
        <u/>
        <sz val="11"/>
        <color theme="10"/>
        <rFont val="新細明體"/>
        <family val="1"/>
        <charset val="136"/>
        <scheme val="minor"/>
      </rPr>
      <t>1806)</t>
    </r>
  </si>
  <si>
    <t>191.5M</t>
  </si>
  <si>
    <r>
      <t> Republic Healthcare (</t>
    </r>
    <r>
      <rPr>
        <u/>
        <sz val="11"/>
        <color theme="10"/>
        <rFont val="新細明體"/>
        <family val="1"/>
        <charset val="136"/>
        <scheme val="minor"/>
      </rPr>
      <t>8357)</t>
    </r>
  </si>
  <si>
    <t>7.8M</t>
  </si>
  <si>
    <t>0.50-0.60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</si>
  <si>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6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日</t>
    </r>
  </si>
  <si>
    <r>
      <t> Dowway Holdings Ltd (</t>
    </r>
    <r>
      <rPr>
        <u/>
        <sz val="11"/>
        <color theme="10"/>
        <rFont val="新細明體"/>
        <family val="1"/>
        <charset val="136"/>
        <scheme val="minor"/>
      </rPr>
      <t>8403)</t>
    </r>
  </si>
  <si>
    <t>0.12-0.16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</si>
  <si>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6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7</t>
    </r>
    <r>
      <rPr>
        <b/>
        <sz val="12"/>
        <color theme="1"/>
        <rFont val="新細明體"/>
        <family val="1"/>
        <charset val="136"/>
      </rPr>
      <t>日</t>
    </r>
  </si>
  <si>
    <r>
      <t> Affluent Foundation Holdings Ltd (</t>
    </r>
    <r>
      <rPr>
        <u/>
        <sz val="11"/>
        <color theme="10"/>
        <rFont val="新細明體"/>
        <family val="1"/>
        <charset val="136"/>
        <scheme val="minor"/>
      </rPr>
      <t>1757)</t>
    </r>
  </si>
  <si>
    <t>10.2M</t>
  </si>
  <si>
    <t>0.30-0.34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</si>
  <si>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6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日</t>
    </r>
  </si>
  <si>
    <r>
      <t> Tian Yuan Group Holdings (</t>
    </r>
    <r>
      <rPr>
        <u/>
        <sz val="11"/>
        <color theme="10"/>
        <rFont val="新細明體"/>
        <family val="1"/>
        <charset val="136"/>
        <scheme val="minor"/>
      </rPr>
      <t>6119)</t>
    </r>
  </si>
  <si>
    <t>15.0M</t>
  </si>
  <si>
    <t>0.84-1.00</t>
  </si>
  <si>
    <r>
      <t> MS Group Holdings (</t>
    </r>
    <r>
      <rPr>
        <u/>
        <sz val="11"/>
        <color theme="10"/>
        <rFont val="新細明體"/>
        <family val="1"/>
        <charset val="136"/>
        <scheme val="minor"/>
      </rPr>
      <t>1451)</t>
    </r>
  </si>
  <si>
    <t>6.8M</t>
  </si>
  <si>
    <t>1.20-1.36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</si>
  <si>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31</t>
    </r>
    <r>
      <rPr>
        <b/>
        <sz val="12"/>
        <color theme="1"/>
        <rFont val="新細明體"/>
        <family val="1"/>
        <charset val="136"/>
      </rPr>
      <t>日</t>
    </r>
  </si>
  <si>
    <r>
      <t> Amuse Group Holding  (</t>
    </r>
    <r>
      <rPr>
        <u/>
        <sz val="11"/>
        <color theme="10"/>
        <rFont val="新細明體"/>
        <family val="1"/>
        <charset val="136"/>
        <scheme val="minor"/>
      </rPr>
      <t>8545)</t>
    </r>
  </si>
  <si>
    <t>8.8M</t>
  </si>
  <si>
    <t>0.25-0.35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</si>
  <si>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30</t>
    </r>
    <r>
      <rPr>
        <b/>
        <sz val="12"/>
        <color theme="1"/>
        <rFont val="新細明體"/>
        <family val="1"/>
        <charset val="136"/>
      </rPr>
      <t>日</t>
    </r>
  </si>
  <si>
    <r>
      <t> LH Group (</t>
    </r>
    <r>
      <rPr>
        <u/>
        <sz val="11"/>
        <color theme="10"/>
        <rFont val="新細明體"/>
        <family val="1"/>
        <charset val="136"/>
        <scheme val="minor"/>
      </rPr>
      <t>1978)</t>
    </r>
  </si>
  <si>
    <t>26.0M</t>
  </si>
  <si>
    <t>1.00-1.30</t>
  </si>
  <si>
    <r>
      <t> Niche-tech Group (</t>
    </r>
    <r>
      <rPr>
        <u/>
        <sz val="11"/>
        <color theme="10"/>
        <rFont val="新細明體"/>
        <family val="1"/>
        <charset val="136"/>
        <scheme val="minor"/>
      </rPr>
      <t>8490)</t>
    </r>
  </si>
  <si>
    <t>9.9M</t>
  </si>
  <si>
    <t>0.42-0.58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</si>
  <si>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29</t>
    </r>
    <r>
      <rPr>
        <b/>
        <sz val="12"/>
        <color theme="1"/>
        <rFont val="新細明體"/>
        <family val="1"/>
        <charset val="136"/>
      </rPr>
      <t>日</t>
    </r>
  </si>
  <si>
    <r>
      <t> China 21st Century Education Group (</t>
    </r>
    <r>
      <rPr>
        <u/>
        <sz val="11"/>
        <color theme="10"/>
        <rFont val="新細明體"/>
        <family val="1"/>
        <charset val="136"/>
        <scheme val="minor"/>
      </rPr>
      <t>1598)</t>
    </r>
  </si>
  <si>
    <t>40.7M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</si>
  <si>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18</t>
    </r>
    <r>
      <rPr>
        <b/>
        <sz val="12"/>
        <color theme="1"/>
        <rFont val="新細明體"/>
        <family val="1"/>
        <charset val="136"/>
      </rPr>
      <t>日</t>
    </r>
  </si>
  <si>
    <r>
      <t> Tl Natural Gas Holdings Ltd (</t>
    </r>
    <r>
      <rPr>
        <u/>
        <sz val="11"/>
        <color theme="10"/>
        <rFont val="新細明體"/>
        <family val="1"/>
        <charset val="136"/>
        <scheme val="minor"/>
      </rPr>
      <t>8536)</t>
    </r>
  </si>
  <si>
    <t>6.0M</t>
  </si>
  <si>
    <t>0.40-0.48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</si>
  <si>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16</t>
    </r>
    <r>
      <rPr>
        <b/>
        <sz val="12"/>
        <color theme="1"/>
        <rFont val="新細明體"/>
        <family val="1"/>
        <charset val="136"/>
      </rPr>
      <t>日</t>
    </r>
  </si>
  <si>
    <r>
      <t> ST International Holdings Company Ltd (</t>
    </r>
    <r>
      <rPr>
        <u/>
        <sz val="11"/>
        <color theme="10"/>
        <rFont val="新細明體"/>
        <family val="1"/>
        <charset val="136"/>
        <scheme val="minor"/>
      </rPr>
      <t>8521)</t>
    </r>
  </si>
  <si>
    <t>7.2M</t>
  </si>
  <si>
    <r>
      <t> Kingsley Edugroup Ltd (</t>
    </r>
    <r>
      <rPr>
        <u/>
        <sz val="11"/>
        <color theme="10"/>
        <rFont val="新細明體"/>
        <family val="1"/>
        <charset val="136"/>
        <scheme val="minor"/>
      </rPr>
      <t>8105)</t>
    </r>
  </si>
  <si>
    <t>10.0M</t>
  </si>
  <si>
    <t>0.40-0.50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</si>
  <si>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日</t>
    </r>
  </si>
  <si>
    <r>
      <t> Elegance Commercial And Financial Printing Group Ltd (</t>
    </r>
    <r>
      <rPr>
        <u/>
        <sz val="11"/>
        <color theme="10"/>
        <rFont val="新細明體"/>
        <family val="1"/>
        <charset val="136"/>
        <scheme val="minor"/>
      </rPr>
      <t>8391)</t>
    </r>
  </si>
  <si>
    <t>6.6M</t>
  </si>
  <si>
    <r>
      <t> HPC Holdings Ltd (</t>
    </r>
    <r>
      <rPr>
        <u/>
        <sz val="11"/>
        <color theme="10"/>
        <rFont val="新細明體"/>
        <family val="1"/>
        <charset val="136"/>
        <scheme val="minor"/>
      </rPr>
      <t>1742)</t>
    </r>
  </si>
  <si>
    <t>19.2M</t>
  </si>
  <si>
    <r>
      <t> REM Group Holdings (</t>
    </r>
    <r>
      <rPr>
        <u/>
        <sz val="11"/>
        <color theme="10"/>
        <rFont val="新細明體"/>
        <family val="1"/>
        <charset val="136"/>
        <scheme val="minor"/>
      </rPr>
      <t>1750)</t>
    </r>
  </si>
  <si>
    <t>17.1M</t>
  </si>
  <si>
    <t>0.30-0.38</t>
  </si>
  <si>
    <r>
      <t> Top Education Group (</t>
    </r>
    <r>
      <rPr>
        <u/>
        <sz val="11"/>
        <color theme="10"/>
        <rFont val="新細明體"/>
        <family val="1"/>
        <charset val="136"/>
        <scheme val="minor"/>
      </rPr>
      <t>1752)</t>
    </r>
  </si>
  <si>
    <t>23.3M</t>
  </si>
  <si>
    <r>
      <t> Tsit Wing International Holdings Ltd (</t>
    </r>
    <r>
      <rPr>
        <u/>
        <sz val="11"/>
        <color theme="10"/>
        <rFont val="新細明體"/>
        <family val="1"/>
        <charset val="136"/>
        <scheme val="minor"/>
      </rPr>
      <t>2119)</t>
    </r>
  </si>
  <si>
    <t>52.4M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</si>
  <si>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9</t>
    </r>
    <r>
      <rPr>
        <b/>
        <sz val="12"/>
        <color theme="1"/>
        <rFont val="新細明體"/>
        <family val="1"/>
        <charset val="136"/>
      </rPr>
      <t>日</t>
    </r>
  </si>
  <si>
    <r>
      <t> JLogo Holdings Ltd (</t>
    </r>
    <r>
      <rPr>
        <u/>
        <sz val="11"/>
        <color theme="10"/>
        <rFont val="新細明體"/>
        <family val="1"/>
        <charset val="136"/>
        <scheme val="minor"/>
      </rPr>
      <t>8527)</t>
    </r>
  </si>
  <si>
    <t>7.5M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</si>
  <si>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4</t>
    </r>
    <r>
      <rPr>
        <b/>
        <sz val="12"/>
        <color theme="1"/>
        <rFont val="新細明體"/>
        <family val="1"/>
        <charset val="136"/>
      </rPr>
      <t>日</t>
    </r>
  </si>
  <si>
    <r>
      <t> Ping An Healthcare and Tech Company (</t>
    </r>
    <r>
      <rPr>
        <u/>
        <sz val="11"/>
        <color theme="10"/>
        <rFont val="新細明體"/>
        <family val="1"/>
        <charset val="136"/>
        <scheme val="minor"/>
      </rPr>
      <t>1833)</t>
    </r>
  </si>
  <si>
    <t>570.3M</t>
  </si>
  <si>
    <r>
      <t> Vision International Holdings (</t>
    </r>
    <r>
      <rPr>
        <u/>
        <sz val="11"/>
        <color theme="10"/>
        <rFont val="新細明體"/>
        <family val="1"/>
        <charset val="136"/>
        <scheme val="minor"/>
      </rPr>
      <t>8107)</t>
    </r>
  </si>
  <si>
    <t>0.20-0.24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</si>
  <si>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4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27</t>
    </r>
    <r>
      <rPr>
        <b/>
        <sz val="12"/>
        <color theme="1"/>
        <rFont val="新細明體"/>
        <family val="1"/>
        <charset val="136"/>
      </rPr>
      <t>日</t>
    </r>
  </si>
  <si>
    <r>
      <t> Tianjin Tianbao Energy Ltd (</t>
    </r>
    <r>
      <rPr>
        <u/>
        <sz val="11"/>
        <color theme="10"/>
        <rFont val="新細明體"/>
        <family val="1"/>
        <charset val="136"/>
        <scheme val="minor"/>
      </rPr>
      <t>1671)</t>
    </r>
  </si>
  <si>
    <t>7.3M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</si>
  <si>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4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23</t>
    </r>
    <r>
      <rPr>
        <b/>
        <sz val="12"/>
        <color theme="1"/>
        <rFont val="新細明體"/>
        <family val="1"/>
        <charset val="136"/>
      </rPr>
      <t>日</t>
    </r>
  </si>
  <si>
    <r>
      <t> Bao Shen Holdings Ltd (</t>
    </r>
    <r>
      <rPr>
        <u/>
        <sz val="11"/>
        <color theme="10"/>
        <rFont val="新細明體"/>
        <family val="1"/>
        <charset val="136"/>
        <scheme val="minor"/>
      </rPr>
      <t>8151)</t>
    </r>
  </si>
  <si>
    <t>5.5M</t>
  </si>
  <si>
    <t>0.48-0.52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</si>
  <si>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4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20</t>
    </r>
    <r>
      <rPr>
        <b/>
        <sz val="12"/>
        <color theme="1"/>
        <rFont val="新細明體"/>
        <family val="1"/>
        <charset val="136"/>
      </rPr>
      <t>日</t>
    </r>
  </si>
  <si>
    <r>
      <t> Zhicheng Technology Group Ltd (</t>
    </r>
    <r>
      <rPr>
        <u/>
        <sz val="11"/>
        <color theme="10"/>
        <rFont val="新細明體"/>
        <family val="1"/>
        <charset val="136"/>
        <scheme val="minor"/>
      </rPr>
      <t>8511)</t>
    </r>
  </si>
  <si>
    <t>8.5M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</si>
  <si>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4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18</t>
    </r>
    <r>
      <rPr>
        <b/>
        <sz val="12"/>
        <color theme="1"/>
        <rFont val="新細明體"/>
        <family val="1"/>
        <charset val="136"/>
      </rPr>
      <t>日</t>
    </r>
  </si>
  <si>
    <r>
      <t> HKE Holdings Ltd (</t>
    </r>
    <r>
      <rPr>
        <u/>
        <sz val="11"/>
        <color theme="10"/>
        <rFont val="新細明體"/>
        <family val="1"/>
        <charset val="136"/>
        <scheme val="minor"/>
      </rPr>
      <t>1726)</t>
    </r>
  </si>
  <si>
    <t>11.0M</t>
  </si>
  <si>
    <t>0.45-0.55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</si>
  <si>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4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16</t>
    </r>
    <r>
      <rPr>
        <b/>
        <sz val="12"/>
        <color theme="1"/>
        <rFont val="新細明體"/>
        <family val="1"/>
        <charset val="136"/>
      </rPr>
      <t>日</t>
    </r>
  </si>
  <si>
    <r>
      <t> Ying Kee Tea House Group Limited (</t>
    </r>
    <r>
      <rPr>
        <u/>
        <sz val="11"/>
        <color theme="10"/>
        <rFont val="新細明體"/>
        <family val="1"/>
        <charset val="136"/>
        <scheme val="minor"/>
      </rPr>
      <t>8241)</t>
    </r>
  </si>
  <si>
    <t>4.9M</t>
  </si>
  <si>
    <t>0.48-0.54</t>
  </si>
  <si>
    <r>
      <t> Sunlight (1977) Holdings Limited (</t>
    </r>
    <r>
      <rPr>
        <u/>
        <sz val="11"/>
        <color theme="10"/>
        <rFont val="新細明體"/>
        <family val="1"/>
        <charset val="136"/>
        <scheme val="minor"/>
      </rPr>
      <t>8451)</t>
    </r>
  </si>
  <si>
    <t>0.25-0.30</t>
  </si>
  <si>
    <r>
      <t> I century Holding Ltd (</t>
    </r>
    <r>
      <rPr>
        <u/>
        <sz val="11"/>
        <color theme="10"/>
        <rFont val="新細明體"/>
        <family val="1"/>
        <charset val="136"/>
        <scheme val="minor"/>
      </rPr>
      <t>8507)</t>
    </r>
  </si>
  <si>
    <r>
      <t> Ms Concept Ltd (</t>
    </r>
    <r>
      <rPr>
        <u/>
        <sz val="11"/>
        <color theme="10"/>
        <rFont val="新細明體"/>
        <family val="1"/>
        <charset val="136"/>
        <scheme val="minor"/>
      </rPr>
      <t>8447)</t>
    </r>
  </si>
  <si>
    <t>0.23-0.27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</si>
  <si>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3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29</t>
    </r>
    <r>
      <rPr>
        <b/>
        <sz val="12"/>
        <color theme="1"/>
        <rFont val="新細明體"/>
        <family val="1"/>
        <charset val="136"/>
      </rPr>
      <t>日</t>
    </r>
  </si>
  <si>
    <r>
      <t> Grand Brilliance Group Holdings Limited (</t>
    </r>
    <r>
      <rPr>
        <u/>
        <sz val="11"/>
        <color theme="10"/>
        <rFont val="新細明體"/>
        <family val="1"/>
        <charset val="136"/>
        <scheme val="minor"/>
      </rPr>
      <t>8372)</t>
    </r>
  </si>
  <si>
    <t>5.9M</t>
  </si>
  <si>
    <t>0.30-0.35</t>
  </si>
  <si>
    <r>
      <t> Wang Yang Holdings Limited (</t>
    </r>
    <r>
      <rPr>
        <u/>
        <sz val="11"/>
        <color theme="10"/>
        <rFont val="新細明體"/>
        <family val="1"/>
        <charset val="136"/>
        <scheme val="minor"/>
      </rPr>
      <t>1735)</t>
    </r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</si>
  <si>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3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28</t>
    </r>
    <r>
      <rPr>
        <b/>
        <sz val="12"/>
        <color theme="1"/>
        <rFont val="新細明體"/>
        <family val="1"/>
        <charset val="136"/>
      </rPr>
      <t>日</t>
    </r>
  </si>
  <si>
    <r>
      <t> Most Kwai Chung Limited (</t>
    </r>
    <r>
      <rPr>
        <u/>
        <sz val="11"/>
        <color theme="10"/>
        <rFont val="新細明體"/>
        <family val="1"/>
        <charset val="136"/>
        <scheme val="minor"/>
      </rPr>
      <t>1716)</t>
    </r>
  </si>
  <si>
    <t>8.1M</t>
  </si>
  <si>
    <t>1.00-1.20</t>
  </si>
  <si>
    <r>
      <t> Stream Ideas Group Limited (</t>
    </r>
    <r>
      <rPr>
        <u/>
        <sz val="11"/>
        <color theme="10"/>
        <rFont val="新細明體"/>
        <family val="1"/>
        <charset val="136"/>
        <scheme val="minor"/>
      </rPr>
      <t>8401)</t>
    </r>
  </si>
  <si>
    <t>6.5M</t>
  </si>
  <si>
    <r>
      <t> Universe Printshop Holdings Ltd (</t>
    </r>
    <r>
      <rPr>
        <u/>
        <sz val="11"/>
        <color theme="10"/>
        <rFont val="新細明體"/>
        <family val="1"/>
        <charset val="136"/>
        <scheme val="minor"/>
      </rPr>
      <t>8448)</t>
    </r>
  </si>
  <si>
    <t>5.4M</t>
  </si>
  <si>
    <r>
      <t> Jiangsu Innovative Ecological New Materials Limited (</t>
    </r>
    <r>
      <rPr>
        <u/>
        <sz val="11"/>
        <color theme="10"/>
        <rFont val="新細明體"/>
        <family val="1"/>
        <charset val="136"/>
        <scheme val="minor"/>
      </rPr>
      <t>2116)</t>
    </r>
  </si>
  <si>
    <t>1.00-1.25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</si>
  <si>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3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26</t>
    </r>
    <r>
      <rPr>
        <b/>
        <sz val="12"/>
        <color theme="1"/>
        <rFont val="新細明體"/>
        <family val="1"/>
        <charset val="136"/>
      </rPr>
      <t>日</t>
    </r>
  </si>
  <si>
    <r>
      <t> China Xinhua Education Group Ltd (</t>
    </r>
    <r>
      <rPr>
        <u/>
        <sz val="11"/>
        <color theme="10"/>
        <rFont val="新細明體"/>
        <family val="1"/>
        <charset val="136"/>
        <scheme val="minor"/>
      </rPr>
      <t>2779)</t>
    </r>
  </si>
  <si>
    <t>147.6M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</si>
  <si>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3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22</t>
    </r>
    <r>
      <rPr>
        <b/>
        <sz val="12"/>
        <color theme="1"/>
        <rFont val="新細明體"/>
        <family val="1"/>
        <charset val="136"/>
      </rPr>
      <t>日</t>
    </r>
  </si>
  <si>
    <r>
      <t> Amasse Capital Holdings Limited (</t>
    </r>
    <r>
      <rPr>
        <u/>
        <sz val="11"/>
        <color theme="10"/>
        <rFont val="新細明體"/>
        <family val="1"/>
        <charset val="136"/>
        <scheme val="minor"/>
      </rPr>
      <t>8168)</t>
    </r>
  </si>
  <si>
    <t>0.20-0.32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</si>
  <si>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3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16</t>
    </r>
    <r>
      <rPr>
        <b/>
        <sz val="12"/>
        <color theme="1"/>
        <rFont val="新細明體"/>
        <family val="1"/>
        <charset val="136"/>
      </rPr>
      <t>日</t>
    </r>
  </si>
  <si>
    <r>
      <t> China Boqi Environmental (Holding) Co Ltd (</t>
    </r>
    <r>
      <rPr>
        <u/>
        <sz val="11"/>
        <color theme="10"/>
        <rFont val="新細明體"/>
        <family val="1"/>
        <charset val="136"/>
        <scheme val="minor"/>
      </rPr>
      <t>2377)</t>
    </r>
  </si>
  <si>
    <t>908.0M</t>
  </si>
  <si>
    <r>
      <t> Apex Ace Holding Limited (</t>
    </r>
    <r>
      <rPr>
        <u/>
        <sz val="11"/>
        <color theme="10"/>
        <rFont val="新細明體"/>
        <family val="1"/>
        <charset val="136"/>
        <scheme val="minor"/>
      </rPr>
      <t>6036)</t>
    </r>
  </si>
  <si>
    <t>145.0M</t>
  </si>
  <si>
    <t>0.40-0.58</t>
  </si>
  <si>
    <r>
      <t> Tongda Hong Tai Holdings Limited (</t>
    </r>
    <r>
      <rPr>
        <u/>
        <sz val="11"/>
        <color theme="10"/>
        <rFont val="新細明體"/>
        <family val="1"/>
        <charset val="136"/>
        <scheme val="minor"/>
      </rPr>
      <t>2363)</t>
    </r>
  </si>
  <si>
    <t>87.0M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</si>
  <si>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3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14</t>
    </r>
    <r>
      <rPr>
        <b/>
        <sz val="12"/>
        <color theme="1"/>
        <rFont val="新細明體"/>
        <family val="1"/>
        <charset val="136"/>
      </rPr>
      <t>日</t>
    </r>
  </si>
  <si>
    <r>
      <t> B &amp; S International Holdings Ltd (</t>
    </r>
    <r>
      <rPr>
        <u/>
        <sz val="11"/>
        <color theme="10"/>
        <rFont val="新細明體"/>
        <family val="1"/>
        <charset val="136"/>
        <scheme val="minor"/>
      </rPr>
      <t>1705)</t>
    </r>
  </si>
  <si>
    <t>-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</si>
  <si>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3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13</t>
    </r>
    <r>
      <rPr>
        <b/>
        <sz val="12"/>
        <color theme="1"/>
        <rFont val="新細明體"/>
        <family val="1"/>
        <charset val="136"/>
      </rPr>
      <t>日</t>
    </r>
  </si>
  <si>
    <r>
      <t> A &amp; S Group (Holdings) Limited (</t>
    </r>
    <r>
      <rPr>
        <u/>
        <sz val="11"/>
        <color theme="10"/>
        <rFont val="新細明體"/>
        <family val="1"/>
        <charset val="136"/>
        <scheme val="minor"/>
      </rPr>
      <t>1737)</t>
    </r>
  </si>
  <si>
    <t>125.0M</t>
  </si>
  <si>
    <r>
      <t> CSMall Group Limited (</t>
    </r>
    <r>
      <rPr>
        <u/>
        <sz val="11"/>
        <color theme="10"/>
        <rFont val="新細明體"/>
        <family val="1"/>
        <charset val="136"/>
        <scheme val="minor"/>
      </rPr>
      <t>1815)</t>
    </r>
  </si>
  <si>
    <t>636.9M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</si>
  <si>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3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8</t>
    </r>
    <r>
      <rPr>
        <b/>
        <sz val="12"/>
        <color theme="1"/>
        <rFont val="新細明體"/>
        <family val="1"/>
        <charset val="136"/>
      </rPr>
      <t>日</t>
    </r>
  </si>
  <si>
    <r>
      <t> Tian Chang Group Holdings (</t>
    </r>
    <r>
      <rPr>
        <u/>
        <sz val="11"/>
        <color theme="10"/>
        <rFont val="新細明體"/>
        <family val="1"/>
        <charset val="136"/>
        <scheme val="minor"/>
      </rPr>
      <t>2182)</t>
    </r>
  </si>
  <si>
    <t>116.3M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</si>
  <si>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3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新細明體"/>
        <family val="1"/>
        <charset val="136"/>
      </rPr>
      <t>日</t>
    </r>
  </si>
  <si>
    <r>
      <t> Vico International Holdings (</t>
    </r>
    <r>
      <rPr>
        <u/>
        <sz val="11"/>
        <color theme="10"/>
        <rFont val="新細明體"/>
        <family val="1"/>
        <charset val="136"/>
        <scheme val="minor"/>
      </rPr>
      <t>1621)</t>
    </r>
  </si>
  <si>
    <t>0.30-0.50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</si>
  <si>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3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日</t>
    </r>
  </si>
  <si>
    <r>
      <t> OneForce Holdings (</t>
    </r>
    <r>
      <rPr>
        <u/>
        <sz val="11"/>
        <color theme="10"/>
        <rFont val="新細明體"/>
        <family val="1"/>
        <charset val="136"/>
        <scheme val="minor"/>
      </rPr>
      <t>1933)</t>
    </r>
  </si>
  <si>
    <t>92.2M</t>
  </si>
  <si>
    <t>0.72-0.96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</si>
  <si>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28</t>
    </r>
    <r>
      <rPr>
        <b/>
        <sz val="12"/>
        <color theme="1"/>
        <rFont val="新細明體"/>
        <family val="1"/>
        <charset val="136"/>
      </rPr>
      <t>日</t>
    </r>
  </si>
  <si>
    <r>
      <t> Max Sight Group Holdings (</t>
    </r>
    <r>
      <rPr>
        <u/>
        <sz val="11"/>
        <color theme="10"/>
        <rFont val="新細明體"/>
        <family val="1"/>
        <charset val="136"/>
        <scheme val="minor"/>
      </rPr>
      <t>8483)</t>
    </r>
  </si>
  <si>
    <t>70.0M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</si>
  <si>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27</t>
    </r>
    <r>
      <rPr>
        <b/>
        <sz val="12"/>
        <color theme="1"/>
        <rFont val="新細明體"/>
        <family val="1"/>
        <charset val="136"/>
      </rPr>
      <t>日</t>
    </r>
  </si>
  <si>
    <r>
      <t> Wing Fung Group Asia (</t>
    </r>
    <r>
      <rPr>
        <u/>
        <sz val="11"/>
        <color theme="10"/>
        <rFont val="新細明體"/>
        <family val="1"/>
        <charset val="136"/>
        <scheme val="minor"/>
      </rPr>
      <t>8526)</t>
    </r>
  </si>
  <si>
    <t>60.3M</t>
  </si>
  <si>
    <t>0.38-0.42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</si>
  <si>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26</t>
    </r>
    <r>
      <rPr>
        <b/>
        <sz val="12"/>
        <color theme="1"/>
        <rFont val="新細明體"/>
        <family val="1"/>
        <charset val="136"/>
      </rPr>
      <t>日</t>
    </r>
  </si>
  <si>
    <r>
      <t> Simplicity Holdings Limited (</t>
    </r>
    <r>
      <rPr>
        <u/>
        <sz val="11"/>
        <color theme="10"/>
        <rFont val="新細明體"/>
        <family val="1"/>
        <charset val="136"/>
        <scheme val="minor"/>
      </rPr>
      <t>8367)</t>
    </r>
  </si>
  <si>
    <t>66.0M</t>
  </si>
  <si>
    <t>0.27-0.33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</si>
  <si>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23</t>
    </r>
    <r>
      <rPr>
        <b/>
        <sz val="12"/>
        <color theme="1"/>
        <rFont val="新細明體"/>
        <family val="1"/>
        <charset val="136"/>
      </rPr>
      <t>日</t>
    </r>
  </si>
  <si>
    <r>
      <t> Polyfair Holdings Ltd (</t>
    </r>
    <r>
      <rPr>
        <u/>
        <sz val="11"/>
        <color theme="10"/>
        <rFont val="新細明體"/>
        <family val="1"/>
        <charset val="136"/>
        <scheme val="minor"/>
      </rPr>
      <t>8532)</t>
    </r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</si>
  <si>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14</t>
    </r>
    <r>
      <rPr>
        <b/>
        <sz val="12"/>
        <color theme="1"/>
        <rFont val="新細明體"/>
        <family val="1"/>
        <charset val="136"/>
      </rPr>
      <t>日</t>
    </r>
  </si>
  <si>
    <r>
      <t> Prime Intelligence Solutions Group (</t>
    </r>
    <r>
      <rPr>
        <u/>
        <sz val="11"/>
        <color theme="10"/>
        <rFont val="新細明體"/>
        <family val="1"/>
        <charset val="136"/>
        <scheme val="minor"/>
      </rPr>
      <t>8379)</t>
    </r>
  </si>
  <si>
    <t>0.27-0.35</t>
  </si>
  <si>
    <r>
      <t> DCB Holdings (</t>
    </r>
    <r>
      <rPr>
        <u/>
        <sz val="11"/>
        <color theme="10"/>
        <rFont val="新細明體"/>
        <family val="1"/>
        <charset val="136"/>
        <scheme val="minor"/>
      </rPr>
      <t>8040)</t>
    </r>
  </si>
  <si>
    <t>0.63-0.88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</si>
  <si>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13</t>
    </r>
    <r>
      <rPr>
        <b/>
        <sz val="12"/>
        <color theme="1"/>
        <rFont val="新細明體"/>
        <family val="1"/>
        <charset val="136"/>
      </rPr>
      <t>日</t>
    </r>
  </si>
  <si>
    <r>
      <t> MECOM Power and Construction (</t>
    </r>
    <r>
      <rPr>
        <u/>
        <sz val="11"/>
        <color theme="10"/>
        <rFont val="新細明體"/>
        <family val="1"/>
        <charset val="136"/>
        <scheme val="minor"/>
      </rPr>
      <t>1183)</t>
    </r>
  </si>
  <si>
    <t>375.0M</t>
  </si>
  <si>
    <r>
      <t> Top Standard (</t>
    </r>
    <r>
      <rPr>
        <u/>
        <sz val="11"/>
        <color theme="10"/>
        <rFont val="新細明體"/>
        <family val="1"/>
        <charset val="136"/>
        <scheme val="minor"/>
      </rPr>
      <t>8510)</t>
    </r>
  </si>
  <si>
    <t>80.0M</t>
  </si>
  <si>
    <t>0.35-0.40</t>
  </si>
  <si>
    <r>
      <t> Time Interconnect Technology (</t>
    </r>
    <r>
      <rPr>
        <u/>
        <sz val="11"/>
        <color theme="10"/>
        <rFont val="新細明體"/>
        <family val="1"/>
        <charset val="136"/>
        <scheme val="minor"/>
      </rPr>
      <t>1729)</t>
    </r>
  </si>
  <si>
    <t>230.0M</t>
  </si>
  <si>
    <r>
      <t> Gain Plus Holdings (</t>
    </r>
    <r>
      <rPr>
        <u/>
        <sz val="11"/>
        <color theme="10"/>
        <rFont val="新細明體"/>
        <family val="1"/>
        <charset val="136"/>
        <scheme val="minor"/>
      </rPr>
      <t>8522)</t>
    </r>
  </si>
  <si>
    <t>74.4M</t>
  </si>
  <si>
    <t>0.60-0.80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</si>
  <si>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日</t>
    </r>
  </si>
  <si>
    <r>
      <t> Mi Ming Mart Holdings (</t>
    </r>
    <r>
      <rPr>
        <u/>
        <sz val="11"/>
        <color theme="10"/>
        <rFont val="新細明體"/>
        <family val="1"/>
        <charset val="136"/>
        <scheme val="minor"/>
      </rPr>
      <t>8473)</t>
    </r>
  </si>
  <si>
    <t>75.6M</t>
  </si>
  <si>
    <t>0.22-0.27</t>
  </si>
  <si>
    <r>
      <t> Sheung Moon Holdings (</t>
    </r>
    <r>
      <rPr>
        <u/>
        <sz val="11"/>
        <color theme="10"/>
        <rFont val="新細明體"/>
        <family val="1"/>
        <charset val="136"/>
        <scheme val="minor"/>
      </rPr>
      <t>8523)</t>
    </r>
  </si>
  <si>
    <t>50.0M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</si>
  <si>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9</t>
    </r>
    <r>
      <rPr>
        <b/>
        <sz val="12"/>
        <color theme="1"/>
        <rFont val="新細明體"/>
        <family val="1"/>
        <charset val="136"/>
      </rPr>
      <t>日</t>
    </r>
  </si>
  <si>
    <r>
      <t> A Living Services Co Ltd (</t>
    </r>
    <r>
      <rPr>
        <u/>
        <sz val="11"/>
        <color theme="10"/>
        <rFont val="新細明體"/>
        <family val="1"/>
        <charset val="136"/>
        <scheme val="minor"/>
      </rPr>
      <t>3319)</t>
    </r>
  </si>
  <si>
    <t>4.7B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</si>
  <si>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8</t>
    </r>
    <r>
      <rPr>
        <b/>
        <sz val="12"/>
        <color theme="1"/>
        <rFont val="新細明體"/>
        <family val="1"/>
        <charset val="136"/>
      </rPr>
      <t>日</t>
    </r>
  </si>
  <si>
    <r>
      <t> Dragon Rise Group Holdings Limited (</t>
    </r>
    <r>
      <rPr>
        <u/>
        <sz val="11"/>
        <color theme="10"/>
        <rFont val="新細明體"/>
        <family val="1"/>
        <charset val="136"/>
        <scheme val="minor"/>
      </rPr>
      <t>6829)</t>
    </r>
  </si>
  <si>
    <t>120.0M</t>
  </si>
  <si>
    <r>
      <t> Jia Group Holdings Limited (</t>
    </r>
    <r>
      <rPr>
        <u/>
        <sz val="11"/>
        <color theme="10"/>
        <rFont val="新細明體"/>
        <family val="1"/>
        <charset val="136"/>
        <scheme val="minor"/>
      </rPr>
      <t>8519)</t>
    </r>
  </si>
  <si>
    <t>64.5M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</si>
  <si>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</t>
    </r>
    <r>
      <rPr>
        <b/>
        <sz val="12"/>
        <color theme="1"/>
        <rFont val="新細明體"/>
        <family val="1"/>
        <charset val="136"/>
      </rPr>
      <t>日</t>
    </r>
  </si>
  <si>
    <r>
      <t> EDICO Holdings Limited (</t>
    </r>
    <r>
      <rPr>
        <u/>
        <sz val="11"/>
        <color theme="10"/>
        <rFont val="新細明體"/>
        <family val="1"/>
        <charset val="136"/>
        <scheme val="minor"/>
      </rPr>
      <t>8450)</t>
    </r>
  </si>
  <si>
    <t>60.0M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</si>
  <si>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29</t>
    </r>
    <r>
      <rPr>
        <b/>
        <sz val="12"/>
        <color theme="1"/>
        <rFont val="新細明體"/>
        <family val="1"/>
        <charset val="136"/>
      </rPr>
      <t>日</t>
    </r>
  </si>
  <si>
    <r>
      <t> Ulferts International Limited (</t>
    </r>
    <r>
      <rPr>
        <u/>
        <sz val="11"/>
        <color theme="10"/>
        <rFont val="新細明體"/>
        <family val="1"/>
        <charset val="136"/>
        <scheme val="minor"/>
      </rPr>
      <t>1711)</t>
    </r>
  </si>
  <si>
    <t>124.0M</t>
  </si>
  <si>
    <t>0.38-0.62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</si>
  <si>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26</t>
    </r>
    <r>
      <rPr>
        <b/>
        <sz val="12"/>
        <color theme="1"/>
        <rFont val="新細明體"/>
        <family val="1"/>
        <charset val="136"/>
      </rPr>
      <t>日</t>
    </r>
  </si>
  <si>
    <r>
      <t> Mansion International Holdings Ltd (</t>
    </r>
    <r>
      <rPr>
        <u/>
        <sz val="11"/>
        <color theme="10"/>
        <rFont val="新細明體"/>
        <family val="1"/>
        <charset val="136"/>
        <scheme val="minor"/>
      </rPr>
      <t>8456)</t>
    </r>
  </si>
  <si>
    <t>78.0M</t>
  </si>
  <si>
    <t>0.62-0.78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</si>
  <si>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25</t>
    </r>
    <r>
      <rPr>
        <b/>
        <sz val="12"/>
        <color theme="1"/>
        <rFont val="新細明體"/>
        <family val="1"/>
        <charset val="136"/>
      </rPr>
      <t>日</t>
    </r>
  </si>
  <si>
    <r>
      <t> IMS Group Holdings Ltd (</t>
    </r>
    <r>
      <rPr>
        <u/>
        <sz val="11"/>
        <color theme="10"/>
        <rFont val="新細明體"/>
        <family val="1"/>
        <charset val="136"/>
        <scheme val="minor"/>
      </rPr>
      <t>8136)</t>
    </r>
  </si>
  <si>
    <t>100.0M</t>
  </si>
  <si>
    <t>0.20-0.40</t>
  </si>
  <si>
    <r>
      <t> Tree Holdings Ltd (</t>
    </r>
    <r>
      <rPr>
        <u/>
        <sz val="11"/>
        <color theme="10"/>
        <rFont val="新細明體"/>
        <family val="1"/>
        <charset val="136"/>
        <scheme val="minor"/>
      </rPr>
      <t>8395)</t>
    </r>
  </si>
  <si>
    <t>67.3M</t>
  </si>
  <si>
    <t>0.13-0.17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</si>
  <si>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22</t>
    </r>
    <r>
      <rPr>
        <b/>
        <sz val="12"/>
        <color theme="1"/>
        <rFont val="新細明體"/>
        <family val="1"/>
        <charset val="136"/>
      </rPr>
      <t>日</t>
    </r>
  </si>
  <si>
    <r>
      <t> Wah Sun Handbags International Holdings Limited (</t>
    </r>
    <r>
      <rPr>
        <u/>
        <sz val="11"/>
        <color theme="10"/>
        <rFont val="新細明體"/>
        <family val="1"/>
        <charset val="136"/>
        <scheme val="minor"/>
      </rPr>
      <t>2683)</t>
    </r>
  </si>
  <si>
    <t>138.0M</t>
  </si>
  <si>
    <t>1.00-1.38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</si>
  <si>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19</t>
    </r>
    <r>
      <rPr>
        <b/>
        <sz val="12"/>
        <color theme="1"/>
        <rFont val="新細明體"/>
        <family val="1"/>
        <charset val="136"/>
      </rPr>
      <t>日</t>
    </r>
  </si>
  <si>
    <r>
      <t> Pentamaster International Limited (</t>
    </r>
    <r>
      <rPr>
        <u/>
        <sz val="11"/>
        <color theme="10"/>
        <rFont val="新細明體"/>
        <family val="1"/>
        <charset val="136"/>
        <scheme val="minor"/>
      </rPr>
      <t>1665)</t>
    </r>
  </si>
  <si>
    <t>404.8M</t>
  </si>
  <si>
    <t>0.90-1.10</t>
  </si>
  <si>
    <r>
      <t> Atlinks Group Limited (</t>
    </r>
    <r>
      <rPr>
        <u/>
        <sz val="11"/>
        <color theme="10"/>
        <rFont val="新細明體"/>
        <family val="1"/>
        <charset val="136"/>
        <scheme val="minor"/>
      </rPr>
      <t>8043)</t>
    </r>
  </si>
  <si>
    <t>90.0M</t>
  </si>
  <si>
    <t>0.50-0.90</t>
  </si>
  <si>
    <r>
      <t> IAG Holdings Limited (</t>
    </r>
    <r>
      <rPr>
        <u/>
        <sz val="11"/>
        <color theme="10"/>
        <rFont val="新細明體"/>
        <family val="1"/>
        <charset val="136"/>
        <scheme val="minor"/>
      </rPr>
      <t>8513)</t>
    </r>
  </si>
  <si>
    <t>0.60-0.70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</si>
  <si>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18</t>
    </r>
    <r>
      <rPr>
        <b/>
        <sz val="12"/>
        <color theme="1"/>
        <rFont val="新細明體"/>
        <family val="1"/>
        <charset val="136"/>
      </rPr>
      <t>日</t>
    </r>
  </si>
  <si>
    <r>
      <t> Bank Of Gansu Co Ltd (</t>
    </r>
    <r>
      <rPr>
        <u/>
        <sz val="11"/>
        <color theme="10"/>
        <rFont val="新細明體"/>
        <family val="1"/>
        <charset val="136"/>
        <scheme val="minor"/>
      </rPr>
      <t>2139)</t>
    </r>
  </si>
  <si>
    <t>6.1B</t>
  </si>
  <si>
    <r>
      <t> Zioncom Holdings Limited (</t>
    </r>
    <r>
      <rPr>
        <u/>
        <sz val="11"/>
        <color theme="10"/>
        <rFont val="新細明體"/>
        <family val="1"/>
        <charset val="136"/>
        <scheme val="minor"/>
      </rPr>
      <t>8287)</t>
    </r>
  </si>
  <si>
    <t>10.3M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</si>
  <si>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17</t>
    </r>
    <r>
      <rPr>
        <b/>
        <sz val="12"/>
        <color theme="1"/>
        <rFont val="新細明體"/>
        <family val="1"/>
        <charset val="136"/>
      </rPr>
      <t>日</t>
    </r>
  </si>
  <si>
    <r>
      <t> JTF International Holdings Limited (</t>
    </r>
    <r>
      <rPr>
        <u/>
        <sz val="11"/>
        <color theme="10"/>
        <rFont val="新細明體"/>
        <family val="1"/>
        <charset val="136"/>
        <scheme val="minor"/>
      </rPr>
      <t>8479)</t>
    </r>
  </si>
  <si>
    <t>52.5M</t>
  </si>
  <si>
    <r>
      <t> Taste Gourmet Group Limited (</t>
    </r>
    <r>
      <rPr>
        <u/>
        <sz val="11"/>
        <color theme="10"/>
        <rFont val="新細明體"/>
        <family val="1"/>
        <charset val="136"/>
        <scheme val="minor"/>
      </rPr>
      <t>8371)</t>
    </r>
  </si>
  <si>
    <t>86.0M</t>
  </si>
  <si>
    <r>
      <t> Twintek Investment Holdings Limited (</t>
    </r>
    <r>
      <rPr>
        <u/>
        <sz val="11"/>
        <color theme="10"/>
        <rFont val="新細明體"/>
        <family val="1"/>
        <charset val="136"/>
        <scheme val="minor"/>
      </rPr>
      <t>6182)</t>
    </r>
  </si>
  <si>
    <t>136.0M</t>
  </si>
  <si>
    <t>0.52-0.68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</si>
  <si>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16</t>
    </r>
    <r>
      <rPr>
        <b/>
        <sz val="12"/>
        <color theme="1"/>
        <rFont val="新細明體"/>
        <family val="1"/>
        <charset val="136"/>
      </rPr>
      <t>日</t>
    </r>
  </si>
  <si>
    <r>
      <t> Zhenro Properties Group Limited (</t>
    </r>
    <r>
      <rPr>
        <u/>
        <sz val="11"/>
        <color theme="10"/>
        <rFont val="新細明體"/>
        <family val="1"/>
        <charset val="136"/>
        <scheme val="minor"/>
      </rPr>
      <t>6158)</t>
    </r>
  </si>
  <si>
    <t>3.7B</t>
  </si>
  <si>
    <r>
      <t> ISP Global Limited (</t>
    </r>
    <r>
      <rPr>
        <u/>
        <sz val="11"/>
        <color theme="10"/>
        <rFont val="新細明體"/>
        <family val="1"/>
        <charset val="136"/>
        <scheme val="minor"/>
      </rPr>
      <t>8487)</t>
    </r>
  </si>
  <si>
    <r>
      <t> Zacd Group Ltd (</t>
    </r>
    <r>
      <rPr>
        <u/>
        <sz val="11"/>
        <color theme="10"/>
        <rFont val="新細明體"/>
        <family val="1"/>
        <charset val="136"/>
        <scheme val="minor"/>
      </rPr>
      <t>8313)</t>
    </r>
  </si>
  <si>
    <t>165.0M</t>
  </si>
  <si>
    <t>0.26-0.33</t>
  </si>
  <si>
    <r>
      <t> Thing On Enterprise Limited (</t>
    </r>
    <r>
      <rPr>
        <u/>
        <sz val="11"/>
        <color theme="10"/>
        <rFont val="新細明體"/>
        <family val="1"/>
        <charset val="136"/>
        <scheme val="minor"/>
      </rPr>
      <t>2292)</t>
    </r>
  </si>
  <si>
    <t>223.2M</t>
  </si>
  <si>
    <t>1.00-1.24</t>
  </si>
  <si>
    <r>
      <t> Everbright Grand China Assets Limited (</t>
    </r>
    <r>
      <rPr>
        <u/>
        <sz val="11"/>
        <color theme="10"/>
        <rFont val="新細明體"/>
        <family val="1"/>
        <charset val="136"/>
        <scheme val="minor"/>
      </rPr>
      <t>3699)</t>
    </r>
  </si>
  <si>
    <t>164.5M</t>
  </si>
  <si>
    <r>
      <t> Space Group Holdings Limited (</t>
    </r>
    <r>
      <rPr>
        <u/>
        <sz val="11"/>
        <color theme="10"/>
        <rFont val="新細明體"/>
        <family val="1"/>
        <charset val="136"/>
        <scheme val="minor"/>
      </rPr>
      <t>2448)</t>
    </r>
  </si>
  <si>
    <t>26.6M</t>
  </si>
  <si>
    <t>1.00-1.40</t>
  </si>
  <si>
    <r>
      <t> Sling Group Holdings Limited (</t>
    </r>
    <r>
      <rPr>
        <u/>
        <sz val="11"/>
        <color theme="10"/>
        <rFont val="新細明體"/>
        <family val="1"/>
        <charset val="136"/>
        <scheme val="minor"/>
      </rPr>
      <t>8285)</t>
    </r>
  </si>
  <si>
    <t>60.2M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</si>
  <si>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15</t>
    </r>
    <r>
      <rPr>
        <b/>
        <sz val="12"/>
        <color theme="1"/>
        <rFont val="新細明體"/>
        <family val="1"/>
        <charset val="136"/>
      </rPr>
      <t>日</t>
    </r>
  </si>
  <si>
    <r>
      <t> C-MER Eye Care Holdings Limited (</t>
    </r>
    <r>
      <rPr>
        <u/>
        <sz val="11"/>
        <color theme="10"/>
        <rFont val="新細明體"/>
        <family val="1"/>
        <charset val="136"/>
        <scheme val="minor"/>
      </rPr>
      <t>3309)</t>
    </r>
  </si>
  <si>
    <t>571.3M</t>
  </si>
  <si>
    <r>
      <t> Dragon King Group Holdings Limited (</t>
    </r>
    <r>
      <rPr>
        <u/>
        <sz val="11"/>
        <color theme="10"/>
        <rFont val="新細明體"/>
        <family val="1"/>
        <charset val="136"/>
        <scheme val="minor"/>
      </rPr>
      <t>8493)</t>
    </r>
  </si>
  <si>
    <t>93.6M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</si>
  <si>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日</t>
    </r>
  </si>
  <si>
    <r>
      <t> Excalibur Global Financial Holdings (</t>
    </r>
    <r>
      <rPr>
        <u/>
        <sz val="11"/>
        <color theme="10"/>
        <rFont val="新細明體"/>
        <family val="1"/>
        <charset val="136"/>
        <scheme val="minor"/>
      </rPr>
      <t>8350)</t>
    </r>
  </si>
  <si>
    <t>0.38-0.43</t>
  </si>
  <si>
    <r>
      <t> Wines Link International Holdings (</t>
    </r>
    <r>
      <rPr>
        <u/>
        <sz val="11"/>
        <color theme="10"/>
        <rFont val="新細明體"/>
        <family val="1"/>
        <charset val="136"/>
        <scheme val="minor"/>
      </rPr>
      <t>8509)</t>
    </r>
  </si>
  <si>
    <t>9.0M</t>
  </si>
  <si>
    <t>0.55-0.75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</si>
  <si>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新細明體"/>
        <family val="1"/>
        <charset val="136"/>
      </rPr>
      <t>日</t>
    </r>
  </si>
  <si>
    <r>
      <t> Ruifeng Power Group Company Ltd (</t>
    </r>
    <r>
      <rPr>
        <u/>
        <sz val="11"/>
        <color theme="10"/>
        <rFont val="新細明體"/>
        <family val="1"/>
        <charset val="136"/>
        <scheme val="minor"/>
      </rPr>
      <t>2025)</t>
    </r>
  </si>
  <si>
    <t>302.4M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</si>
  <si>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4</t>
    </r>
    <r>
      <rPr>
        <b/>
        <sz val="12"/>
        <color theme="1"/>
        <rFont val="新細明體"/>
        <family val="1"/>
        <charset val="136"/>
      </rPr>
      <t>日</t>
    </r>
  </si>
  <si>
    <r>
      <t> China Futex Holdings Ltd (</t>
    </r>
    <r>
      <rPr>
        <u/>
        <sz val="11"/>
        <color theme="10"/>
        <rFont val="新細明體"/>
        <family val="1"/>
        <charset val="136"/>
        <scheme val="minor"/>
      </rPr>
      <t>8506)</t>
    </r>
  </si>
  <si>
    <t>8.4M</t>
  </si>
  <si>
    <t>0.18-0.28</t>
  </si>
  <si>
    <r>
      <t> Sanbase Corporation Ltd (</t>
    </r>
    <r>
      <rPr>
        <u/>
        <sz val="11"/>
        <color theme="10"/>
        <rFont val="新細明體"/>
        <family val="1"/>
        <charset val="136"/>
        <scheme val="minor"/>
      </rPr>
      <t>8501)</t>
    </r>
  </si>
  <si>
    <t>91.8M</t>
  </si>
  <si>
    <t>1.56-2.04</t>
  </si>
  <si>
    <r>
      <t> Vobile Group Ltd (</t>
    </r>
    <r>
      <rPr>
        <u/>
        <sz val="11"/>
        <color theme="10"/>
        <rFont val="新細明體"/>
        <family val="1"/>
        <charset val="136"/>
        <scheme val="minor"/>
      </rPr>
      <t>3738)</t>
    </r>
  </si>
  <si>
    <t>266.4M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</si>
  <si>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29</t>
    </r>
    <r>
      <rPr>
        <b/>
        <sz val="12"/>
        <color theme="1"/>
        <rFont val="新細明體"/>
        <family val="1"/>
        <charset val="136"/>
      </rPr>
      <t>日</t>
    </r>
  </si>
  <si>
    <r>
      <t> LHN Group (</t>
    </r>
    <r>
      <rPr>
        <u/>
        <sz val="11"/>
        <color theme="10"/>
        <rFont val="新細明體"/>
        <family val="1"/>
        <charset val="136"/>
        <scheme val="minor"/>
      </rPr>
      <t>1730)</t>
    </r>
  </si>
  <si>
    <t>89.2M</t>
  </si>
  <si>
    <t>1.90-2.36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</si>
  <si>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28</t>
    </r>
    <r>
      <rPr>
        <b/>
        <sz val="12"/>
        <color theme="1"/>
        <rFont val="新細明體"/>
        <family val="1"/>
        <charset val="136"/>
      </rPr>
      <t>日</t>
    </r>
  </si>
  <si>
    <r>
      <t> Ling Yui Holdings Ltd (</t>
    </r>
    <r>
      <rPr>
        <u/>
        <sz val="11"/>
        <color theme="10"/>
        <rFont val="新細明體"/>
        <family val="1"/>
        <charset val="136"/>
        <scheme val="minor"/>
      </rPr>
      <t>0784)</t>
    </r>
  </si>
  <si>
    <r>
      <t> IBO Technology (</t>
    </r>
    <r>
      <rPr>
        <u/>
        <sz val="11"/>
        <color theme="10"/>
        <rFont val="新細明體"/>
        <family val="1"/>
        <charset val="136"/>
        <scheme val="minor"/>
      </rPr>
      <t>2708)</t>
    </r>
  </si>
  <si>
    <t>162.0M</t>
  </si>
  <si>
    <t>1.50-1.80</t>
  </si>
  <si>
    <r>
      <t> WT Group Holdings (</t>
    </r>
    <r>
      <rPr>
        <u/>
        <sz val="11"/>
        <color theme="10"/>
        <rFont val="新細明體"/>
        <family val="1"/>
        <charset val="136"/>
        <scheme val="minor"/>
      </rPr>
      <t>8422)</t>
    </r>
  </si>
  <si>
    <t>0.22-0.26</t>
  </si>
  <si>
    <r>
      <t> Smart Globe Holdings (</t>
    </r>
    <r>
      <rPr>
        <u/>
        <sz val="11"/>
        <color theme="10"/>
        <rFont val="新細明體"/>
        <family val="1"/>
        <charset val="136"/>
        <scheme val="minor"/>
      </rPr>
      <t>8485)</t>
    </r>
  </si>
  <si>
    <t>7.0M</t>
  </si>
  <si>
    <t>0.24-0.28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</si>
  <si>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22</t>
    </r>
    <r>
      <rPr>
        <b/>
        <sz val="12"/>
        <color theme="1"/>
        <rFont val="新細明體"/>
        <family val="1"/>
        <charset val="136"/>
      </rPr>
      <t>日</t>
    </r>
  </si>
  <si>
    <r>
      <t> Vicon Holdings Limited (</t>
    </r>
    <r>
      <rPr>
        <u/>
        <sz val="11"/>
        <color theme="10"/>
        <rFont val="新細明體"/>
        <family val="1"/>
        <charset val="136"/>
        <scheme val="minor"/>
      </rPr>
      <t>3878)</t>
    </r>
  </si>
  <si>
    <t>108.0M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</si>
  <si>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21</t>
    </r>
    <r>
      <rPr>
        <b/>
        <sz val="12"/>
        <color theme="1"/>
        <rFont val="新細明體"/>
        <family val="1"/>
        <charset val="136"/>
      </rPr>
      <t>日</t>
    </r>
  </si>
  <si>
    <r>
      <t> AV Promotions Holdings Ltd (</t>
    </r>
    <r>
      <rPr>
        <u/>
        <sz val="11"/>
        <color theme="10"/>
        <rFont val="新細明體"/>
        <family val="1"/>
        <charset val="136"/>
        <scheme val="minor"/>
      </rPr>
      <t>8419)</t>
    </r>
  </si>
  <si>
    <t>4.0M</t>
  </si>
  <si>
    <t>0.40-0.60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</si>
  <si>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19</t>
    </r>
    <r>
      <rPr>
        <b/>
        <sz val="12"/>
        <color theme="1"/>
        <rFont val="新細明體"/>
        <family val="1"/>
        <charset val="136"/>
      </rPr>
      <t>日</t>
    </r>
  </si>
  <si>
    <r>
      <t> AK Medical Holdings Ltd (</t>
    </r>
    <r>
      <rPr>
        <u/>
        <sz val="11"/>
        <color theme="10"/>
        <rFont val="新細明體"/>
        <family val="1"/>
        <charset val="136"/>
        <scheme val="minor"/>
      </rPr>
      <t>1789)</t>
    </r>
  </si>
  <si>
    <t>500.0M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</si>
  <si>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15</t>
    </r>
    <r>
      <rPr>
        <b/>
        <sz val="12"/>
        <color theme="1"/>
        <rFont val="新細明體"/>
        <family val="1"/>
        <charset val="136"/>
      </rPr>
      <t>日</t>
    </r>
  </si>
  <si>
    <r>
      <t> Shen You Holdings (</t>
    </r>
    <r>
      <rPr>
        <u/>
        <sz val="11"/>
        <color theme="10"/>
        <rFont val="新細明體"/>
        <family val="1"/>
        <charset val="136"/>
        <scheme val="minor"/>
      </rPr>
      <t>8377)</t>
    </r>
  </si>
  <si>
    <t>68.4M</t>
  </si>
  <si>
    <t>0.25-0.38</t>
  </si>
  <si>
    <r>
      <t> Hebei Construction Group Corporation Limited (</t>
    </r>
    <r>
      <rPr>
        <u/>
        <sz val="11"/>
        <color theme="10"/>
        <rFont val="新細明體"/>
        <family val="1"/>
        <charset val="136"/>
        <scheme val="minor"/>
      </rPr>
      <t>1727)</t>
    </r>
  </si>
  <si>
    <t>2.1B</t>
  </si>
  <si>
    <r>
      <t> Kin Pang Holdings (</t>
    </r>
    <r>
      <rPr>
        <u/>
        <sz val="11"/>
        <color theme="10"/>
        <rFont val="新細明體"/>
        <family val="1"/>
        <charset val="136"/>
        <scheme val="minor"/>
      </rPr>
      <t>1722)</t>
    </r>
  </si>
  <si>
    <r>
      <t> China Education Group Holdings Ltd (</t>
    </r>
    <r>
      <rPr>
        <u/>
        <sz val="11"/>
        <color theme="10"/>
        <rFont val="新細明體"/>
        <family val="1"/>
        <charset val="136"/>
        <scheme val="minor"/>
      </rPr>
      <t>0839)</t>
    </r>
  </si>
  <si>
    <t>3.5B</t>
  </si>
  <si>
    <r>
      <t> Digital Hollywood Interactive Ltd (</t>
    </r>
    <r>
      <rPr>
        <u/>
        <sz val="11"/>
        <color theme="10"/>
        <rFont val="新細明體"/>
        <family val="1"/>
        <charset val="136"/>
        <scheme val="minor"/>
      </rPr>
      <t>2022)</t>
    </r>
  </si>
  <si>
    <t>425.0M</t>
  </si>
  <si>
    <t>0.63-0.85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</si>
  <si>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13</t>
    </r>
    <r>
      <rPr>
        <b/>
        <sz val="12"/>
        <color theme="1"/>
        <rFont val="新細明體"/>
        <family val="1"/>
        <charset val="136"/>
      </rPr>
      <t>日</t>
    </r>
  </si>
  <si>
    <r>
      <t> Prosperous Printing (</t>
    </r>
    <r>
      <rPr>
        <u/>
        <sz val="11"/>
        <color theme="10"/>
        <rFont val="新細明體"/>
        <family val="1"/>
        <charset val="136"/>
        <scheme val="minor"/>
      </rPr>
      <t>8385)</t>
    </r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</si>
  <si>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日</t>
    </r>
  </si>
  <si>
    <r>
      <t> Centurion Corp (</t>
    </r>
    <r>
      <rPr>
        <u/>
        <sz val="11"/>
        <color theme="10"/>
        <rFont val="新細明體"/>
        <family val="1"/>
        <charset val="136"/>
        <scheme val="minor"/>
      </rPr>
      <t>6090)</t>
    </r>
  </si>
  <si>
    <t>19.8M</t>
  </si>
  <si>
    <t>3.00-3.30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</si>
  <si>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日</t>
    </r>
  </si>
  <si>
    <r>
      <t> Solis Holdings (</t>
    </r>
    <r>
      <rPr>
        <u/>
        <sz val="11"/>
        <color theme="10"/>
        <rFont val="新細明體"/>
        <family val="1"/>
        <charset val="136"/>
        <scheme val="minor"/>
      </rPr>
      <t>2227)</t>
    </r>
  </si>
  <si>
    <t>17.9M</t>
  </si>
  <si>
    <t>0.75-0.85</t>
  </si>
  <si>
    <r>
      <t> Riverine China Holdings (</t>
    </r>
    <r>
      <rPr>
        <u/>
        <sz val="11"/>
        <color theme="10"/>
        <rFont val="新細明體"/>
        <family val="1"/>
        <charset val="136"/>
        <scheme val="minor"/>
      </rPr>
      <t>1417)</t>
    </r>
  </si>
  <si>
    <t>214.0M</t>
  </si>
  <si>
    <r>
      <t> Nissin Foods (</t>
    </r>
    <r>
      <rPr>
        <u/>
        <sz val="11"/>
        <color theme="10"/>
        <rFont val="新細明體"/>
        <family val="1"/>
        <charset val="136"/>
        <scheme val="minor"/>
      </rPr>
      <t>1475)</t>
    </r>
  </si>
  <si>
    <t>1.1B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</si>
  <si>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8</t>
    </r>
    <r>
      <rPr>
        <b/>
        <sz val="12"/>
        <color theme="1"/>
        <rFont val="新細明體"/>
        <family val="1"/>
        <charset val="136"/>
      </rPr>
      <t>日</t>
    </r>
  </si>
  <si>
    <r>
      <t> Shandong International Trust (</t>
    </r>
    <r>
      <rPr>
        <u/>
        <sz val="11"/>
        <color theme="10"/>
        <rFont val="新細明體"/>
        <family val="1"/>
        <charset val="136"/>
        <scheme val="minor"/>
      </rPr>
      <t>1697)</t>
    </r>
  </si>
  <si>
    <r>
      <t> Icicle Group Holdings Ltd (</t>
    </r>
    <r>
      <rPr>
        <u/>
        <sz val="11"/>
        <color theme="10"/>
        <rFont val="新細明體"/>
        <family val="1"/>
        <charset val="136"/>
        <scheme val="minor"/>
      </rPr>
      <t>8429)</t>
    </r>
  </si>
  <si>
    <t>0.48-0.60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</si>
  <si>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7</t>
    </r>
    <r>
      <rPr>
        <b/>
        <sz val="12"/>
        <color theme="1"/>
        <rFont val="新細明體"/>
        <family val="1"/>
        <charset val="136"/>
      </rPr>
      <t>日</t>
    </r>
  </si>
  <si>
    <r>
      <t> Alpha Era International Holdings LTD (</t>
    </r>
    <r>
      <rPr>
        <u/>
        <sz val="11"/>
        <color theme="10"/>
        <rFont val="新細明體"/>
        <family val="1"/>
        <charset val="136"/>
        <scheme val="minor"/>
      </rPr>
      <t>8406)</t>
    </r>
  </si>
  <si>
    <t>0.20-0.35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</si>
  <si>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新細明體"/>
        <family val="1"/>
        <charset val="136"/>
      </rPr>
      <t>日</t>
    </r>
  </si>
  <si>
    <r>
      <t> 1957 &amp; Co Hospitality Ltd (</t>
    </r>
    <r>
      <rPr>
        <u/>
        <sz val="11"/>
        <color theme="10"/>
        <rFont val="新細明體"/>
        <family val="1"/>
        <charset val="136"/>
        <scheme val="minor"/>
      </rPr>
      <t>8495)</t>
    </r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</si>
  <si>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23</t>
    </r>
    <r>
      <rPr>
        <b/>
        <sz val="12"/>
        <color theme="1"/>
        <rFont val="新細明體"/>
        <family val="1"/>
        <charset val="136"/>
      </rPr>
      <t>日</t>
    </r>
  </si>
  <si>
    <r>
      <t> Trio Industrial Electronics Group Ltd (</t>
    </r>
    <r>
      <rPr>
        <u/>
        <sz val="11"/>
        <color theme="10"/>
        <rFont val="新細明體"/>
        <family val="1"/>
        <charset val="136"/>
        <scheme val="minor"/>
      </rPr>
      <t>1710)</t>
    </r>
  </si>
  <si>
    <t>180.0M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</si>
  <si>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17</t>
    </r>
    <r>
      <rPr>
        <b/>
        <sz val="12"/>
        <color theme="1"/>
        <rFont val="新細明體"/>
        <family val="1"/>
        <charset val="136"/>
      </rPr>
      <t>日</t>
    </r>
  </si>
  <si>
    <r>
      <t> GT Steel Construction Group Ltd (</t>
    </r>
    <r>
      <rPr>
        <u/>
        <sz val="11"/>
        <color theme="10"/>
        <rFont val="新細明體"/>
        <family val="1"/>
        <charset val="136"/>
        <scheme val="minor"/>
      </rPr>
      <t>8402)</t>
    </r>
  </si>
  <si>
    <t>84.0M</t>
  </si>
  <si>
    <t>0.50-0.70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</si>
  <si>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16</t>
    </r>
    <r>
      <rPr>
        <b/>
        <sz val="12"/>
        <color theme="1"/>
        <rFont val="新細明體"/>
        <family val="1"/>
        <charset val="136"/>
      </rPr>
      <t>日</t>
    </r>
  </si>
  <si>
    <r>
      <t> Indigo Star Holdings (</t>
    </r>
    <r>
      <rPr>
        <u/>
        <sz val="11"/>
        <color theme="10"/>
        <rFont val="新細明體"/>
        <family val="1"/>
        <charset val="136"/>
        <scheme val="minor"/>
      </rPr>
      <t>8373)</t>
    </r>
  </si>
  <si>
    <r>
      <t> Sun Hing Printing Holdings (</t>
    </r>
    <r>
      <rPr>
        <u/>
        <sz val="11"/>
        <color theme="10"/>
        <rFont val="新細明體"/>
        <family val="1"/>
        <charset val="136"/>
        <scheme val="minor"/>
      </rPr>
      <t>1975)</t>
    </r>
  </si>
  <si>
    <t>17.4M</t>
  </si>
  <si>
    <t>1.05-1.45</t>
  </si>
  <si>
    <r>
      <t> Yixin Group Ltd (</t>
    </r>
    <r>
      <rPr>
        <u/>
        <sz val="11"/>
        <color theme="10"/>
        <rFont val="新細明體"/>
        <family val="1"/>
        <charset val="136"/>
        <scheme val="minor"/>
      </rPr>
      <t>2858)</t>
    </r>
  </si>
  <si>
    <t>6.8B</t>
  </si>
  <si>
    <r>
      <t> Bortex Global Ltd (</t>
    </r>
    <r>
      <rPr>
        <u/>
        <sz val="11"/>
        <color theme="10"/>
        <rFont val="新細明體"/>
        <family val="1"/>
        <charset val="136"/>
        <scheme val="minor"/>
      </rPr>
      <t>8118)</t>
    </r>
  </si>
  <si>
    <r>
      <t> Bestway Global Holding Inc (</t>
    </r>
    <r>
      <rPr>
        <u/>
        <sz val="11"/>
        <color theme="10"/>
        <rFont val="新細明體"/>
        <family val="1"/>
        <charset val="136"/>
        <scheme val="minor"/>
      </rPr>
      <t>3358)</t>
    </r>
  </si>
  <si>
    <t>1.5B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</si>
  <si>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15</t>
    </r>
    <r>
      <rPr>
        <b/>
        <sz val="12"/>
        <color theme="1"/>
        <rFont val="新細明體"/>
        <family val="1"/>
        <charset val="136"/>
      </rPr>
      <t>日</t>
    </r>
  </si>
  <si>
    <r>
      <t> Fineland Real Estate Services Group (</t>
    </r>
    <r>
      <rPr>
        <u/>
        <sz val="11"/>
        <color theme="10"/>
        <rFont val="新細明體"/>
        <family val="1"/>
        <charset val="136"/>
        <scheme val="minor"/>
      </rPr>
      <t>8376)</t>
    </r>
  </si>
  <si>
    <t>0.55-0.80</t>
  </si>
  <si>
    <r>
      <t> Asia Pioneer Entertainment Holdings (</t>
    </r>
    <r>
      <rPr>
        <u/>
        <sz val="11"/>
        <color theme="10"/>
        <rFont val="新細明體"/>
        <family val="1"/>
        <charset val="136"/>
        <scheme val="minor"/>
      </rPr>
      <t>8400)</t>
    </r>
  </si>
  <si>
    <t>0.24-0.36</t>
  </si>
  <si>
    <r>
      <t> Shuang Yun Holdings (</t>
    </r>
    <r>
      <rPr>
        <u/>
        <sz val="11"/>
        <color theme="10"/>
        <rFont val="新細明體"/>
        <family val="1"/>
        <charset val="136"/>
        <scheme val="minor"/>
      </rPr>
      <t>1706)</t>
    </r>
  </si>
  <si>
    <t>140.0M</t>
  </si>
  <si>
    <t>0.40-0.56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</si>
  <si>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13</t>
    </r>
    <r>
      <rPr>
        <b/>
        <sz val="12"/>
        <color theme="1"/>
        <rFont val="新細明體"/>
        <family val="1"/>
        <charset val="136"/>
      </rPr>
      <t>日</t>
    </r>
  </si>
  <si>
    <r>
      <t> Vertical International Holdings (</t>
    </r>
    <r>
      <rPr>
        <u/>
        <sz val="11"/>
        <color theme="10"/>
        <rFont val="新細明體"/>
        <family val="1"/>
        <charset val="136"/>
        <scheme val="minor"/>
      </rPr>
      <t>8375)</t>
    </r>
  </si>
  <si>
    <r>
      <t> Razer Inc (</t>
    </r>
    <r>
      <rPr>
        <u/>
        <sz val="11"/>
        <color theme="10"/>
        <rFont val="新細明體"/>
        <family val="1"/>
        <charset val="136"/>
        <scheme val="minor"/>
      </rPr>
      <t>1337)</t>
    </r>
  </si>
  <si>
    <t>4.3B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</si>
  <si>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日</t>
    </r>
  </si>
  <si>
    <r>
      <t> Kidsland International Holdings (</t>
    </r>
    <r>
      <rPr>
        <u/>
        <sz val="11"/>
        <color theme="10"/>
        <rFont val="新細明體"/>
        <family val="1"/>
        <charset val="136"/>
        <scheme val="minor"/>
      </rPr>
      <t>2122)</t>
    </r>
  </si>
  <si>
    <t>440.0M</t>
  </si>
  <si>
    <r>
      <t> Modern Living Investments Holdings (</t>
    </r>
    <r>
      <rPr>
        <u/>
        <sz val="11"/>
        <color theme="10"/>
        <rFont val="新細明體"/>
        <family val="1"/>
        <charset val="136"/>
        <scheme val="minor"/>
      </rPr>
      <t>8426)</t>
    </r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</si>
  <si>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9</t>
    </r>
    <r>
      <rPr>
        <b/>
        <sz val="12"/>
        <color theme="1"/>
        <rFont val="新細明體"/>
        <family val="1"/>
        <charset val="136"/>
      </rPr>
      <t>日</t>
    </r>
  </si>
  <si>
    <r>
      <t> Putian Communication Group Ltd (</t>
    </r>
    <r>
      <rPr>
        <u/>
        <sz val="11"/>
        <color theme="10"/>
        <rFont val="新細明體"/>
        <family val="1"/>
        <charset val="136"/>
        <scheme val="minor"/>
      </rPr>
      <t>1720)</t>
    </r>
  </si>
  <si>
    <t>261.3M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</si>
  <si>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8</t>
    </r>
    <r>
      <rPr>
        <b/>
        <sz val="12"/>
        <color theme="1"/>
        <rFont val="新細明體"/>
        <family val="1"/>
        <charset val="136"/>
      </rPr>
      <t>日</t>
    </r>
  </si>
  <si>
    <r>
      <t> China Literature Ltd (</t>
    </r>
    <r>
      <rPr>
        <u/>
        <sz val="11"/>
        <color theme="10"/>
        <rFont val="新細明體"/>
        <family val="1"/>
        <charset val="136"/>
        <scheme val="minor"/>
      </rPr>
      <t>0772)</t>
    </r>
  </si>
  <si>
    <t>8.3B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</si>
  <si>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3</t>
    </r>
    <r>
      <rPr>
        <b/>
        <sz val="12"/>
        <color theme="1"/>
        <rFont val="新細明體"/>
        <family val="1"/>
        <charset val="136"/>
      </rPr>
      <t>日</t>
    </r>
  </si>
  <si>
    <r>
      <t> Crystal International Group Ltd (</t>
    </r>
    <r>
      <rPr>
        <u/>
        <sz val="11"/>
        <color theme="10"/>
        <rFont val="新細明體"/>
        <family val="1"/>
        <charset val="136"/>
        <scheme val="minor"/>
      </rPr>
      <t>2232)</t>
    </r>
  </si>
  <si>
    <t>4.5B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</si>
  <si>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27</t>
    </r>
    <r>
      <rPr>
        <b/>
        <sz val="12"/>
        <color theme="1"/>
        <rFont val="新細明體"/>
        <family val="1"/>
        <charset val="136"/>
      </rPr>
      <t>日</t>
    </r>
  </si>
  <si>
    <r>
      <t> Takbo Group Holdings Ltd (</t>
    </r>
    <r>
      <rPr>
        <u/>
        <sz val="11"/>
        <color theme="10"/>
        <rFont val="新細明體"/>
        <family val="1"/>
        <charset val="136"/>
        <scheme val="minor"/>
      </rPr>
      <t>8436)</t>
    </r>
  </si>
  <si>
    <t>6.9M</t>
  </si>
  <si>
    <t>0.65-0.69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</si>
  <si>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25</t>
    </r>
    <r>
      <rPr>
        <b/>
        <sz val="12"/>
        <color theme="1"/>
        <rFont val="新細明體"/>
        <family val="1"/>
        <charset val="136"/>
      </rPr>
      <t>日</t>
    </r>
  </si>
  <si>
    <r>
      <t> Lumina Group Ltd (</t>
    </r>
    <r>
      <rPr>
        <u/>
        <sz val="11"/>
        <color theme="10"/>
        <rFont val="新細明體"/>
        <family val="1"/>
        <charset val="136"/>
        <scheme val="minor"/>
      </rPr>
      <t>8470)</t>
    </r>
  </si>
  <si>
    <t>7.1M</t>
  </si>
  <si>
    <t>0.33-0.47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</si>
  <si>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19</t>
    </r>
    <r>
      <rPr>
        <b/>
        <sz val="12"/>
        <color theme="1"/>
        <rFont val="新細明體"/>
        <family val="1"/>
        <charset val="136"/>
      </rPr>
      <t>日</t>
    </r>
  </si>
  <si>
    <r>
      <t> Ocean One Holding Ltd (</t>
    </r>
    <r>
      <rPr>
        <u/>
        <sz val="11"/>
        <color theme="10"/>
        <rFont val="新細明體"/>
        <family val="1"/>
        <charset val="136"/>
        <scheme val="minor"/>
      </rPr>
      <t>8476)</t>
    </r>
  </si>
  <si>
    <t>1.08-1.28</t>
  </si>
  <si>
    <r>
      <t> Wing Chi Holdings Ltd (</t>
    </r>
    <r>
      <rPr>
        <u/>
        <sz val="11"/>
        <color theme="10"/>
        <rFont val="新細明體"/>
        <family val="1"/>
        <charset val="136"/>
        <scheme val="minor"/>
      </rPr>
      <t>6080)</t>
    </r>
  </si>
  <si>
    <t>11.7M</t>
  </si>
  <si>
    <t>0.38-0.52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</si>
  <si>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18</t>
    </r>
    <r>
      <rPr>
        <b/>
        <sz val="12"/>
        <color theme="1"/>
        <rFont val="新細明體"/>
        <family val="1"/>
        <charset val="136"/>
      </rPr>
      <t>日</t>
    </r>
  </si>
  <si>
    <r>
      <t> Zhonglian Logistics China Holdings Ltd (</t>
    </r>
    <r>
      <rPr>
        <u/>
        <sz val="11"/>
        <color theme="10"/>
        <rFont val="新細明體"/>
        <family val="1"/>
        <charset val="136"/>
        <scheme val="minor"/>
      </rPr>
      <t>8457)</t>
    </r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</si>
  <si>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17</t>
    </r>
    <r>
      <rPr>
        <b/>
        <sz val="12"/>
        <color theme="1"/>
        <rFont val="新細明體"/>
        <family val="1"/>
        <charset val="136"/>
      </rPr>
      <t>日</t>
    </r>
  </si>
  <si>
    <r>
      <t> C&amp;N Holdings Ltd (</t>
    </r>
    <r>
      <rPr>
        <u/>
        <sz val="11"/>
        <color theme="10"/>
        <rFont val="新細明體"/>
        <family val="1"/>
        <charset val="136"/>
        <scheme val="minor"/>
      </rPr>
      <t>8430)</t>
    </r>
  </si>
  <si>
    <t>9.6M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</si>
  <si>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16</t>
    </r>
    <r>
      <rPr>
        <b/>
        <sz val="12"/>
        <color theme="1"/>
        <rFont val="新細明體"/>
        <family val="1"/>
        <charset val="136"/>
      </rPr>
      <t>日</t>
    </r>
  </si>
  <si>
    <r>
      <t> Satu Holdings Ltd (</t>
    </r>
    <r>
      <rPr>
        <u/>
        <sz val="11"/>
        <color theme="10"/>
        <rFont val="新細明體"/>
        <family val="1"/>
        <charset val="136"/>
        <scheme val="minor"/>
      </rPr>
      <t>8392)</t>
    </r>
  </si>
  <si>
    <r>
      <t> Furniweb Holdings Ltd (</t>
    </r>
    <r>
      <rPr>
        <u/>
        <sz val="11"/>
        <color theme="10"/>
        <rFont val="新細明體"/>
        <family val="1"/>
        <charset val="136"/>
        <scheme val="minor"/>
      </rPr>
      <t>8480)</t>
    </r>
  </si>
  <si>
    <t>6.3M</t>
  </si>
  <si>
    <r>
      <t> Beaver Group Holding Co Ltd (</t>
    </r>
    <r>
      <rPr>
        <u/>
        <sz val="11"/>
        <color theme="10"/>
        <rFont val="新細明體"/>
        <family val="1"/>
        <charset val="136"/>
        <scheme val="minor"/>
      </rPr>
      <t>8275)</t>
    </r>
  </si>
  <si>
    <t>5.1M</t>
  </si>
  <si>
    <t>0.22-0.34</t>
  </si>
  <si>
    <r>
      <t> KML Technology Group Ltd (</t>
    </r>
    <r>
      <rPr>
        <u/>
        <sz val="11"/>
        <color theme="10"/>
        <rFont val="新細明體"/>
        <family val="1"/>
        <charset val="136"/>
        <scheme val="minor"/>
      </rPr>
      <t>8065)</t>
    </r>
  </si>
  <si>
    <t>0.48-0.72</t>
  </si>
  <si>
    <r>
      <t> United Strength Power Holdings Ltd (</t>
    </r>
    <r>
      <rPr>
        <u/>
        <sz val="11"/>
        <color theme="10"/>
        <rFont val="新細明體"/>
        <family val="1"/>
        <charset val="136"/>
        <scheme val="minor"/>
      </rPr>
      <t>2337)</t>
    </r>
  </si>
  <si>
    <t>16.3M</t>
  </si>
  <si>
    <t>2.18-2.78</t>
  </si>
  <si>
    <r>
      <t> Kakiko Group Ltd (</t>
    </r>
    <r>
      <rPr>
        <u/>
        <sz val="11"/>
        <color theme="10"/>
        <rFont val="新細明體"/>
        <family val="1"/>
        <charset val="136"/>
        <scheme val="minor"/>
      </rPr>
      <t>2225)</t>
    </r>
  </si>
  <si>
    <t>16.0M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</si>
  <si>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13</t>
    </r>
    <r>
      <rPr>
        <b/>
        <sz val="12"/>
        <color theme="1"/>
        <rFont val="新細明體"/>
        <family val="1"/>
        <charset val="136"/>
      </rPr>
      <t>日</t>
    </r>
  </si>
  <si>
    <r>
      <t> RMH Holdings Ltd (</t>
    </r>
    <r>
      <rPr>
        <u/>
        <sz val="11"/>
        <color theme="10"/>
        <rFont val="新細明體"/>
        <family val="1"/>
        <charset val="136"/>
        <scheme val="minor"/>
      </rPr>
      <t>8437)</t>
    </r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</si>
  <si>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日</t>
    </r>
  </si>
  <si>
    <r>
      <t> Geotech Holdings Ltd (</t>
    </r>
    <r>
      <rPr>
        <u/>
        <sz val="11"/>
        <color theme="10"/>
        <rFont val="新細明體"/>
        <family val="1"/>
        <charset val="136"/>
        <scheme val="minor"/>
      </rPr>
      <t>1707)</t>
    </r>
  </si>
  <si>
    <t>14.7M</t>
  </si>
  <si>
    <t>0.34-0.42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</si>
  <si>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日</t>
    </r>
  </si>
  <si>
    <r>
      <t> Henan Jinma Energy Co Ltd (</t>
    </r>
    <r>
      <rPr>
        <u/>
        <sz val="11"/>
        <color theme="10"/>
        <rFont val="新細明體"/>
        <family val="1"/>
        <charset val="136"/>
        <scheme val="minor"/>
      </rPr>
      <t>6885)</t>
    </r>
  </si>
  <si>
    <t>452.0M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</si>
  <si>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9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19</t>
    </r>
    <r>
      <rPr>
        <b/>
        <sz val="12"/>
        <color theme="1"/>
        <rFont val="新細明體"/>
        <family val="1"/>
        <charset val="136"/>
      </rPr>
      <t>日</t>
    </r>
  </si>
  <si>
    <r>
      <t> Sisram Medical Ltd (</t>
    </r>
    <r>
      <rPr>
        <u/>
        <sz val="11"/>
        <color theme="10"/>
        <rFont val="新細明體"/>
        <family val="1"/>
        <charset val="136"/>
        <scheme val="minor"/>
      </rPr>
      <t>1696)</t>
    </r>
  </si>
  <si>
    <t>1.4B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</si>
  <si>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9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15</t>
    </r>
    <r>
      <rPr>
        <b/>
        <sz val="12"/>
        <color theme="1"/>
        <rFont val="新細明體"/>
        <family val="1"/>
        <charset val="136"/>
      </rPr>
      <t>日</t>
    </r>
  </si>
  <si>
    <r>
      <t> Linocraft Holdings Ltd (</t>
    </r>
    <r>
      <rPr>
        <u/>
        <sz val="11"/>
        <color theme="10"/>
        <rFont val="新細明體"/>
        <family val="1"/>
        <charset val="136"/>
        <scheme val="minor"/>
      </rPr>
      <t>8383)</t>
    </r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</si>
  <si>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9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12</t>
    </r>
    <r>
      <rPr>
        <b/>
        <sz val="12"/>
        <color theme="1"/>
        <rFont val="新細明體"/>
        <family val="1"/>
        <charset val="136"/>
      </rPr>
      <t>日</t>
    </r>
  </si>
  <si>
    <r>
      <t> BHCC Holding Ltd (</t>
    </r>
    <r>
      <rPr>
        <u/>
        <sz val="11"/>
        <color theme="10"/>
        <rFont val="新細明體"/>
        <family val="1"/>
        <charset val="136"/>
        <scheme val="minor"/>
      </rPr>
      <t>1552)</t>
    </r>
  </si>
  <si>
    <t>12.0M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</si>
  <si>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9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新細明體"/>
        <family val="1"/>
        <charset val="136"/>
      </rPr>
      <t>日</t>
    </r>
  </si>
  <si>
    <r>
      <t> ZhongAn Online P &amp; C Insurance Co Ltd (</t>
    </r>
    <r>
      <rPr>
        <u/>
        <sz val="11"/>
        <color theme="10"/>
        <rFont val="新細明體"/>
        <family val="1"/>
        <charset val="136"/>
        <scheme val="minor"/>
      </rPr>
      <t>6060)</t>
    </r>
  </si>
  <si>
    <t>11.9B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</si>
  <si>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8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11</t>
    </r>
    <r>
      <rPr>
        <b/>
        <sz val="12"/>
        <color theme="1"/>
        <rFont val="新細明體"/>
        <family val="1"/>
        <charset val="136"/>
      </rPr>
      <t>日</t>
    </r>
  </si>
  <si>
    <r>
      <t> Golden Faith Group Holdings Ltd (</t>
    </r>
    <r>
      <rPr>
        <u/>
        <sz val="11"/>
        <color theme="10"/>
        <rFont val="新細明體"/>
        <family val="1"/>
        <charset val="136"/>
        <scheme val="minor"/>
      </rPr>
      <t>2863)</t>
    </r>
  </si>
  <si>
    <t>117.5M</t>
  </si>
  <si>
    <t>0.71-0.87</t>
  </si>
  <si>
    <r>
      <t>2017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8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9</t>
    </r>
    <r>
      <rPr>
        <b/>
        <sz val="12"/>
        <color theme="1"/>
        <rFont val="新細明體"/>
        <family val="1"/>
        <charset val="136"/>
      </rPr>
      <t>日</t>
    </r>
  </si>
  <si>
    <r>
      <t> BGMC International Ltd (</t>
    </r>
    <r>
      <rPr>
        <u/>
        <sz val="11"/>
        <color theme="10"/>
        <rFont val="新細明體"/>
        <family val="1"/>
        <charset val="136"/>
        <scheme val="minor"/>
      </rPr>
      <t>1693)</t>
    </r>
  </si>
  <si>
    <t>405.0M</t>
  </si>
  <si>
    <r>
      <t>2011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新細明體"/>
        <family val="1"/>
        <charset val="136"/>
      </rPr>
      <t>日</t>
    </r>
  </si>
  <si>
    <t> Henan Jinma Energy Co Ltd (6885)</t>
  </si>
  <si>
    <r>
      <t>2018</t>
    </r>
    <r>
      <rPr>
        <b/>
        <sz val="12"/>
        <color theme="1"/>
        <rFont val="新細明體"/>
        <family val="1"/>
        <charset val="136"/>
      </rPr>
      <t>年</t>
    </r>
    <r>
      <rPr>
        <b/>
        <sz val="12"/>
        <color theme="1"/>
        <rFont val="Times New Roman"/>
        <family val="1"/>
      </rPr>
      <t>6</t>
    </r>
    <r>
      <rPr>
        <b/>
        <sz val="12"/>
        <color theme="1"/>
        <rFont val="新細明體"/>
        <family val="1"/>
        <charset val="136"/>
      </rPr>
      <t>月</t>
    </r>
    <r>
      <rPr>
        <b/>
        <sz val="12"/>
        <color theme="1"/>
        <rFont val="Times New Roman"/>
        <family val="1"/>
      </rPr>
      <t>27</t>
    </r>
    <r>
      <rPr>
        <b/>
        <sz val="12"/>
        <color theme="1"/>
        <rFont val="新細明體"/>
        <family val="1"/>
        <charset val="136"/>
      </rPr>
      <t>日</t>
    </r>
    <phoneticPr fontId="8" type="noConversion"/>
  </si>
  <si>
    <t>年</t>
    <phoneticPr fontId="8" type="noConversion"/>
  </si>
  <si>
    <t>月</t>
    <phoneticPr fontId="8" type="noConversion"/>
  </si>
  <si>
    <t>日</t>
    <phoneticPr fontId="8" type="noConversion"/>
  </si>
  <si>
    <t>date</t>
    <phoneticPr fontId="8" type="noConversion"/>
  </si>
  <si>
    <t>stock code</t>
    <phoneticPr fontId="8" type="noConversion"/>
  </si>
  <si>
    <t>1587</t>
  </si>
  <si>
    <t>8146</t>
  </si>
  <si>
    <t>1749</t>
  </si>
  <si>
    <t>1916</t>
  </si>
  <si>
    <t>2003</t>
  </si>
  <si>
    <t>1806</t>
  </si>
  <si>
    <t>8357</t>
  </si>
  <si>
    <t>8403</t>
  </si>
  <si>
    <t>1757</t>
  </si>
  <si>
    <t>6119</t>
  </si>
  <si>
    <t>1451</t>
  </si>
  <si>
    <t>8545</t>
  </si>
  <si>
    <t>1978</t>
  </si>
  <si>
    <t>8490</t>
  </si>
  <si>
    <t>1598</t>
  </si>
  <si>
    <t>8536</t>
  </si>
  <si>
    <t>8521</t>
  </si>
  <si>
    <t>8105</t>
  </si>
  <si>
    <t>8391</t>
  </si>
  <si>
    <t>1742</t>
  </si>
  <si>
    <t>1750</t>
  </si>
  <si>
    <t>1752</t>
  </si>
  <si>
    <t>2119</t>
  </si>
  <si>
    <t>8527</t>
  </si>
  <si>
    <t>1833</t>
  </si>
  <si>
    <t>8107</t>
  </si>
  <si>
    <t>1671</t>
  </si>
  <si>
    <t>8151</t>
  </si>
  <si>
    <t>8511</t>
  </si>
  <si>
    <t>1726</t>
  </si>
  <si>
    <t>8241</t>
  </si>
  <si>
    <t>8507</t>
  </si>
  <si>
    <t>8447</t>
  </si>
  <si>
    <t>8372</t>
  </si>
  <si>
    <t>1735</t>
  </si>
  <si>
    <t>1716</t>
  </si>
  <si>
    <t>8401</t>
  </si>
  <si>
    <t>8448</t>
  </si>
  <si>
    <t>2116</t>
  </si>
  <si>
    <t>2779</t>
  </si>
  <si>
    <t>8168</t>
  </si>
  <si>
    <t>6036</t>
  </si>
  <si>
    <t>2363</t>
  </si>
  <si>
    <t>1705</t>
  </si>
  <si>
    <t>1815</t>
  </si>
  <si>
    <t>2182</t>
  </si>
  <si>
    <t>1621</t>
  </si>
  <si>
    <t>1933</t>
  </si>
  <si>
    <t>8483</t>
  </si>
  <si>
    <t>8526</t>
  </si>
  <si>
    <t>8367</t>
  </si>
  <si>
    <t>8532</t>
  </si>
  <si>
    <t>8379</t>
  </si>
  <si>
    <t>8040</t>
  </si>
  <si>
    <t>1183</t>
  </si>
  <si>
    <t>8510</t>
  </si>
  <si>
    <t>1729</t>
  </si>
  <si>
    <t>8522</t>
  </si>
  <si>
    <t>8473</t>
  </si>
  <si>
    <t>8523</t>
  </si>
  <si>
    <t>3319</t>
  </si>
  <si>
    <t>6829</t>
  </si>
  <si>
    <t>8519</t>
  </si>
  <si>
    <t>8450</t>
  </si>
  <si>
    <t>1711</t>
  </si>
  <si>
    <t>8456</t>
  </si>
  <si>
    <t>8136</t>
  </si>
  <si>
    <t>8395</t>
  </si>
  <si>
    <t>2683</t>
  </si>
  <si>
    <t>1665</t>
  </si>
  <si>
    <t>8043</t>
  </si>
  <si>
    <t>8513</t>
  </si>
  <si>
    <t>2139</t>
  </si>
  <si>
    <t>8287</t>
  </si>
  <si>
    <t>8479</t>
  </si>
  <si>
    <t>8371</t>
  </si>
  <si>
    <t>6182</t>
  </si>
  <si>
    <t>6158</t>
  </si>
  <si>
    <t>8487</t>
  </si>
  <si>
    <t>8313</t>
  </si>
  <si>
    <t>2292</t>
  </si>
  <si>
    <t>3699</t>
  </si>
  <si>
    <t>2448</t>
  </si>
  <si>
    <t>8285</t>
  </si>
  <si>
    <t>3309</t>
  </si>
  <si>
    <t>8493</t>
  </si>
  <si>
    <t>8350</t>
  </si>
  <si>
    <t>8509</t>
  </si>
  <si>
    <t>2025</t>
  </si>
  <si>
    <t>8506</t>
  </si>
  <si>
    <t>8501</t>
  </si>
  <si>
    <t>3738</t>
  </si>
  <si>
    <t>1730</t>
  </si>
  <si>
    <t>0784</t>
  </si>
  <si>
    <t>2708</t>
  </si>
  <si>
    <t>8422</t>
  </si>
  <si>
    <t>8485</t>
  </si>
  <si>
    <t>3878</t>
  </si>
  <si>
    <t>8419</t>
  </si>
  <si>
    <t>1789</t>
  </si>
  <si>
    <t>8377</t>
  </si>
  <si>
    <t>1727</t>
  </si>
  <si>
    <t>1722</t>
  </si>
  <si>
    <t>0839</t>
  </si>
  <si>
    <t>2022</t>
  </si>
  <si>
    <t>8385</t>
  </si>
  <si>
    <t>6090</t>
  </si>
  <si>
    <t>2227</t>
  </si>
  <si>
    <t>1417</t>
  </si>
  <si>
    <t>1475</t>
  </si>
  <si>
    <t>1697</t>
  </si>
  <si>
    <t>8429</t>
  </si>
  <si>
    <t>8406</t>
  </si>
  <si>
    <t>8495</t>
  </si>
  <si>
    <t>1710</t>
  </si>
  <si>
    <t>8402</t>
  </si>
  <si>
    <t>8373</t>
  </si>
  <si>
    <t>1975</t>
  </si>
  <si>
    <t>2858</t>
  </si>
  <si>
    <t>8118</t>
  </si>
  <si>
    <t>3358</t>
  </si>
  <si>
    <t>8376</t>
  </si>
  <si>
    <t>8400</t>
  </si>
  <si>
    <t>1706</t>
  </si>
  <si>
    <t>8375</t>
  </si>
  <si>
    <t>1337</t>
  </si>
  <si>
    <t>2122</t>
  </si>
  <si>
    <t>8426</t>
  </si>
  <si>
    <t>1720</t>
  </si>
  <si>
    <t>0772</t>
  </si>
  <si>
    <t>2232</t>
  </si>
  <si>
    <t>8436</t>
  </si>
  <si>
    <t>8470</t>
  </si>
  <si>
    <t>8476</t>
  </si>
  <si>
    <t>6080</t>
  </si>
  <si>
    <t>8457</t>
  </si>
  <si>
    <t>8430</t>
  </si>
  <si>
    <t>8392</t>
  </si>
  <si>
    <t>8480</t>
  </si>
  <si>
    <t>8275</t>
  </si>
  <si>
    <t>8065</t>
  </si>
  <si>
    <t>2337</t>
  </si>
  <si>
    <t>2225</t>
  </si>
  <si>
    <t>8437</t>
  </si>
  <si>
    <t>1707</t>
  </si>
  <si>
    <t>6885</t>
  </si>
  <si>
    <t>1696</t>
  </si>
  <si>
    <t>8383</t>
  </si>
  <si>
    <t>1552</t>
  </si>
  <si>
    <t>6060</t>
  </si>
  <si>
    <t>2863</t>
  </si>
  <si>
    <t>1693</t>
  </si>
  <si>
    <t>8451</t>
  </si>
  <si>
    <t>2377</t>
  </si>
  <si>
    <t>1737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</si>
</sst>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yyyy\-mm\-dd"/>
    <numFmt numFmtId="177" formatCode="0.00_);[Red]\(0.00\)"/>
    <numFmt numFmtId="181" formatCode="_(* #,##0_);_(* \(#,##0\);_(* &quot;-&quot;??_);_(@_)"/>
  </numFmts>
  <fonts count="10" x14ac:knownFonts="1">
    <font>
      <sz val="11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rgb="FF333333"/>
      <name val="新細明體"/>
      <family val="1"/>
      <charset val="136"/>
    </font>
    <font>
      <b/>
      <sz val="12"/>
      <color theme="1"/>
      <name val="Times New Roman"/>
      <family val="1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u/>
      <sz val="11"/>
      <color theme="10"/>
      <name val="新細明體"/>
      <family val="2"/>
      <charset val="136"/>
      <scheme val="minor"/>
    </font>
    <font>
      <u/>
      <sz val="11"/>
      <color theme="1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ck">
        <color rgb="FFBABABA"/>
      </top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thick">
        <color rgb="FFBABABA"/>
      </top>
      <bottom/>
      <diagonal/>
    </border>
    <border>
      <left/>
      <right style="medium">
        <color rgb="FFBABABA"/>
      </right>
      <top style="thick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 style="medium">
        <color rgb="FFBABABA"/>
      </left>
      <right/>
      <top style="medium">
        <color rgb="FFDADADA"/>
      </top>
      <bottom style="medium">
        <color rgb="FFBABABA"/>
      </bottom>
      <diagonal/>
    </border>
    <border>
      <left/>
      <right/>
      <top style="medium">
        <color rgb="FFDADADA"/>
      </top>
      <bottom style="medium">
        <color rgb="FFBABABA"/>
      </bottom>
      <diagonal/>
    </border>
    <border>
      <left/>
      <right style="medium">
        <color rgb="FFBABABA"/>
      </right>
      <top style="medium">
        <color rgb="FFDADADA"/>
      </top>
      <bottom style="medium">
        <color rgb="FFBABABA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6" fillId="0" borderId="1" xfId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2" xfId="1" applyBorder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11" xfId="0" applyFont="1" applyBorder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right" vertical="center" wrapText="1"/>
    </xf>
    <xf numFmtId="0" fontId="5" fillId="0" borderId="12" xfId="0" applyFont="1" applyBorder="1" applyAlignment="1">
      <alignment horizontal="right" vertical="center" wrapText="1"/>
    </xf>
    <xf numFmtId="14" fontId="3" fillId="0" borderId="6" xfId="0" applyNumberFormat="1" applyFont="1" applyBorder="1" applyAlignment="1">
      <alignment vertical="center" wrapText="1"/>
    </xf>
    <xf numFmtId="14" fontId="3" fillId="0" borderId="8" xfId="0" applyNumberFormat="1" applyFont="1" applyBorder="1" applyAlignment="1">
      <alignment vertical="center" wrapText="1"/>
    </xf>
    <xf numFmtId="14" fontId="3" fillId="0" borderId="10" xfId="0" applyNumberFormat="1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81" fontId="0" fillId="0" borderId="0" xfId="2" applyNumberFormat="1" applyFont="1">
      <alignment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hk.investing.com/equities/vision-international-holdings" TargetMode="External"/><Relationship Id="rId117" Type="http://schemas.openxmlformats.org/officeDocument/2006/relationships/hyperlink" Target="https://hk.investing.com/equities/1957-co-hospitality" TargetMode="External"/><Relationship Id="rId21" Type="http://schemas.openxmlformats.org/officeDocument/2006/relationships/hyperlink" Target="https://hk.investing.com/equities/rem-group-holdings" TargetMode="External"/><Relationship Id="rId42" Type="http://schemas.openxmlformats.org/officeDocument/2006/relationships/hyperlink" Target="https://hk.investing.com/equities/amasse-capital-holdings-ltd" TargetMode="External"/><Relationship Id="rId47" Type="http://schemas.openxmlformats.org/officeDocument/2006/relationships/hyperlink" Target="https://hk.investing.com/equities/as-group-holdings-limited" TargetMode="External"/><Relationship Id="rId63" Type="http://schemas.openxmlformats.org/officeDocument/2006/relationships/hyperlink" Target="https://hk.investing.com/equities/sheung-moon-holdings" TargetMode="External"/><Relationship Id="rId68" Type="http://schemas.openxmlformats.org/officeDocument/2006/relationships/hyperlink" Target="https://hk.investing.com/equities/ulferts-international" TargetMode="External"/><Relationship Id="rId84" Type="http://schemas.openxmlformats.org/officeDocument/2006/relationships/hyperlink" Target="https://hk.investing.com/equities/thing-on-enterprise" TargetMode="External"/><Relationship Id="rId89" Type="http://schemas.openxmlformats.org/officeDocument/2006/relationships/hyperlink" Target="https://hk.investing.com/equities/dragon-king-group-holdings" TargetMode="External"/><Relationship Id="rId112" Type="http://schemas.openxmlformats.org/officeDocument/2006/relationships/hyperlink" Target="https://hk.investing.com/equities/riverine-china-holdings" TargetMode="External"/><Relationship Id="rId133" Type="http://schemas.openxmlformats.org/officeDocument/2006/relationships/hyperlink" Target="https://hk.investing.com/equities/china-literature" TargetMode="External"/><Relationship Id="rId138" Type="http://schemas.openxmlformats.org/officeDocument/2006/relationships/hyperlink" Target="https://hk.investing.com/equities/wing-chi-holdings-ltd" TargetMode="External"/><Relationship Id="rId154" Type="http://schemas.openxmlformats.org/officeDocument/2006/relationships/hyperlink" Target="https://hk.investing.com/equities/golden-faith-group" TargetMode="External"/><Relationship Id="rId16" Type="http://schemas.openxmlformats.org/officeDocument/2006/relationships/hyperlink" Target="https://hk.investing.com/equities/tl-natural-gas-holdings-ltd" TargetMode="External"/><Relationship Id="rId107" Type="http://schemas.openxmlformats.org/officeDocument/2006/relationships/hyperlink" Target="https://hk.investing.com/equities/anhui-tianda-oil-pipe-co-ltd" TargetMode="External"/><Relationship Id="rId11" Type="http://schemas.openxmlformats.org/officeDocument/2006/relationships/hyperlink" Target="https://hk.investing.com/equities/ms-group-holdings" TargetMode="External"/><Relationship Id="rId32" Type="http://schemas.openxmlformats.org/officeDocument/2006/relationships/hyperlink" Target="https://hk.investing.com/equities/sunlight-1977-holdings-ltd" TargetMode="External"/><Relationship Id="rId37" Type="http://schemas.openxmlformats.org/officeDocument/2006/relationships/hyperlink" Target="https://hk.investing.com/equities/most-kwai-chung-ltd" TargetMode="External"/><Relationship Id="rId53" Type="http://schemas.openxmlformats.org/officeDocument/2006/relationships/hyperlink" Target="https://hk.investing.com/equities/wing-fung-group-asia" TargetMode="External"/><Relationship Id="rId58" Type="http://schemas.openxmlformats.org/officeDocument/2006/relationships/hyperlink" Target="https://hk.investing.com/equities/mecom-power-and-construction" TargetMode="External"/><Relationship Id="rId74" Type="http://schemas.openxmlformats.org/officeDocument/2006/relationships/hyperlink" Target="https://hk.investing.com/equities/atlinks-group" TargetMode="External"/><Relationship Id="rId79" Type="http://schemas.openxmlformats.org/officeDocument/2006/relationships/hyperlink" Target="https://hk.investing.com/equities/taste-gourmet-group" TargetMode="External"/><Relationship Id="rId102" Type="http://schemas.openxmlformats.org/officeDocument/2006/relationships/hyperlink" Target="https://hk.investing.com/equities/av-promotions" TargetMode="External"/><Relationship Id="rId123" Type="http://schemas.openxmlformats.org/officeDocument/2006/relationships/hyperlink" Target="https://hk.investing.com/equities/bortex-global" TargetMode="External"/><Relationship Id="rId128" Type="http://schemas.openxmlformats.org/officeDocument/2006/relationships/hyperlink" Target="https://hk.investing.com/equities/china-mobile-games-cultural-invest" TargetMode="External"/><Relationship Id="rId144" Type="http://schemas.openxmlformats.org/officeDocument/2006/relationships/hyperlink" Target="https://hk.investing.com/equities/kml-technology" TargetMode="External"/><Relationship Id="rId149" Type="http://schemas.openxmlformats.org/officeDocument/2006/relationships/hyperlink" Target="https://hk.investing.com/equities/henan-jinma-energy" TargetMode="External"/><Relationship Id="rId5" Type="http://schemas.openxmlformats.org/officeDocument/2006/relationships/hyperlink" Target="https://hk.investing.com/equities/vcredit-holdings" TargetMode="External"/><Relationship Id="rId90" Type="http://schemas.openxmlformats.org/officeDocument/2006/relationships/hyperlink" Target="https://hk.investing.com/equities/excalibur-global-financial-holdings" TargetMode="External"/><Relationship Id="rId95" Type="http://schemas.openxmlformats.org/officeDocument/2006/relationships/hyperlink" Target="https://hk.investing.com/equities/vobile-group" TargetMode="External"/><Relationship Id="rId22" Type="http://schemas.openxmlformats.org/officeDocument/2006/relationships/hyperlink" Target="https://hk.investing.com/equities/top-education-group" TargetMode="External"/><Relationship Id="rId27" Type="http://schemas.openxmlformats.org/officeDocument/2006/relationships/hyperlink" Target="https://hk.investing.com/equities/tianjin-tianbao-energy-ltd" TargetMode="External"/><Relationship Id="rId43" Type="http://schemas.openxmlformats.org/officeDocument/2006/relationships/hyperlink" Target="https://hk.investing.com/equities/china-boqi-environmental-holding" TargetMode="External"/><Relationship Id="rId48" Type="http://schemas.openxmlformats.org/officeDocument/2006/relationships/hyperlink" Target="https://hk.investing.com/equities/csmall-group-limited" TargetMode="External"/><Relationship Id="rId64" Type="http://schemas.openxmlformats.org/officeDocument/2006/relationships/hyperlink" Target="https://hk.investing.com/equities/a-living-services-co-ltd" TargetMode="External"/><Relationship Id="rId69" Type="http://schemas.openxmlformats.org/officeDocument/2006/relationships/hyperlink" Target="https://hk.investing.com/equities/mansion-international-holdings-ltd" TargetMode="External"/><Relationship Id="rId113" Type="http://schemas.openxmlformats.org/officeDocument/2006/relationships/hyperlink" Target="https://hk.investing.com/equities/nissin-foods" TargetMode="External"/><Relationship Id="rId118" Type="http://schemas.openxmlformats.org/officeDocument/2006/relationships/hyperlink" Target="https://hk.investing.com/equities/trio-industrial-electronics" TargetMode="External"/><Relationship Id="rId134" Type="http://schemas.openxmlformats.org/officeDocument/2006/relationships/hyperlink" Target="https://hk.investing.com/equities/crystal-international" TargetMode="External"/><Relationship Id="rId139" Type="http://schemas.openxmlformats.org/officeDocument/2006/relationships/hyperlink" Target="https://hk.investing.com/equities/zhonglian-logistics-china" TargetMode="External"/><Relationship Id="rId80" Type="http://schemas.openxmlformats.org/officeDocument/2006/relationships/hyperlink" Target="https://hk.investing.com/equities/twintek-investment-holdings" TargetMode="External"/><Relationship Id="rId85" Type="http://schemas.openxmlformats.org/officeDocument/2006/relationships/hyperlink" Target="https://hk.investing.com/equities/dalian-wanda-commercial-prop" TargetMode="External"/><Relationship Id="rId150" Type="http://schemas.openxmlformats.org/officeDocument/2006/relationships/hyperlink" Target="https://hk.investing.com/equities/sisram-medical" TargetMode="External"/><Relationship Id="rId155" Type="http://schemas.openxmlformats.org/officeDocument/2006/relationships/hyperlink" Target="https://hk.investing.com/equities/bgmc-intl" TargetMode="External"/><Relationship Id="rId12" Type="http://schemas.openxmlformats.org/officeDocument/2006/relationships/hyperlink" Target="https://hk.investing.com/equities/amuse-group-holdings" TargetMode="External"/><Relationship Id="rId17" Type="http://schemas.openxmlformats.org/officeDocument/2006/relationships/hyperlink" Target="https://hk.investing.com/equities/st-international-holdings-company" TargetMode="External"/><Relationship Id="rId25" Type="http://schemas.openxmlformats.org/officeDocument/2006/relationships/hyperlink" Target="https://hk.investing.com/equities/ping-an-healthcare-and-tech-company" TargetMode="External"/><Relationship Id="rId33" Type="http://schemas.openxmlformats.org/officeDocument/2006/relationships/hyperlink" Target="https://hk.investing.com/equities/i-century-holding-ltd" TargetMode="External"/><Relationship Id="rId38" Type="http://schemas.openxmlformats.org/officeDocument/2006/relationships/hyperlink" Target="https://hk.investing.com/equities/stream-ideas-group-ltd" TargetMode="External"/><Relationship Id="rId46" Type="http://schemas.openxmlformats.org/officeDocument/2006/relationships/hyperlink" Target="https://hk.investing.com/equities/bs-international-holdings-ltd" TargetMode="External"/><Relationship Id="rId59" Type="http://schemas.openxmlformats.org/officeDocument/2006/relationships/hyperlink" Target="https://hk.investing.com/equities/top-standard" TargetMode="External"/><Relationship Id="rId67" Type="http://schemas.openxmlformats.org/officeDocument/2006/relationships/hyperlink" Target="https://hk.investing.com/equities/edico-holdings-ltd" TargetMode="External"/><Relationship Id="rId103" Type="http://schemas.openxmlformats.org/officeDocument/2006/relationships/hyperlink" Target="https://hk.investing.com/equities/ak-medical" TargetMode="External"/><Relationship Id="rId108" Type="http://schemas.openxmlformats.org/officeDocument/2006/relationships/hyperlink" Target="https://hk.investing.com/equities/digital-hollywood" TargetMode="External"/><Relationship Id="rId116" Type="http://schemas.openxmlformats.org/officeDocument/2006/relationships/hyperlink" Target="https://hk.investing.com/equities/alpha-era-international" TargetMode="External"/><Relationship Id="rId124" Type="http://schemas.openxmlformats.org/officeDocument/2006/relationships/hyperlink" Target="https://hk.investing.com/equities/bestway-global" TargetMode="External"/><Relationship Id="rId129" Type="http://schemas.openxmlformats.org/officeDocument/2006/relationships/hyperlink" Target="https://hk.investing.com/equities/razer-inc" TargetMode="External"/><Relationship Id="rId137" Type="http://schemas.openxmlformats.org/officeDocument/2006/relationships/hyperlink" Target="https://hk.investing.com/equities/ocean-one-holding-ltd" TargetMode="External"/><Relationship Id="rId20" Type="http://schemas.openxmlformats.org/officeDocument/2006/relationships/hyperlink" Target="https://hk.investing.com/equities/hpc-holdings-ltd" TargetMode="External"/><Relationship Id="rId41" Type="http://schemas.openxmlformats.org/officeDocument/2006/relationships/hyperlink" Target="https://hk.investing.com/equities/china-xinhua-education-group-ltd" TargetMode="External"/><Relationship Id="rId54" Type="http://schemas.openxmlformats.org/officeDocument/2006/relationships/hyperlink" Target="https://hk.investing.com/equities/simplicity-holdings-limited" TargetMode="External"/><Relationship Id="rId62" Type="http://schemas.openxmlformats.org/officeDocument/2006/relationships/hyperlink" Target="https://hk.investing.com/equities/mi-ming-mart-holdings" TargetMode="External"/><Relationship Id="rId70" Type="http://schemas.openxmlformats.org/officeDocument/2006/relationships/hyperlink" Target="https://hk.investing.com/equities/ims-group-holdings-ltd" TargetMode="External"/><Relationship Id="rId75" Type="http://schemas.openxmlformats.org/officeDocument/2006/relationships/hyperlink" Target="https://hk.investing.com/equities/iag-holdings" TargetMode="External"/><Relationship Id="rId83" Type="http://schemas.openxmlformats.org/officeDocument/2006/relationships/hyperlink" Target="https://hk.investing.com/equities/zacd-group" TargetMode="External"/><Relationship Id="rId88" Type="http://schemas.openxmlformats.org/officeDocument/2006/relationships/hyperlink" Target="https://hk.investing.com/equities/c-mer-eye-care-holdings" TargetMode="External"/><Relationship Id="rId91" Type="http://schemas.openxmlformats.org/officeDocument/2006/relationships/hyperlink" Target="https://hk.investing.com/equities/wines-link-international-holdings" TargetMode="External"/><Relationship Id="rId96" Type="http://schemas.openxmlformats.org/officeDocument/2006/relationships/hyperlink" Target="https://hk.investing.com/equities/lhn-ltd?cid=1057085" TargetMode="External"/><Relationship Id="rId111" Type="http://schemas.openxmlformats.org/officeDocument/2006/relationships/hyperlink" Target="https://hk.investing.com/equities/solis-holdings" TargetMode="External"/><Relationship Id="rId132" Type="http://schemas.openxmlformats.org/officeDocument/2006/relationships/hyperlink" Target="https://hk.investing.com/equities/putian-communication" TargetMode="External"/><Relationship Id="rId140" Type="http://schemas.openxmlformats.org/officeDocument/2006/relationships/hyperlink" Target="https://hk.investing.com/equities/cn-holdings-ltd" TargetMode="External"/><Relationship Id="rId145" Type="http://schemas.openxmlformats.org/officeDocument/2006/relationships/hyperlink" Target="https://hk.investing.com/equities/united-strength-power" TargetMode="External"/><Relationship Id="rId153" Type="http://schemas.openxmlformats.org/officeDocument/2006/relationships/hyperlink" Target="https://hk.investing.com/equities/zhongan-online" TargetMode="External"/><Relationship Id="rId1" Type="http://schemas.openxmlformats.org/officeDocument/2006/relationships/hyperlink" Target="https://hk.investing.com/equities/shineroad-international-holdings" TargetMode="External"/><Relationship Id="rId6" Type="http://schemas.openxmlformats.org/officeDocument/2006/relationships/hyperlink" Target="https://hk.investing.com/equities/huifu-payment" TargetMode="External"/><Relationship Id="rId15" Type="http://schemas.openxmlformats.org/officeDocument/2006/relationships/hyperlink" Target="https://hk.investing.com/equities/china-21st-century-education-group" TargetMode="External"/><Relationship Id="rId23" Type="http://schemas.openxmlformats.org/officeDocument/2006/relationships/hyperlink" Target="https://hk.investing.com/equities/tsit-wing-international-holdings" TargetMode="External"/><Relationship Id="rId28" Type="http://schemas.openxmlformats.org/officeDocument/2006/relationships/hyperlink" Target="https://hk.investing.com/equities/bao-shen-holdings-ltd" TargetMode="External"/><Relationship Id="rId36" Type="http://schemas.openxmlformats.org/officeDocument/2006/relationships/hyperlink" Target="https://hk.investing.com/equities/wang-yang-holdings-ltd" TargetMode="External"/><Relationship Id="rId49" Type="http://schemas.openxmlformats.org/officeDocument/2006/relationships/hyperlink" Target="https://hk.investing.com/equities/tian-chang-group-holdings" TargetMode="External"/><Relationship Id="rId57" Type="http://schemas.openxmlformats.org/officeDocument/2006/relationships/hyperlink" Target="https://hk.investing.com/equities/dcb-holdings" TargetMode="External"/><Relationship Id="rId106" Type="http://schemas.openxmlformats.org/officeDocument/2006/relationships/hyperlink" Target="https://hk.investing.com/equities/kin-pang-holdings" TargetMode="External"/><Relationship Id="rId114" Type="http://schemas.openxmlformats.org/officeDocument/2006/relationships/hyperlink" Target="https://hk.investing.com/equities/shandong-international-trust" TargetMode="External"/><Relationship Id="rId119" Type="http://schemas.openxmlformats.org/officeDocument/2006/relationships/hyperlink" Target="https://hk.investing.com/equities/gt-steel-construction" TargetMode="External"/><Relationship Id="rId127" Type="http://schemas.openxmlformats.org/officeDocument/2006/relationships/hyperlink" Target="https://hk.investing.com/equities/shuang-yun" TargetMode="External"/><Relationship Id="rId10" Type="http://schemas.openxmlformats.org/officeDocument/2006/relationships/hyperlink" Target="https://hk.investing.com/equities/tian-yuan-group-holdings" TargetMode="External"/><Relationship Id="rId31" Type="http://schemas.openxmlformats.org/officeDocument/2006/relationships/hyperlink" Target="https://hk.investing.com/equities/ying-kee-tea-house-group-ltd" TargetMode="External"/><Relationship Id="rId44" Type="http://schemas.openxmlformats.org/officeDocument/2006/relationships/hyperlink" Target="https://hk.investing.com/equities/apex-ace-holding-limited" TargetMode="External"/><Relationship Id="rId52" Type="http://schemas.openxmlformats.org/officeDocument/2006/relationships/hyperlink" Target="https://hk.investing.com/equities/max-sight-group-holdings" TargetMode="External"/><Relationship Id="rId60" Type="http://schemas.openxmlformats.org/officeDocument/2006/relationships/hyperlink" Target="https://hk.investing.com/equities/time-interconnect-technology" TargetMode="External"/><Relationship Id="rId65" Type="http://schemas.openxmlformats.org/officeDocument/2006/relationships/hyperlink" Target="https://hk.investing.com/equities/dragon-rise-group-holdings-limited" TargetMode="External"/><Relationship Id="rId73" Type="http://schemas.openxmlformats.org/officeDocument/2006/relationships/hyperlink" Target="https://hk.investing.com/equities/pentamaster-international" TargetMode="External"/><Relationship Id="rId78" Type="http://schemas.openxmlformats.org/officeDocument/2006/relationships/hyperlink" Target="https://hk.investing.com/equities/jtf-international-holdings" TargetMode="External"/><Relationship Id="rId81" Type="http://schemas.openxmlformats.org/officeDocument/2006/relationships/hyperlink" Target="https://hk.investing.com/equities/zhenro-properties-group" TargetMode="External"/><Relationship Id="rId86" Type="http://schemas.openxmlformats.org/officeDocument/2006/relationships/hyperlink" Target="https://hk.investing.com/equities/space-group-holdings" TargetMode="External"/><Relationship Id="rId94" Type="http://schemas.openxmlformats.org/officeDocument/2006/relationships/hyperlink" Target="https://hk.investing.com/equities/sanbase-corp" TargetMode="External"/><Relationship Id="rId99" Type="http://schemas.openxmlformats.org/officeDocument/2006/relationships/hyperlink" Target="https://hk.investing.com/equities/wt-group" TargetMode="External"/><Relationship Id="rId101" Type="http://schemas.openxmlformats.org/officeDocument/2006/relationships/hyperlink" Target="https://hk.investing.com/equities/vicon-holdings" TargetMode="External"/><Relationship Id="rId122" Type="http://schemas.openxmlformats.org/officeDocument/2006/relationships/hyperlink" Target="https://hk.investing.com/equities/yixin-group" TargetMode="External"/><Relationship Id="rId130" Type="http://schemas.openxmlformats.org/officeDocument/2006/relationships/hyperlink" Target="https://hk.investing.com/equities/kidsland-international" TargetMode="External"/><Relationship Id="rId135" Type="http://schemas.openxmlformats.org/officeDocument/2006/relationships/hyperlink" Target="https://hk.investing.com/equities/takbo-group" TargetMode="External"/><Relationship Id="rId143" Type="http://schemas.openxmlformats.org/officeDocument/2006/relationships/hyperlink" Target="https://hk.investing.com/equities/beaver-group" TargetMode="External"/><Relationship Id="rId148" Type="http://schemas.openxmlformats.org/officeDocument/2006/relationships/hyperlink" Target="https://hk.investing.com/equities/geotech-holdings" TargetMode="External"/><Relationship Id="rId151" Type="http://schemas.openxmlformats.org/officeDocument/2006/relationships/hyperlink" Target="https://hk.investing.com/equities/linocraft-holdings" TargetMode="External"/><Relationship Id="rId156" Type="http://schemas.openxmlformats.org/officeDocument/2006/relationships/printerSettings" Target="../printerSettings/printerSettings1.bin"/><Relationship Id="rId4" Type="http://schemas.openxmlformats.org/officeDocument/2006/relationships/hyperlink" Target="https://hk.investing.com/equities/jiangxi-bank-co" TargetMode="External"/><Relationship Id="rId9" Type="http://schemas.openxmlformats.org/officeDocument/2006/relationships/hyperlink" Target="https://hk.investing.com/equities/affluent-foundation-holdings-ltd" TargetMode="External"/><Relationship Id="rId13" Type="http://schemas.openxmlformats.org/officeDocument/2006/relationships/hyperlink" Target="https://hk.investing.com/equities/lh-group" TargetMode="External"/><Relationship Id="rId18" Type="http://schemas.openxmlformats.org/officeDocument/2006/relationships/hyperlink" Target="https://hk.investing.com/equities/kingsley-edugroup-ltd" TargetMode="External"/><Relationship Id="rId39" Type="http://schemas.openxmlformats.org/officeDocument/2006/relationships/hyperlink" Target="https://hk.investing.com/equities/universe-printshop-holdings-ltd" TargetMode="External"/><Relationship Id="rId109" Type="http://schemas.openxmlformats.org/officeDocument/2006/relationships/hyperlink" Target="https://hk.investing.com/equities/ir-resources-ltd-hk" TargetMode="External"/><Relationship Id="rId34" Type="http://schemas.openxmlformats.org/officeDocument/2006/relationships/hyperlink" Target="https://hk.investing.com/equities/ms-concept-ltd" TargetMode="External"/><Relationship Id="rId50" Type="http://schemas.openxmlformats.org/officeDocument/2006/relationships/hyperlink" Target="https://hk.investing.com/equities/vico-international-holdings" TargetMode="External"/><Relationship Id="rId55" Type="http://schemas.openxmlformats.org/officeDocument/2006/relationships/hyperlink" Target="https://hk.investing.com/equities/polyfair-holdings-ltd" TargetMode="External"/><Relationship Id="rId76" Type="http://schemas.openxmlformats.org/officeDocument/2006/relationships/hyperlink" Target="https://hk.investing.com/equities/bank-of-gansu" TargetMode="External"/><Relationship Id="rId97" Type="http://schemas.openxmlformats.org/officeDocument/2006/relationships/hyperlink" Target="https://hk.investing.com/equities/ling-yui-holdings" TargetMode="External"/><Relationship Id="rId104" Type="http://schemas.openxmlformats.org/officeDocument/2006/relationships/hyperlink" Target="https://hk.investing.com/equities/shen-you" TargetMode="External"/><Relationship Id="rId120" Type="http://schemas.openxmlformats.org/officeDocument/2006/relationships/hyperlink" Target="https://hk.investing.com/equities/china-digital-culture-group-ltd" TargetMode="External"/><Relationship Id="rId125" Type="http://schemas.openxmlformats.org/officeDocument/2006/relationships/hyperlink" Target="https://hk.investing.com/equities/fineland-real-estate" TargetMode="External"/><Relationship Id="rId141" Type="http://schemas.openxmlformats.org/officeDocument/2006/relationships/hyperlink" Target="https://hk.investing.com/equities/satu-holdings" TargetMode="External"/><Relationship Id="rId146" Type="http://schemas.openxmlformats.org/officeDocument/2006/relationships/hyperlink" Target="https://hk.investing.com/equities/kakiko-group" TargetMode="External"/><Relationship Id="rId7" Type="http://schemas.openxmlformats.org/officeDocument/2006/relationships/hyperlink" Target="https://hk.investing.com/equities/republic-healthcare" TargetMode="External"/><Relationship Id="rId71" Type="http://schemas.openxmlformats.org/officeDocument/2006/relationships/hyperlink" Target="https://hk.investing.com/equities/credit-china" TargetMode="External"/><Relationship Id="rId92" Type="http://schemas.openxmlformats.org/officeDocument/2006/relationships/hyperlink" Target="https://hk.investing.com/equities/ruifeng-power" TargetMode="External"/><Relationship Id="rId2" Type="http://schemas.openxmlformats.org/officeDocument/2006/relationships/hyperlink" Target="https://hk.investing.com/equities/grace-wine-holdings" TargetMode="External"/><Relationship Id="rId29" Type="http://schemas.openxmlformats.org/officeDocument/2006/relationships/hyperlink" Target="https://hk.investing.com/equities/zhicheng-technology-group-ltd" TargetMode="External"/><Relationship Id="rId24" Type="http://schemas.openxmlformats.org/officeDocument/2006/relationships/hyperlink" Target="https://hk.investing.com/equities/jlogo-holdings-ltd" TargetMode="External"/><Relationship Id="rId40" Type="http://schemas.openxmlformats.org/officeDocument/2006/relationships/hyperlink" Target="https://hk.investing.com/equities/jiangsu-innovative-ecological-new" TargetMode="External"/><Relationship Id="rId45" Type="http://schemas.openxmlformats.org/officeDocument/2006/relationships/hyperlink" Target="https://hk.investing.com/equities/tongda-hong-tai-holdings-limited" TargetMode="External"/><Relationship Id="rId66" Type="http://schemas.openxmlformats.org/officeDocument/2006/relationships/hyperlink" Target="https://hk.investing.com/equities/jia-group-holdings-limited" TargetMode="External"/><Relationship Id="rId87" Type="http://schemas.openxmlformats.org/officeDocument/2006/relationships/hyperlink" Target="https://hk.investing.com/equities/sling-group" TargetMode="External"/><Relationship Id="rId110" Type="http://schemas.openxmlformats.org/officeDocument/2006/relationships/hyperlink" Target="https://hk.investing.com/equities/centurion-corporation-ltd?cid=1056359" TargetMode="External"/><Relationship Id="rId115" Type="http://schemas.openxmlformats.org/officeDocument/2006/relationships/hyperlink" Target="https://hk.investing.com/equities/icicle-group" TargetMode="External"/><Relationship Id="rId131" Type="http://schemas.openxmlformats.org/officeDocument/2006/relationships/hyperlink" Target="https://hk.investing.com/equities/modern-living" TargetMode="External"/><Relationship Id="rId136" Type="http://schemas.openxmlformats.org/officeDocument/2006/relationships/hyperlink" Target="https://hk.investing.com/equities/lumina-group" TargetMode="External"/><Relationship Id="rId61" Type="http://schemas.openxmlformats.org/officeDocument/2006/relationships/hyperlink" Target="https://hk.investing.com/equities/gain-plus-holdings" TargetMode="External"/><Relationship Id="rId82" Type="http://schemas.openxmlformats.org/officeDocument/2006/relationships/hyperlink" Target="https://hk.investing.com/equities/isp-global" TargetMode="External"/><Relationship Id="rId152" Type="http://schemas.openxmlformats.org/officeDocument/2006/relationships/hyperlink" Target="https://hk.investing.com/equities/bhcc-holding" TargetMode="External"/><Relationship Id="rId19" Type="http://schemas.openxmlformats.org/officeDocument/2006/relationships/hyperlink" Target="https://hk.investing.com/equities/elegance-commercial-and-financial" TargetMode="External"/><Relationship Id="rId14" Type="http://schemas.openxmlformats.org/officeDocument/2006/relationships/hyperlink" Target="https://hk.investing.com/equities/niche-tech-group" TargetMode="External"/><Relationship Id="rId30" Type="http://schemas.openxmlformats.org/officeDocument/2006/relationships/hyperlink" Target="https://hk.investing.com/equities/hke-holdings-ltd" TargetMode="External"/><Relationship Id="rId35" Type="http://schemas.openxmlformats.org/officeDocument/2006/relationships/hyperlink" Target="https://hk.investing.com/equities/grand-brilliance-group-holdings-ltd" TargetMode="External"/><Relationship Id="rId56" Type="http://schemas.openxmlformats.org/officeDocument/2006/relationships/hyperlink" Target="https://hk.investing.com/equities/prime-intelligence-solutions-group" TargetMode="External"/><Relationship Id="rId77" Type="http://schemas.openxmlformats.org/officeDocument/2006/relationships/hyperlink" Target="https://hk.investing.com/equities/zioncom-holdings" TargetMode="External"/><Relationship Id="rId100" Type="http://schemas.openxmlformats.org/officeDocument/2006/relationships/hyperlink" Target="https://hk.investing.com/equities/smart-globe" TargetMode="External"/><Relationship Id="rId105" Type="http://schemas.openxmlformats.org/officeDocument/2006/relationships/hyperlink" Target="https://hk.investing.com/equities/hebei-construction-group" TargetMode="External"/><Relationship Id="rId126" Type="http://schemas.openxmlformats.org/officeDocument/2006/relationships/hyperlink" Target="https://hk.investing.com/equities/dx.com-holdings-ltd" TargetMode="External"/><Relationship Id="rId147" Type="http://schemas.openxmlformats.org/officeDocument/2006/relationships/hyperlink" Target="https://hk.investing.com/equities/rmh-holdings" TargetMode="External"/><Relationship Id="rId8" Type="http://schemas.openxmlformats.org/officeDocument/2006/relationships/hyperlink" Target="https://hk.investing.com/equities/dowway-holdings" TargetMode="External"/><Relationship Id="rId51" Type="http://schemas.openxmlformats.org/officeDocument/2006/relationships/hyperlink" Target="https://hk.investing.com/equities/oneforce-holdings" TargetMode="External"/><Relationship Id="rId72" Type="http://schemas.openxmlformats.org/officeDocument/2006/relationships/hyperlink" Target="https://hk.investing.com/equities/wah-sun-handbags" TargetMode="External"/><Relationship Id="rId93" Type="http://schemas.openxmlformats.org/officeDocument/2006/relationships/hyperlink" Target="https://hk.investing.com/equities/china-futex" TargetMode="External"/><Relationship Id="rId98" Type="http://schemas.openxmlformats.org/officeDocument/2006/relationships/hyperlink" Target="https://hk.investing.com/equities/ibo-tech" TargetMode="External"/><Relationship Id="rId121" Type="http://schemas.openxmlformats.org/officeDocument/2006/relationships/hyperlink" Target="https://hk.investing.com/equities/sun-hing-printing" TargetMode="External"/><Relationship Id="rId142" Type="http://schemas.openxmlformats.org/officeDocument/2006/relationships/hyperlink" Target="https://hk.investing.com/equities/furniweb-holdings" TargetMode="External"/><Relationship Id="rId3" Type="http://schemas.openxmlformats.org/officeDocument/2006/relationships/hyperlink" Target="https://hk.investing.com/equities/shanshan-brand-manage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abSelected="1" topLeftCell="F1" zoomScale="115" zoomScaleNormal="115" workbookViewId="0">
      <selection activeCell="M2" sqref="M2:M157"/>
    </sheetView>
  </sheetViews>
  <sheetFormatPr defaultRowHeight="15.75" x14ac:dyDescent="0.25"/>
  <cols>
    <col min="1" max="1" width="11.85546875" bestFit="1" customWidth="1"/>
    <col min="2" max="2" width="58.5703125" bestFit="1" customWidth="1"/>
    <col min="3" max="3" width="9.28515625" bestFit="1" customWidth="1"/>
    <col min="4" max="5" width="11.85546875" bestFit="1" customWidth="1"/>
    <col min="6" max="6" width="6.85546875" bestFit="1" customWidth="1"/>
    <col min="8" max="8" width="9.5703125" bestFit="1" customWidth="1"/>
    <col min="9" max="9" width="10.28515625" bestFit="1" customWidth="1"/>
    <col min="10" max="10" width="11.28515625" bestFit="1" customWidth="1"/>
    <col min="11" max="11" width="28" bestFit="1" customWidth="1"/>
    <col min="13" max="13" width="21.7109375" bestFit="1" customWidth="1"/>
  </cols>
  <sheetData>
    <row r="1" spans="1:13" ht="17.25" thickBot="1" x14ac:dyDescent="0.3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21" t="s">
        <v>446</v>
      </c>
      <c r="H1" s="21" t="s">
        <v>447</v>
      </c>
      <c r="I1" s="21" t="s">
        <v>448</v>
      </c>
      <c r="J1" s="21" t="s">
        <v>449</v>
      </c>
      <c r="K1" s="21" t="s">
        <v>450</v>
      </c>
    </row>
    <row r="2" spans="1:13" ht="34.5" thickTop="1" thickBot="1" x14ac:dyDescent="0.3">
      <c r="A2" s="18" t="s">
        <v>445</v>
      </c>
      <c r="B2" s="1" t="s">
        <v>7</v>
      </c>
      <c r="C2" s="2" t="s">
        <v>8</v>
      </c>
      <c r="D2" s="3" t="s">
        <v>9</v>
      </c>
      <c r="E2" s="3">
        <v>0.75</v>
      </c>
      <c r="F2" s="12">
        <v>0.63</v>
      </c>
      <c r="G2" t="str">
        <f>LEFT($A2,FIND("年",$A2)-1)</f>
        <v>2018</v>
      </c>
      <c r="H2" t="str">
        <f>RIGHT(LEFT(A2,FIND("月",$A2)-1),LEN(LEFT(A2,FIND("月",$A2)-1))-FIND("年",LEFT(A2,FIND("月",$A2)-1)))</f>
        <v>6</v>
      </c>
      <c r="I2" t="str">
        <f>RIGHT(LEFT($A2,FIND("日",$A2)-1),LEN(LEFT($A2,FIND("日",$A2)-1))-FIND("月",LEFT($A2,FIND("日",$A2)-1)))</f>
        <v>27</v>
      </c>
      <c r="J2" s="22">
        <f>DATE(G2,H2,I2)</f>
        <v>43278</v>
      </c>
      <c r="K2" t="str">
        <f>LEFT(RIGHT($B2,LEN($B2)-FIND("(",$B2)),LEN(RIGHT($B2,LEN($B2)-FIND("(",$B2)))-1)</f>
        <v>1587</v>
      </c>
      <c r="L2" t="str">
        <f>LEFT(RIGHT($B2,5),4)</f>
        <v>1587</v>
      </c>
      <c r="M2" s="24">
        <f>LEFT(D2,LEN(D2)-1)*IF(RIGHT(D2,1)="B",1000000000,IF(RIGHT(D2)="M",1000000,0))</f>
        <v>12800000</v>
      </c>
    </row>
    <row r="3" spans="1:13" ht="33.75" thickBot="1" x14ac:dyDescent="0.3">
      <c r="A3" s="19" t="s">
        <v>6</v>
      </c>
      <c r="B3" s="4" t="s">
        <v>10</v>
      </c>
      <c r="C3" s="5" t="s">
        <v>8</v>
      </c>
      <c r="D3" s="6" t="s">
        <v>11</v>
      </c>
      <c r="E3" s="6" t="s">
        <v>12</v>
      </c>
      <c r="F3" s="13">
        <v>0.48</v>
      </c>
      <c r="G3" t="str">
        <f t="shared" ref="G3:G66" si="0">LEFT($A3,FIND("年",$A3)-1)</f>
        <v>2018</v>
      </c>
      <c r="H3" t="str">
        <f t="shared" ref="H3:H66" si="1">RIGHT(LEFT(A3,FIND("月",$A3)-1),LEN(LEFT(A3,FIND("月",$A3)-1))-FIND("年",LEFT(A3,FIND("月",$A3)-1)))</f>
        <v>6</v>
      </c>
      <c r="I3" t="str">
        <f t="shared" ref="I3:I66" si="2">RIGHT(LEFT($A3,FIND("日",$A3)-1),LEN(LEFT($A3,FIND("日",$A3)-1))-FIND("月",LEFT($A3,FIND("日",$A3)-1)))</f>
        <v>27</v>
      </c>
      <c r="J3" s="22">
        <f t="shared" ref="J3:J66" si="3">DATE(G3,H3,I3)</f>
        <v>43278</v>
      </c>
      <c r="K3" t="str">
        <f t="shared" ref="K3:K66" si="4">LEFT(RIGHT($B3,LEN($B3)-FIND("(",$B3)),LEN(RIGHT($B3,LEN($B3)-FIND("(",$B3)))-1)</f>
        <v>8146</v>
      </c>
      <c r="L3" t="str">
        <f t="shared" ref="L3:L66" si="5">LEFT(RIGHT($B3,5),4)</f>
        <v>8146</v>
      </c>
      <c r="M3" s="24">
        <f t="shared" ref="M3:M66" si="6">LEFT(D3,LEN(D3)-1)*IF(RIGHT(D3,1)="B",1000000000,IF(RIGHT(D3)="M",1000000,0))</f>
        <v>8000000</v>
      </c>
    </row>
    <row r="4" spans="1:13" ht="33.75" thickBot="1" x14ac:dyDescent="0.3">
      <c r="A4" s="19" t="s">
        <v>6</v>
      </c>
      <c r="B4" s="4" t="s">
        <v>13</v>
      </c>
      <c r="C4" s="5" t="s">
        <v>8</v>
      </c>
      <c r="D4" s="6" t="s">
        <v>14</v>
      </c>
      <c r="E4" s="6">
        <v>4.91</v>
      </c>
      <c r="F4" s="13">
        <v>3.94</v>
      </c>
      <c r="G4" t="str">
        <f t="shared" si="0"/>
        <v>2018</v>
      </c>
      <c r="H4" t="str">
        <f t="shared" si="1"/>
        <v>6</v>
      </c>
      <c r="I4" t="str">
        <f t="shared" si="2"/>
        <v>27</v>
      </c>
      <c r="J4" s="22">
        <f t="shared" si="3"/>
        <v>43278</v>
      </c>
      <c r="K4" t="str">
        <f t="shared" si="4"/>
        <v>1749</v>
      </c>
      <c r="L4" t="str">
        <f t="shared" si="5"/>
        <v>1749</v>
      </c>
      <c r="M4" s="24">
        <f t="shared" si="6"/>
        <v>16399999.999999998</v>
      </c>
    </row>
    <row r="5" spans="1:13" ht="33.75" thickBot="1" x14ac:dyDescent="0.3">
      <c r="A5" s="19" t="s">
        <v>15</v>
      </c>
      <c r="B5" s="4" t="s">
        <v>16</v>
      </c>
      <c r="C5" s="5" t="s">
        <v>8</v>
      </c>
      <c r="D5" s="6" t="s">
        <v>17</v>
      </c>
      <c r="E5" s="6">
        <v>6.66</v>
      </c>
      <c r="F5" s="13">
        <v>6.4</v>
      </c>
      <c r="G5" t="str">
        <f t="shared" si="0"/>
        <v>2018</v>
      </c>
      <c r="H5" t="str">
        <f t="shared" si="1"/>
        <v>6</v>
      </c>
      <c r="I5" t="str">
        <f t="shared" si="2"/>
        <v>26</v>
      </c>
      <c r="J5" s="22">
        <f t="shared" si="3"/>
        <v>43277</v>
      </c>
      <c r="K5" t="str">
        <f t="shared" si="4"/>
        <v>1916</v>
      </c>
      <c r="L5" t="str">
        <f t="shared" si="5"/>
        <v>1916</v>
      </c>
      <c r="M5" s="24">
        <f t="shared" si="6"/>
        <v>584400000</v>
      </c>
    </row>
    <row r="6" spans="1:13" ht="33.75" thickBot="1" x14ac:dyDescent="0.3">
      <c r="A6" s="19" t="s">
        <v>18</v>
      </c>
      <c r="B6" s="4" t="s">
        <v>19</v>
      </c>
      <c r="C6" s="5" t="s">
        <v>8</v>
      </c>
      <c r="D6" s="6" t="s">
        <v>20</v>
      </c>
      <c r="E6" s="6">
        <v>23</v>
      </c>
      <c r="F6" s="13">
        <v>18.84</v>
      </c>
      <c r="G6" t="str">
        <f t="shared" si="0"/>
        <v>2018</v>
      </c>
      <c r="H6" t="str">
        <f t="shared" si="1"/>
        <v>6</v>
      </c>
      <c r="I6" t="str">
        <f t="shared" si="2"/>
        <v>21</v>
      </c>
      <c r="J6" s="22">
        <f t="shared" si="3"/>
        <v>43272</v>
      </c>
      <c r="K6" t="str">
        <f t="shared" si="4"/>
        <v>2003</v>
      </c>
      <c r="L6" t="str">
        <f t="shared" si="5"/>
        <v>2003</v>
      </c>
      <c r="M6" s="24">
        <f t="shared" si="6"/>
        <v>157700000</v>
      </c>
    </row>
    <row r="7" spans="1:13" ht="33.75" thickBot="1" x14ac:dyDescent="0.3">
      <c r="A7" s="19" t="s">
        <v>21</v>
      </c>
      <c r="B7" s="4" t="s">
        <v>22</v>
      </c>
      <c r="C7" s="5" t="s">
        <v>8</v>
      </c>
      <c r="D7" s="6" t="s">
        <v>23</v>
      </c>
      <c r="E7" s="6">
        <v>8.5</v>
      </c>
      <c r="F7" s="13">
        <v>6.84</v>
      </c>
      <c r="G7" t="str">
        <f t="shared" si="0"/>
        <v>2018</v>
      </c>
      <c r="H7" t="str">
        <f t="shared" si="1"/>
        <v>6</v>
      </c>
      <c r="I7" t="str">
        <f t="shared" si="2"/>
        <v>15</v>
      </c>
      <c r="J7" s="22">
        <f t="shared" si="3"/>
        <v>43266</v>
      </c>
      <c r="K7" t="str">
        <f t="shared" si="4"/>
        <v>1806</v>
      </c>
      <c r="L7" t="str">
        <f t="shared" si="5"/>
        <v>1806</v>
      </c>
      <c r="M7" s="24">
        <f t="shared" si="6"/>
        <v>191500000</v>
      </c>
    </row>
    <row r="8" spans="1:13" ht="33.75" thickBot="1" x14ac:dyDescent="0.3">
      <c r="A8" s="19" t="s">
        <v>21</v>
      </c>
      <c r="B8" s="4" t="s">
        <v>24</v>
      </c>
      <c r="C8" s="5" t="s">
        <v>8</v>
      </c>
      <c r="D8" s="6" t="s">
        <v>25</v>
      </c>
      <c r="E8" s="6" t="s">
        <v>26</v>
      </c>
      <c r="F8" s="13">
        <v>0.64</v>
      </c>
      <c r="G8" t="str">
        <f t="shared" si="0"/>
        <v>2018</v>
      </c>
      <c r="H8" t="str">
        <f t="shared" si="1"/>
        <v>6</v>
      </c>
      <c r="I8" t="str">
        <f t="shared" si="2"/>
        <v>15</v>
      </c>
      <c r="J8" s="22">
        <f t="shared" si="3"/>
        <v>43266</v>
      </c>
      <c r="K8" t="str">
        <f t="shared" si="4"/>
        <v>8357</v>
      </c>
      <c r="L8" t="str">
        <f t="shared" si="5"/>
        <v>8357</v>
      </c>
      <c r="M8" s="24">
        <f t="shared" si="6"/>
        <v>7800000</v>
      </c>
    </row>
    <row r="9" spans="1:13" ht="33.75" thickBot="1" x14ac:dyDescent="0.3">
      <c r="A9" s="19" t="s">
        <v>27</v>
      </c>
      <c r="B9" s="4" t="s">
        <v>28</v>
      </c>
      <c r="C9" s="5" t="s">
        <v>8</v>
      </c>
      <c r="D9" s="6" t="s">
        <v>11</v>
      </c>
      <c r="E9" s="6" t="s">
        <v>29</v>
      </c>
      <c r="F9" s="13">
        <v>0.11</v>
      </c>
      <c r="G9" t="str">
        <f t="shared" si="0"/>
        <v>2018</v>
      </c>
      <c r="H9" t="str">
        <f t="shared" si="1"/>
        <v>6</v>
      </c>
      <c r="I9" t="str">
        <f t="shared" si="2"/>
        <v>12</v>
      </c>
      <c r="J9" s="22">
        <f t="shared" si="3"/>
        <v>43263</v>
      </c>
      <c r="K9" t="str">
        <f t="shared" si="4"/>
        <v>8403</v>
      </c>
      <c r="L9" t="str">
        <f t="shared" si="5"/>
        <v>8403</v>
      </c>
      <c r="M9" s="24">
        <f t="shared" si="6"/>
        <v>8000000</v>
      </c>
    </row>
    <row r="10" spans="1:13" ht="33.75" thickBot="1" x14ac:dyDescent="0.3">
      <c r="A10" s="19" t="s">
        <v>30</v>
      </c>
      <c r="B10" s="4" t="s">
        <v>31</v>
      </c>
      <c r="C10" s="5" t="s">
        <v>8</v>
      </c>
      <c r="D10" s="6" t="s">
        <v>32</v>
      </c>
      <c r="E10" s="6" t="s">
        <v>33</v>
      </c>
      <c r="F10" s="13">
        <v>0.36</v>
      </c>
      <c r="G10" t="str">
        <f t="shared" si="0"/>
        <v>2018</v>
      </c>
      <c r="H10" t="str">
        <f t="shared" si="1"/>
        <v>6</v>
      </c>
      <c r="I10" t="str">
        <f t="shared" si="2"/>
        <v>7</v>
      </c>
      <c r="J10" s="22">
        <f t="shared" si="3"/>
        <v>43258</v>
      </c>
      <c r="K10" t="str">
        <f t="shared" si="4"/>
        <v>1757</v>
      </c>
      <c r="L10" t="str">
        <f t="shared" si="5"/>
        <v>1757</v>
      </c>
      <c r="M10" s="24">
        <f t="shared" si="6"/>
        <v>10200000</v>
      </c>
    </row>
    <row r="11" spans="1:13" ht="33.75" thickBot="1" x14ac:dyDescent="0.3">
      <c r="A11" s="19" t="s">
        <v>34</v>
      </c>
      <c r="B11" s="4" t="s">
        <v>35</v>
      </c>
      <c r="C11" s="5" t="s">
        <v>8</v>
      </c>
      <c r="D11" s="6" t="s">
        <v>36</v>
      </c>
      <c r="E11" s="6" t="s">
        <v>37</v>
      </c>
      <c r="F11" s="13">
        <v>0.65</v>
      </c>
      <c r="G11" t="str">
        <f t="shared" si="0"/>
        <v>2018</v>
      </c>
      <c r="H11" t="str">
        <f t="shared" si="1"/>
        <v>6</v>
      </c>
      <c r="I11" t="str">
        <f t="shared" si="2"/>
        <v>1</v>
      </c>
      <c r="J11" s="22">
        <f t="shared" si="3"/>
        <v>43252</v>
      </c>
      <c r="K11" t="str">
        <f t="shared" si="4"/>
        <v>6119</v>
      </c>
      <c r="L11" t="str">
        <f t="shared" si="5"/>
        <v>6119</v>
      </c>
      <c r="M11" s="24">
        <f t="shared" si="6"/>
        <v>15000000</v>
      </c>
    </row>
    <row r="12" spans="1:13" ht="33.75" thickBot="1" x14ac:dyDescent="0.3">
      <c r="A12" s="19" t="s">
        <v>34</v>
      </c>
      <c r="B12" s="4" t="s">
        <v>38</v>
      </c>
      <c r="C12" s="5" t="s">
        <v>8</v>
      </c>
      <c r="D12" s="6" t="s">
        <v>39</v>
      </c>
      <c r="E12" s="6" t="s">
        <v>40</v>
      </c>
      <c r="F12" s="13">
        <v>1.1599999999999999</v>
      </c>
      <c r="G12" t="str">
        <f t="shared" si="0"/>
        <v>2018</v>
      </c>
      <c r="H12" t="str">
        <f t="shared" si="1"/>
        <v>6</v>
      </c>
      <c r="I12" t="str">
        <f t="shared" si="2"/>
        <v>1</v>
      </c>
      <c r="J12" s="22">
        <f t="shared" si="3"/>
        <v>43252</v>
      </c>
      <c r="K12" t="str">
        <f t="shared" si="4"/>
        <v>1451</v>
      </c>
      <c r="L12" t="str">
        <f t="shared" si="5"/>
        <v>1451</v>
      </c>
      <c r="M12" s="24">
        <f t="shared" si="6"/>
        <v>6800000</v>
      </c>
    </row>
    <row r="13" spans="1:13" ht="33.75" thickBot="1" x14ac:dyDescent="0.3">
      <c r="A13" s="19" t="s">
        <v>41</v>
      </c>
      <c r="B13" s="4" t="s">
        <v>42</v>
      </c>
      <c r="C13" s="5" t="s">
        <v>8</v>
      </c>
      <c r="D13" s="6" t="s">
        <v>43</v>
      </c>
      <c r="E13" s="6" t="s">
        <v>44</v>
      </c>
      <c r="F13" s="13">
        <v>0.78</v>
      </c>
      <c r="G13" t="str">
        <f t="shared" si="0"/>
        <v>2018</v>
      </c>
      <c r="H13" t="str">
        <f t="shared" si="1"/>
        <v>5</v>
      </c>
      <c r="I13" t="str">
        <f t="shared" si="2"/>
        <v>31</v>
      </c>
      <c r="J13" s="22">
        <f t="shared" si="3"/>
        <v>43251</v>
      </c>
      <c r="K13" t="str">
        <f t="shared" si="4"/>
        <v>8545</v>
      </c>
      <c r="L13" t="str">
        <f t="shared" si="5"/>
        <v>8545</v>
      </c>
      <c r="M13" s="24">
        <f t="shared" si="6"/>
        <v>8800000</v>
      </c>
    </row>
    <row r="14" spans="1:13" ht="33.75" thickBot="1" x14ac:dyDescent="0.3">
      <c r="A14" s="19" t="s">
        <v>45</v>
      </c>
      <c r="B14" s="4" t="s">
        <v>46</v>
      </c>
      <c r="C14" s="5" t="s">
        <v>8</v>
      </c>
      <c r="D14" s="6" t="s">
        <v>47</v>
      </c>
      <c r="E14" s="6" t="s">
        <v>48</v>
      </c>
      <c r="F14" s="13">
        <v>1.06</v>
      </c>
      <c r="G14" t="str">
        <f t="shared" si="0"/>
        <v>2018</v>
      </c>
      <c r="H14" t="str">
        <f t="shared" si="1"/>
        <v>5</v>
      </c>
      <c r="I14" t="str">
        <f t="shared" si="2"/>
        <v>30</v>
      </c>
      <c r="J14" s="22">
        <f t="shared" si="3"/>
        <v>43250</v>
      </c>
      <c r="K14" t="str">
        <f t="shared" si="4"/>
        <v>1978</v>
      </c>
      <c r="L14" t="str">
        <f t="shared" si="5"/>
        <v>1978</v>
      </c>
      <c r="M14" s="24">
        <f t="shared" si="6"/>
        <v>26000000</v>
      </c>
    </row>
    <row r="15" spans="1:13" ht="33.75" thickBot="1" x14ac:dyDescent="0.3">
      <c r="A15" s="19" t="s">
        <v>45</v>
      </c>
      <c r="B15" s="4" t="s">
        <v>49</v>
      </c>
      <c r="C15" s="5" t="s">
        <v>8</v>
      </c>
      <c r="D15" s="6" t="s">
        <v>50</v>
      </c>
      <c r="E15" s="6" t="s">
        <v>51</v>
      </c>
      <c r="F15" s="13">
        <v>0.49</v>
      </c>
      <c r="G15" t="str">
        <f t="shared" si="0"/>
        <v>2018</v>
      </c>
      <c r="H15" t="str">
        <f t="shared" si="1"/>
        <v>5</v>
      </c>
      <c r="I15" t="str">
        <f t="shared" si="2"/>
        <v>30</v>
      </c>
      <c r="J15" s="22">
        <f t="shared" si="3"/>
        <v>43250</v>
      </c>
      <c r="K15" t="str">
        <f t="shared" si="4"/>
        <v>8490</v>
      </c>
      <c r="L15" t="str">
        <f t="shared" si="5"/>
        <v>8490</v>
      </c>
      <c r="M15" s="24">
        <f t="shared" si="6"/>
        <v>9900000</v>
      </c>
    </row>
    <row r="16" spans="1:13" ht="33.75" thickBot="1" x14ac:dyDescent="0.3">
      <c r="A16" s="19" t="s">
        <v>52</v>
      </c>
      <c r="B16" s="4" t="s">
        <v>53</v>
      </c>
      <c r="C16" s="5" t="s">
        <v>8</v>
      </c>
      <c r="D16" s="6" t="s">
        <v>54</v>
      </c>
      <c r="E16" s="6">
        <v>1.1299999999999999</v>
      </c>
      <c r="F16" s="13">
        <v>1.72</v>
      </c>
      <c r="G16" t="str">
        <f t="shared" si="0"/>
        <v>2018</v>
      </c>
      <c r="H16" t="str">
        <f t="shared" si="1"/>
        <v>5</v>
      </c>
      <c r="I16" t="str">
        <f t="shared" si="2"/>
        <v>29</v>
      </c>
      <c r="J16" s="22">
        <f t="shared" si="3"/>
        <v>43249</v>
      </c>
      <c r="K16" t="str">
        <f t="shared" si="4"/>
        <v>1598</v>
      </c>
      <c r="L16" t="str">
        <f t="shared" si="5"/>
        <v>1598</v>
      </c>
      <c r="M16" s="24">
        <f t="shared" si="6"/>
        <v>40700000</v>
      </c>
    </row>
    <row r="17" spans="1:13" ht="33.75" thickBot="1" x14ac:dyDescent="0.3">
      <c r="A17" s="19" t="s">
        <v>55</v>
      </c>
      <c r="B17" s="4" t="s">
        <v>56</v>
      </c>
      <c r="C17" s="5" t="s">
        <v>8</v>
      </c>
      <c r="D17" s="6" t="s">
        <v>57</v>
      </c>
      <c r="E17" s="6" t="s">
        <v>58</v>
      </c>
      <c r="F17" s="13">
        <v>0.26</v>
      </c>
      <c r="G17" t="str">
        <f t="shared" si="0"/>
        <v>2018</v>
      </c>
      <c r="H17" t="str">
        <f t="shared" si="1"/>
        <v>5</v>
      </c>
      <c r="I17" t="str">
        <f t="shared" si="2"/>
        <v>18</v>
      </c>
      <c r="J17" s="22">
        <f t="shared" si="3"/>
        <v>43238</v>
      </c>
      <c r="K17" t="str">
        <f t="shared" si="4"/>
        <v>8536</v>
      </c>
      <c r="L17" t="str">
        <f t="shared" si="5"/>
        <v>8536</v>
      </c>
      <c r="M17" s="24">
        <f t="shared" si="6"/>
        <v>6000000</v>
      </c>
    </row>
    <row r="18" spans="1:13" ht="33.75" thickBot="1" x14ac:dyDescent="0.3">
      <c r="A18" s="19" t="s">
        <v>59</v>
      </c>
      <c r="B18" s="4" t="s">
        <v>60</v>
      </c>
      <c r="C18" s="5" t="s">
        <v>8</v>
      </c>
      <c r="D18" s="6" t="s">
        <v>61</v>
      </c>
      <c r="E18" s="6" t="s">
        <v>26</v>
      </c>
      <c r="F18" s="13">
        <v>0.35</v>
      </c>
      <c r="G18" t="str">
        <f t="shared" si="0"/>
        <v>2018</v>
      </c>
      <c r="H18" t="str">
        <f t="shared" si="1"/>
        <v>5</v>
      </c>
      <c r="I18" t="str">
        <f t="shared" si="2"/>
        <v>16</v>
      </c>
      <c r="J18" s="22">
        <f t="shared" si="3"/>
        <v>43236</v>
      </c>
      <c r="K18" t="str">
        <f t="shared" si="4"/>
        <v>8521</v>
      </c>
      <c r="L18" t="str">
        <f t="shared" si="5"/>
        <v>8521</v>
      </c>
      <c r="M18" s="24">
        <f t="shared" si="6"/>
        <v>7200000</v>
      </c>
    </row>
    <row r="19" spans="1:13" ht="33.75" thickBot="1" x14ac:dyDescent="0.3">
      <c r="A19" s="19" t="s">
        <v>59</v>
      </c>
      <c r="B19" s="4" t="s">
        <v>62</v>
      </c>
      <c r="C19" s="5" t="s">
        <v>8</v>
      </c>
      <c r="D19" s="6" t="s">
        <v>63</v>
      </c>
      <c r="E19" s="6" t="s">
        <v>64</v>
      </c>
      <c r="F19" s="13">
        <v>0.51</v>
      </c>
      <c r="G19" t="str">
        <f t="shared" si="0"/>
        <v>2018</v>
      </c>
      <c r="H19" t="str">
        <f t="shared" si="1"/>
        <v>5</v>
      </c>
      <c r="I19" t="str">
        <f t="shared" si="2"/>
        <v>16</v>
      </c>
      <c r="J19" s="22">
        <f t="shared" si="3"/>
        <v>43236</v>
      </c>
      <c r="K19" t="str">
        <f t="shared" si="4"/>
        <v>8105</v>
      </c>
      <c r="L19" t="str">
        <f t="shared" si="5"/>
        <v>8105</v>
      </c>
      <c r="M19" s="24">
        <f t="shared" si="6"/>
        <v>10000000</v>
      </c>
    </row>
    <row r="20" spans="1:13" ht="33.75" thickBot="1" x14ac:dyDescent="0.3">
      <c r="A20" s="19" t="s">
        <v>65</v>
      </c>
      <c r="B20" s="4" t="s">
        <v>66</v>
      </c>
      <c r="C20" s="5" t="s">
        <v>8</v>
      </c>
      <c r="D20" s="6" t="s">
        <v>67</v>
      </c>
      <c r="E20" s="6">
        <v>0.6</v>
      </c>
      <c r="F20" s="13">
        <v>0.35</v>
      </c>
      <c r="G20" t="str">
        <f t="shared" si="0"/>
        <v>2018</v>
      </c>
      <c r="H20" t="str">
        <f t="shared" si="1"/>
        <v>5</v>
      </c>
      <c r="I20" t="str">
        <f t="shared" si="2"/>
        <v>11</v>
      </c>
      <c r="J20" s="22">
        <f t="shared" si="3"/>
        <v>43231</v>
      </c>
      <c r="K20" t="str">
        <f t="shared" si="4"/>
        <v>8391</v>
      </c>
      <c r="L20" t="str">
        <f t="shared" si="5"/>
        <v>8391</v>
      </c>
      <c r="M20" s="24">
        <f t="shared" si="6"/>
        <v>6600000</v>
      </c>
    </row>
    <row r="21" spans="1:13" ht="33.75" thickBot="1" x14ac:dyDescent="0.3">
      <c r="A21" s="19" t="s">
        <v>65</v>
      </c>
      <c r="B21" s="4" t="s">
        <v>68</v>
      </c>
      <c r="C21" s="5" t="s">
        <v>8</v>
      </c>
      <c r="D21" s="6" t="s">
        <v>69</v>
      </c>
      <c r="E21" s="6" t="s">
        <v>58</v>
      </c>
      <c r="F21" s="13">
        <v>0.3</v>
      </c>
      <c r="G21" t="str">
        <f t="shared" si="0"/>
        <v>2018</v>
      </c>
      <c r="H21" t="str">
        <f t="shared" si="1"/>
        <v>5</v>
      </c>
      <c r="I21" t="str">
        <f t="shared" si="2"/>
        <v>11</v>
      </c>
      <c r="J21" s="22">
        <f t="shared" si="3"/>
        <v>43231</v>
      </c>
      <c r="K21" t="str">
        <f t="shared" si="4"/>
        <v>1742</v>
      </c>
      <c r="L21" t="str">
        <f t="shared" si="5"/>
        <v>1742</v>
      </c>
      <c r="M21" s="24">
        <f t="shared" si="6"/>
        <v>19200000</v>
      </c>
    </row>
    <row r="22" spans="1:13" ht="33.75" thickBot="1" x14ac:dyDescent="0.3">
      <c r="A22" s="19" t="s">
        <v>65</v>
      </c>
      <c r="B22" s="4" t="s">
        <v>70</v>
      </c>
      <c r="C22" s="5" t="s">
        <v>8</v>
      </c>
      <c r="D22" s="6" t="s">
        <v>71</v>
      </c>
      <c r="E22" s="6" t="s">
        <v>72</v>
      </c>
      <c r="F22" s="13">
        <v>0.28000000000000003</v>
      </c>
      <c r="G22" t="str">
        <f t="shared" si="0"/>
        <v>2018</v>
      </c>
      <c r="H22" t="str">
        <f t="shared" si="1"/>
        <v>5</v>
      </c>
      <c r="I22" t="str">
        <f t="shared" si="2"/>
        <v>11</v>
      </c>
      <c r="J22" s="22">
        <f t="shared" si="3"/>
        <v>43231</v>
      </c>
      <c r="K22" t="str">
        <f t="shared" si="4"/>
        <v>1750</v>
      </c>
      <c r="L22" t="str">
        <f t="shared" si="5"/>
        <v>1750</v>
      </c>
      <c r="M22" s="24">
        <f t="shared" si="6"/>
        <v>17100000</v>
      </c>
    </row>
    <row r="23" spans="1:13" ht="33.75" thickBot="1" x14ac:dyDescent="0.3">
      <c r="A23" s="19" t="s">
        <v>65</v>
      </c>
      <c r="B23" s="4" t="s">
        <v>73</v>
      </c>
      <c r="C23" s="5" t="s">
        <v>8</v>
      </c>
      <c r="D23" s="6" t="s">
        <v>74</v>
      </c>
      <c r="E23" s="6">
        <v>0.37</v>
      </c>
      <c r="F23" s="13">
        <v>0.64</v>
      </c>
      <c r="G23" t="str">
        <f t="shared" si="0"/>
        <v>2018</v>
      </c>
      <c r="H23" t="str">
        <f t="shared" si="1"/>
        <v>5</v>
      </c>
      <c r="I23" t="str">
        <f t="shared" si="2"/>
        <v>11</v>
      </c>
      <c r="J23" s="22">
        <f t="shared" si="3"/>
        <v>43231</v>
      </c>
      <c r="K23" t="str">
        <f t="shared" si="4"/>
        <v>1752</v>
      </c>
      <c r="L23" t="str">
        <f t="shared" si="5"/>
        <v>1752</v>
      </c>
      <c r="M23" s="24">
        <f t="shared" si="6"/>
        <v>23300000</v>
      </c>
    </row>
    <row r="24" spans="1:13" ht="33.75" thickBot="1" x14ac:dyDescent="0.3">
      <c r="A24" s="19" t="s">
        <v>65</v>
      </c>
      <c r="B24" s="4" t="s">
        <v>75</v>
      </c>
      <c r="C24" s="5" t="s">
        <v>8</v>
      </c>
      <c r="D24" s="6" t="s">
        <v>76</v>
      </c>
      <c r="E24" s="6">
        <v>2.19</v>
      </c>
      <c r="F24" s="13">
        <v>1.76</v>
      </c>
      <c r="G24" t="str">
        <f t="shared" si="0"/>
        <v>2018</v>
      </c>
      <c r="H24" t="str">
        <f t="shared" si="1"/>
        <v>5</v>
      </c>
      <c r="I24" t="str">
        <f t="shared" si="2"/>
        <v>11</v>
      </c>
      <c r="J24" s="22">
        <f t="shared" si="3"/>
        <v>43231</v>
      </c>
      <c r="K24" t="str">
        <f t="shared" si="4"/>
        <v>2119</v>
      </c>
      <c r="L24" t="str">
        <f t="shared" si="5"/>
        <v>2119</v>
      </c>
      <c r="M24" s="24">
        <f t="shared" si="6"/>
        <v>52400000</v>
      </c>
    </row>
    <row r="25" spans="1:13" ht="33.75" thickBot="1" x14ac:dyDescent="0.3">
      <c r="A25" s="19" t="s">
        <v>77</v>
      </c>
      <c r="B25" s="4" t="s">
        <v>78</v>
      </c>
      <c r="C25" s="5" t="s">
        <v>8</v>
      </c>
      <c r="D25" s="6" t="s">
        <v>79</v>
      </c>
      <c r="E25" s="6" t="s">
        <v>26</v>
      </c>
      <c r="F25" s="13">
        <v>3.38</v>
      </c>
      <c r="G25" t="str">
        <f t="shared" si="0"/>
        <v>2018</v>
      </c>
      <c r="H25" t="str">
        <f t="shared" si="1"/>
        <v>5</v>
      </c>
      <c r="I25" t="str">
        <f t="shared" si="2"/>
        <v>9</v>
      </c>
      <c r="J25" s="22">
        <f t="shared" si="3"/>
        <v>43229</v>
      </c>
      <c r="K25" t="str">
        <f t="shared" si="4"/>
        <v>8527</v>
      </c>
      <c r="L25" t="str">
        <f t="shared" si="5"/>
        <v>8527</v>
      </c>
      <c r="M25" s="24">
        <f t="shared" si="6"/>
        <v>7500000</v>
      </c>
    </row>
    <row r="26" spans="1:13" ht="33.75" thickBot="1" x14ac:dyDescent="0.3">
      <c r="A26" s="19" t="s">
        <v>80</v>
      </c>
      <c r="B26" s="4" t="s">
        <v>81</v>
      </c>
      <c r="C26" s="5" t="s">
        <v>8</v>
      </c>
      <c r="D26" s="6" t="s">
        <v>82</v>
      </c>
      <c r="E26" s="6">
        <v>54.8</v>
      </c>
      <c r="F26" s="13">
        <v>48.65</v>
      </c>
      <c r="G26" t="str">
        <f t="shared" si="0"/>
        <v>2018</v>
      </c>
      <c r="H26" t="str">
        <f t="shared" si="1"/>
        <v>5</v>
      </c>
      <c r="I26" t="str">
        <f t="shared" si="2"/>
        <v>4</v>
      </c>
      <c r="J26" s="22">
        <f t="shared" si="3"/>
        <v>43224</v>
      </c>
      <c r="K26" t="str">
        <f t="shared" si="4"/>
        <v>1833</v>
      </c>
      <c r="L26" t="str">
        <f t="shared" si="5"/>
        <v>1833</v>
      </c>
      <c r="M26" s="24">
        <f t="shared" si="6"/>
        <v>570300000</v>
      </c>
    </row>
    <row r="27" spans="1:13" ht="33.75" thickBot="1" x14ac:dyDescent="0.3">
      <c r="A27" s="19" t="s">
        <v>80</v>
      </c>
      <c r="B27" s="4" t="s">
        <v>83</v>
      </c>
      <c r="C27" s="5" t="s">
        <v>8</v>
      </c>
      <c r="D27" s="6" t="s">
        <v>57</v>
      </c>
      <c r="E27" s="6" t="s">
        <v>84</v>
      </c>
      <c r="F27" s="13">
        <v>0.14000000000000001</v>
      </c>
      <c r="G27" t="str">
        <f t="shared" si="0"/>
        <v>2018</v>
      </c>
      <c r="H27" t="str">
        <f t="shared" si="1"/>
        <v>5</v>
      </c>
      <c r="I27" t="str">
        <f t="shared" si="2"/>
        <v>4</v>
      </c>
      <c r="J27" s="22">
        <f t="shared" si="3"/>
        <v>43224</v>
      </c>
      <c r="K27" t="str">
        <f t="shared" si="4"/>
        <v>8107</v>
      </c>
      <c r="L27" t="str">
        <f t="shared" si="5"/>
        <v>8107</v>
      </c>
      <c r="M27" s="24">
        <f t="shared" si="6"/>
        <v>6000000</v>
      </c>
    </row>
    <row r="28" spans="1:13" ht="33.75" thickBot="1" x14ac:dyDescent="0.3">
      <c r="A28" s="19" t="s">
        <v>85</v>
      </c>
      <c r="B28" s="4" t="s">
        <v>86</v>
      </c>
      <c r="C28" s="5" t="s">
        <v>8</v>
      </c>
      <c r="D28" s="6" t="s">
        <v>87</v>
      </c>
      <c r="E28" s="6">
        <v>1.9</v>
      </c>
      <c r="F28" s="13">
        <v>1.27</v>
      </c>
      <c r="G28" t="str">
        <f t="shared" si="0"/>
        <v>2018</v>
      </c>
      <c r="H28" t="str">
        <f t="shared" si="1"/>
        <v>4</v>
      </c>
      <c r="I28" t="str">
        <f t="shared" si="2"/>
        <v>27</v>
      </c>
      <c r="J28" s="22">
        <f t="shared" si="3"/>
        <v>43217</v>
      </c>
      <c r="K28" t="str">
        <f t="shared" si="4"/>
        <v>1671</v>
      </c>
      <c r="L28" t="str">
        <f t="shared" si="5"/>
        <v>1671</v>
      </c>
      <c r="M28" s="24">
        <f t="shared" si="6"/>
        <v>7300000</v>
      </c>
    </row>
    <row r="29" spans="1:13" ht="33.75" thickBot="1" x14ac:dyDescent="0.3">
      <c r="A29" s="19" t="s">
        <v>88</v>
      </c>
      <c r="B29" s="4" t="s">
        <v>89</v>
      </c>
      <c r="C29" s="5" t="s">
        <v>8</v>
      </c>
      <c r="D29" s="6" t="s">
        <v>90</v>
      </c>
      <c r="E29" s="6" t="s">
        <v>91</v>
      </c>
      <c r="F29" s="13">
        <v>0.34</v>
      </c>
      <c r="G29" t="str">
        <f t="shared" si="0"/>
        <v>2018</v>
      </c>
      <c r="H29" t="str">
        <f t="shared" si="1"/>
        <v>4</v>
      </c>
      <c r="I29" t="str">
        <f t="shared" si="2"/>
        <v>23</v>
      </c>
      <c r="J29" s="22">
        <f t="shared" si="3"/>
        <v>43213</v>
      </c>
      <c r="K29" t="str">
        <f t="shared" si="4"/>
        <v>8151</v>
      </c>
      <c r="L29" t="str">
        <f t="shared" si="5"/>
        <v>8151</v>
      </c>
      <c r="M29" s="24">
        <f t="shared" si="6"/>
        <v>5500000</v>
      </c>
    </row>
    <row r="30" spans="1:13" ht="33.75" thickBot="1" x14ac:dyDescent="0.3">
      <c r="A30" s="19" t="s">
        <v>92</v>
      </c>
      <c r="B30" s="4" t="s">
        <v>93</v>
      </c>
      <c r="C30" s="5" t="s">
        <v>8</v>
      </c>
      <c r="D30" s="6" t="s">
        <v>94</v>
      </c>
      <c r="E30" s="6">
        <v>0.85</v>
      </c>
      <c r="F30" s="13">
        <v>0.41</v>
      </c>
      <c r="G30" t="str">
        <f t="shared" si="0"/>
        <v>2018</v>
      </c>
      <c r="H30" t="str">
        <f t="shared" si="1"/>
        <v>4</v>
      </c>
      <c r="I30" t="str">
        <f t="shared" si="2"/>
        <v>20</v>
      </c>
      <c r="J30" s="22">
        <f t="shared" si="3"/>
        <v>43210</v>
      </c>
      <c r="K30" t="str">
        <f t="shared" si="4"/>
        <v>8511</v>
      </c>
      <c r="L30" t="str">
        <f t="shared" si="5"/>
        <v>8511</v>
      </c>
      <c r="M30" s="24">
        <f t="shared" si="6"/>
        <v>8500000</v>
      </c>
    </row>
    <row r="31" spans="1:13" ht="33.75" thickBot="1" x14ac:dyDescent="0.3">
      <c r="A31" s="19" t="s">
        <v>95</v>
      </c>
      <c r="B31" s="4" t="s">
        <v>96</v>
      </c>
      <c r="C31" s="5" t="s">
        <v>8</v>
      </c>
      <c r="D31" s="6" t="s">
        <v>97</v>
      </c>
      <c r="E31" s="6" t="s">
        <v>98</v>
      </c>
      <c r="F31" s="13">
        <v>0.54</v>
      </c>
      <c r="G31" t="str">
        <f t="shared" si="0"/>
        <v>2018</v>
      </c>
      <c r="H31" t="str">
        <f t="shared" si="1"/>
        <v>4</v>
      </c>
      <c r="I31" t="str">
        <f t="shared" si="2"/>
        <v>18</v>
      </c>
      <c r="J31" s="22">
        <f t="shared" si="3"/>
        <v>43208</v>
      </c>
      <c r="K31" t="str">
        <f t="shared" si="4"/>
        <v>1726</v>
      </c>
      <c r="L31" t="str">
        <f t="shared" si="5"/>
        <v>1726</v>
      </c>
      <c r="M31" s="24">
        <f t="shared" si="6"/>
        <v>11000000</v>
      </c>
    </row>
    <row r="32" spans="1:13" ht="33.75" thickBot="1" x14ac:dyDescent="0.3">
      <c r="A32" s="19" t="s">
        <v>99</v>
      </c>
      <c r="B32" s="4" t="s">
        <v>100</v>
      </c>
      <c r="C32" s="5" t="s">
        <v>8</v>
      </c>
      <c r="D32" s="6" t="s">
        <v>101</v>
      </c>
      <c r="E32" s="6" t="s">
        <v>102</v>
      </c>
      <c r="F32" s="13">
        <v>0.38</v>
      </c>
      <c r="G32" t="str">
        <f t="shared" si="0"/>
        <v>2018</v>
      </c>
      <c r="H32" t="str">
        <f t="shared" si="1"/>
        <v>4</v>
      </c>
      <c r="I32" t="str">
        <f t="shared" si="2"/>
        <v>16</v>
      </c>
      <c r="J32" s="22">
        <f t="shared" si="3"/>
        <v>43206</v>
      </c>
      <c r="K32" t="str">
        <f t="shared" si="4"/>
        <v>8241</v>
      </c>
      <c r="L32" t="str">
        <f t="shared" si="5"/>
        <v>8241</v>
      </c>
      <c r="M32" s="24">
        <f t="shared" si="6"/>
        <v>4900000</v>
      </c>
    </row>
    <row r="33" spans="1:13" ht="33.75" thickBot="1" x14ac:dyDescent="0.3">
      <c r="A33" s="19" t="s">
        <v>99</v>
      </c>
      <c r="B33" s="4" t="s">
        <v>103</v>
      </c>
      <c r="C33" s="5" t="s">
        <v>8</v>
      </c>
      <c r="D33" s="6" t="s">
        <v>57</v>
      </c>
      <c r="E33" s="6" t="s">
        <v>104</v>
      </c>
      <c r="F33" s="13">
        <v>0.16</v>
      </c>
      <c r="G33" t="str">
        <f t="shared" si="0"/>
        <v>2018</v>
      </c>
      <c r="H33" t="str">
        <f t="shared" si="1"/>
        <v>4</v>
      </c>
      <c r="I33" t="str">
        <f t="shared" si="2"/>
        <v>16</v>
      </c>
      <c r="J33" s="22">
        <f t="shared" si="3"/>
        <v>43206</v>
      </c>
      <c r="K33" t="str">
        <f t="shared" si="4"/>
        <v>1977) Holdings Limited (8451</v>
      </c>
      <c r="L33" t="str">
        <f t="shared" si="5"/>
        <v>8451</v>
      </c>
      <c r="M33" s="24">
        <f t="shared" si="6"/>
        <v>6000000</v>
      </c>
    </row>
    <row r="34" spans="1:13" ht="33.75" thickBot="1" x14ac:dyDescent="0.3">
      <c r="A34" s="19" t="s">
        <v>99</v>
      </c>
      <c r="B34" s="4" t="s">
        <v>105</v>
      </c>
      <c r="C34" s="5" t="s">
        <v>8</v>
      </c>
      <c r="D34" s="6" t="s">
        <v>61</v>
      </c>
      <c r="E34" s="6" t="s">
        <v>26</v>
      </c>
      <c r="F34" s="13">
        <v>0.41</v>
      </c>
      <c r="G34" t="str">
        <f t="shared" si="0"/>
        <v>2018</v>
      </c>
      <c r="H34" t="str">
        <f t="shared" si="1"/>
        <v>4</v>
      </c>
      <c r="I34" t="str">
        <f t="shared" si="2"/>
        <v>16</v>
      </c>
      <c r="J34" s="22">
        <f t="shared" si="3"/>
        <v>43206</v>
      </c>
      <c r="K34" t="str">
        <f t="shared" si="4"/>
        <v>8507</v>
      </c>
      <c r="L34" t="str">
        <f t="shared" si="5"/>
        <v>8507</v>
      </c>
      <c r="M34" s="24">
        <f t="shared" si="6"/>
        <v>7200000</v>
      </c>
    </row>
    <row r="35" spans="1:13" ht="33.75" thickBot="1" x14ac:dyDescent="0.3">
      <c r="A35" s="19" t="s">
        <v>99</v>
      </c>
      <c r="B35" s="4" t="s">
        <v>106</v>
      </c>
      <c r="C35" s="5" t="s">
        <v>8</v>
      </c>
      <c r="D35" s="6" t="s">
        <v>39</v>
      </c>
      <c r="E35" s="6" t="s">
        <v>107</v>
      </c>
      <c r="F35" s="13">
        <v>0.24</v>
      </c>
      <c r="G35" t="str">
        <f t="shared" si="0"/>
        <v>2018</v>
      </c>
      <c r="H35" t="str">
        <f t="shared" si="1"/>
        <v>4</v>
      </c>
      <c r="I35" t="str">
        <f t="shared" si="2"/>
        <v>16</v>
      </c>
      <c r="J35" s="22">
        <f t="shared" si="3"/>
        <v>43206</v>
      </c>
      <c r="K35" t="str">
        <f t="shared" si="4"/>
        <v>8447</v>
      </c>
      <c r="L35" t="str">
        <f t="shared" si="5"/>
        <v>8447</v>
      </c>
      <c r="M35" s="24">
        <f t="shared" si="6"/>
        <v>6800000</v>
      </c>
    </row>
    <row r="36" spans="1:13" ht="33.75" thickBot="1" x14ac:dyDescent="0.3">
      <c r="A36" s="19" t="s">
        <v>108</v>
      </c>
      <c r="B36" s="4" t="s">
        <v>109</v>
      </c>
      <c r="C36" s="5" t="s">
        <v>8</v>
      </c>
      <c r="D36" s="6" t="s">
        <v>110</v>
      </c>
      <c r="E36" s="6" t="s">
        <v>111</v>
      </c>
      <c r="F36" s="13">
        <v>0.19</v>
      </c>
      <c r="G36" t="str">
        <f t="shared" si="0"/>
        <v>2018</v>
      </c>
      <c r="H36" t="str">
        <f t="shared" si="1"/>
        <v>3</v>
      </c>
      <c r="I36" t="str">
        <f t="shared" si="2"/>
        <v>29</v>
      </c>
      <c r="J36" s="22">
        <f t="shared" si="3"/>
        <v>43188</v>
      </c>
      <c r="K36" t="str">
        <f t="shared" si="4"/>
        <v>8372</v>
      </c>
      <c r="L36" t="str">
        <f t="shared" si="5"/>
        <v>8372</v>
      </c>
      <c r="M36" s="24">
        <f t="shared" si="6"/>
        <v>5900000</v>
      </c>
    </row>
    <row r="37" spans="1:13" ht="33.75" thickBot="1" x14ac:dyDescent="0.3">
      <c r="A37" s="19" t="s">
        <v>108</v>
      </c>
      <c r="B37" s="4" t="s">
        <v>112</v>
      </c>
      <c r="C37" s="5" t="s">
        <v>8</v>
      </c>
      <c r="D37" s="6" t="s">
        <v>50</v>
      </c>
      <c r="E37" s="6">
        <v>1.5</v>
      </c>
      <c r="F37" s="13">
        <v>1.37</v>
      </c>
      <c r="G37" t="str">
        <f t="shared" si="0"/>
        <v>2018</v>
      </c>
      <c r="H37" t="str">
        <f t="shared" si="1"/>
        <v>3</v>
      </c>
      <c r="I37" t="str">
        <f t="shared" si="2"/>
        <v>29</v>
      </c>
      <c r="J37" s="22">
        <f t="shared" si="3"/>
        <v>43188</v>
      </c>
      <c r="K37" t="str">
        <f t="shared" si="4"/>
        <v>1735</v>
      </c>
      <c r="L37" t="str">
        <f t="shared" si="5"/>
        <v>1735</v>
      </c>
      <c r="M37" s="24">
        <f t="shared" si="6"/>
        <v>9900000</v>
      </c>
    </row>
    <row r="38" spans="1:13" ht="33.75" thickBot="1" x14ac:dyDescent="0.3">
      <c r="A38" s="19" t="s">
        <v>113</v>
      </c>
      <c r="B38" s="4" t="s">
        <v>114</v>
      </c>
      <c r="C38" s="5" t="s">
        <v>8</v>
      </c>
      <c r="D38" s="6" t="s">
        <v>115</v>
      </c>
      <c r="E38" s="6" t="s">
        <v>116</v>
      </c>
      <c r="F38" s="13">
        <v>2.04</v>
      </c>
      <c r="G38" t="str">
        <f t="shared" si="0"/>
        <v>2018</v>
      </c>
      <c r="H38" t="str">
        <f t="shared" si="1"/>
        <v>3</v>
      </c>
      <c r="I38" t="str">
        <f t="shared" si="2"/>
        <v>28</v>
      </c>
      <c r="J38" s="22">
        <f t="shared" si="3"/>
        <v>43187</v>
      </c>
      <c r="K38" t="str">
        <f t="shared" si="4"/>
        <v>1716</v>
      </c>
      <c r="L38" t="str">
        <f t="shared" si="5"/>
        <v>1716</v>
      </c>
      <c r="M38" s="24">
        <f t="shared" si="6"/>
        <v>8100000</v>
      </c>
    </row>
    <row r="39" spans="1:13" ht="33.75" thickBot="1" x14ac:dyDescent="0.3">
      <c r="A39" s="19" t="s">
        <v>113</v>
      </c>
      <c r="B39" s="4" t="s">
        <v>117</v>
      </c>
      <c r="C39" s="5" t="s">
        <v>8</v>
      </c>
      <c r="D39" s="6" t="s">
        <v>118</v>
      </c>
      <c r="E39" s="6" t="s">
        <v>48</v>
      </c>
      <c r="F39" s="13">
        <v>0.84</v>
      </c>
      <c r="G39" t="str">
        <f t="shared" si="0"/>
        <v>2018</v>
      </c>
      <c r="H39" t="str">
        <f t="shared" si="1"/>
        <v>3</v>
      </c>
      <c r="I39" t="str">
        <f t="shared" si="2"/>
        <v>28</v>
      </c>
      <c r="J39" s="22">
        <f t="shared" si="3"/>
        <v>43187</v>
      </c>
      <c r="K39" t="str">
        <f t="shared" si="4"/>
        <v>8401</v>
      </c>
      <c r="L39" t="str">
        <f t="shared" si="5"/>
        <v>8401</v>
      </c>
      <c r="M39" s="24">
        <f t="shared" si="6"/>
        <v>6500000</v>
      </c>
    </row>
    <row r="40" spans="1:13" ht="33.75" thickBot="1" x14ac:dyDescent="0.3">
      <c r="A40" s="19" t="s">
        <v>113</v>
      </c>
      <c r="B40" s="4" t="s">
        <v>119</v>
      </c>
      <c r="C40" s="5" t="s">
        <v>8</v>
      </c>
      <c r="D40" s="6" t="s">
        <v>120</v>
      </c>
      <c r="E40" s="6" t="s">
        <v>84</v>
      </c>
      <c r="F40" s="13">
        <v>0.14000000000000001</v>
      </c>
      <c r="G40" t="str">
        <f t="shared" si="0"/>
        <v>2018</v>
      </c>
      <c r="H40" t="str">
        <f t="shared" si="1"/>
        <v>3</v>
      </c>
      <c r="I40" t="str">
        <f t="shared" si="2"/>
        <v>28</v>
      </c>
      <c r="J40" s="22">
        <f t="shared" si="3"/>
        <v>43187</v>
      </c>
      <c r="K40" t="str">
        <f t="shared" si="4"/>
        <v>8448</v>
      </c>
      <c r="L40" t="str">
        <f t="shared" si="5"/>
        <v>8448</v>
      </c>
      <c r="M40" s="24">
        <f t="shared" si="6"/>
        <v>5400000</v>
      </c>
    </row>
    <row r="41" spans="1:13" ht="33.75" thickBot="1" x14ac:dyDescent="0.3">
      <c r="A41" s="19" t="s">
        <v>113</v>
      </c>
      <c r="B41" s="4" t="s">
        <v>121</v>
      </c>
      <c r="C41" s="5" t="s">
        <v>8</v>
      </c>
      <c r="D41" s="6" t="s">
        <v>36</v>
      </c>
      <c r="E41" s="6" t="s">
        <v>122</v>
      </c>
      <c r="F41" s="13">
        <v>0.63</v>
      </c>
      <c r="G41" t="str">
        <f t="shared" si="0"/>
        <v>2018</v>
      </c>
      <c r="H41" t="str">
        <f t="shared" si="1"/>
        <v>3</v>
      </c>
      <c r="I41" t="str">
        <f t="shared" si="2"/>
        <v>28</v>
      </c>
      <c r="J41" s="22">
        <f t="shared" si="3"/>
        <v>43187</v>
      </c>
      <c r="K41" t="str">
        <f t="shared" si="4"/>
        <v>2116</v>
      </c>
      <c r="L41" t="str">
        <f t="shared" si="5"/>
        <v>2116</v>
      </c>
      <c r="M41" s="24">
        <f t="shared" si="6"/>
        <v>15000000</v>
      </c>
    </row>
    <row r="42" spans="1:13" ht="33.75" thickBot="1" x14ac:dyDescent="0.3">
      <c r="A42" s="19" t="s">
        <v>123</v>
      </c>
      <c r="B42" s="4" t="s">
        <v>124</v>
      </c>
      <c r="C42" s="5" t="s">
        <v>8</v>
      </c>
      <c r="D42" s="6" t="s">
        <v>125</v>
      </c>
      <c r="E42" s="6">
        <v>3.69</v>
      </c>
      <c r="F42" s="13">
        <v>3.57</v>
      </c>
      <c r="G42" t="str">
        <f t="shared" si="0"/>
        <v>2018</v>
      </c>
      <c r="H42" t="str">
        <f t="shared" si="1"/>
        <v>3</v>
      </c>
      <c r="I42" t="str">
        <f t="shared" si="2"/>
        <v>26</v>
      </c>
      <c r="J42" s="22">
        <f t="shared" si="3"/>
        <v>43185</v>
      </c>
      <c r="K42" t="str">
        <f t="shared" si="4"/>
        <v>2779</v>
      </c>
      <c r="L42" t="str">
        <f t="shared" si="5"/>
        <v>2779</v>
      </c>
      <c r="M42" s="24">
        <f t="shared" si="6"/>
        <v>147600000</v>
      </c>
    </row>
    <row r="43" spans="1:13" ht="33.75" thickBot="1" x14ac:dyDescent="0.3">
      <c r="A43" s="19" t="s">
        <v>126</v>
      </c>
      <c r="B43" s="4" t="s">
        <v>127</v>
      </c>
      <c r="C43" s="5" t="s">
        <v>8</v>
      </c>
      <c r="D43" s="6" t="s">
        <v>11</v>
      </c>
      <c r="E43" s="6" t="s">
        <v>128</v>
      </c>
      <c r="F43" s="13">
        <v>0.14000000000000001</v>
      </c>
      <c r="G43" t="str">
        <f t="shared" si="0"/>
        <v>2018</v>
      </c>
      <c r="H43" t="str">
        <f t="shared" si="1"/>
        <v>3</v>
      </c>
      <c r="I43" t="str">
        <f t="shared" si="2"/>
        <v>22</v>
      </c>
      <c r="J43" s="22">
        <f t="shared" si="3"/>
        <v>43181</v>
      </c>
      <c r="K43" t="str">
        <f t="shared" si="4"/>
        <v>8168</v>
      </c>
      <c r="L43" t="str">
        <f t="shared" si="5"/>
        <v>8168</v>
      </c>
      <c r="M43" s="24">
        <f t="shared" si="6"/>
        <v>8000000</v>
      </c>
    </row>
    <row r="44" spans="1:13" ht="33.75" thickBot="1" x14ac:dyDescent="0.3">
      <c r="A44" s="19" t="s">
        <v>129</v>
      </c>
      <c r="B44" s="4" t="s">
        <v>130</v>
      </c>
      <c r="C44" s="5" t="s">
        <v>8</v>
      </c>
      <c r="D44" s="6" t="s">
        <v>131</v>
      </c>
      <c r="E44" s="6">
        <v>3.6</v>
      </c>
      <c r="F44" s="13">
        <v>1.89</v>
      </c>
      <c r="G44" t="str">
        <f t="shared" si="0"/>
        <v>2018</v>
      </c>
      <c r="H44" t="str">
        <f t="shared" si="1"/>
        <v>3</v>
      </c>
      <c r="I44" t="str">
        <f t="shared" si="2"/>
        <v>16</v>
      </c>
      <c r="J44" s="22">
        <f t="shared" si="3"/>
        <v>43175</v>
      </c>
      <c r="K44" t="str">
        <f t="shared" si="4"/>
        <v>Holding) Co Ltd (2377</v>
      </c>
      <c r="L44" t="str">
        <f t="shared" si="5"/>
        <v>2377</v>
      </c>
      <c r="M44" s="24">
        <f t="shared" si="6"/>
        <v>908000000</v>
      </c>
    </row>
    <row r="45" spans="1:13" ht="33.75" thickBot="1" x14ac:dyDescent="0.3">
      <c r="A45" s="19" t="s">
        <v>129</v>
      </c>
      <c r="B45" s="4" t="s">
        <v>132</v>
      </c>
      <c r="C45" s="5" t="s">
        <v>8</v>
      </c>
      <c r="D45" s="6" t="s">
        <v>133</v>
      </c>
      <c r="E45" s="6" t="s">
        <v>134</v>
      </c>
      <c r="F45" s="13">
        <v>0.46</v>
      </c>
      <c r="G45" t="str">
        <f t="shared" si="0"/>
        <v>2018</v>
      </c>
      <c r="H45" t="str">
        <f t="shared" si="1"/>
        <v>3</v>
      </c>
      <c r="I45" t="str">
        <f t="shared" si="2"/>
        <v>16</v>
      </c>
      <c r="J45" s="22">
        <f t="shared" si="3"/>
        <v>43175</v>
      </c>
      <c r="K45" t="str">
        <f t="shared" si="4"/>
        <v>6036</v>
      </c>
      <c r="L45" t="str">
        <f t="shared" si="5"/>
        <v>6036</v>
      </c>
      <c r="M45" s="24">
        <f t="shared" si="6"/>
        <v>145000000</v>
      </c>
    </row>
    <row r="46" spans="1:13" ht="33.75" thickBot="1" x14ac:dyDescent="0.3">
      <c r="A46" s="19" t="s">
        <v>129</v>
      </c>
      <c r="B46" s="4" t="s">
        <v>135</v>
      </c>
      <c r="C46" s="5" t="s">
        <v>8</v>
      </c>
      <c r="D46" s="6" t="s">
        <v>136</v>
      </c>
      <c r="E46" s="6">
        <v>2.2999999999999998</v>
      </c>
      <c r="F46" s="13">
        <v>1.37</v>
      </c>
      <c r="G46" t="str">
        <f t="shared" si="0"/>
        <v>2018</v>
      </c>
      <c r="H46" t="str">
        <f t="shared" si="1"/>
        <v>3</v>
      </c>
      <c r="I46" t="str">
        <f t="shared" si="2"/>
        <v>16</v>
      </c>
      <c r="J46" s="22">
        <f t="shared" si="3"/>
        <v>43175</v>
      </c>
      <c r="K46" t="str">
        <f t="shared" si="4"/>
        <v>2363</v>
      </c>
      <c r="L46" t="str">
        <f t="shared" si="5"/>
        <v>2363</v>
      </c>
      <c r="M46" s="24">
        <f t="shared" si="6"/>
        <v>87000000</v>
      </c>
    </row>
    <row r="47" spans="1:13" ht="33.75" thickBot="1" x14ac:dyDescent="0.3">
      <c r="A47" s="19" t="s">
        <v>137</v>
      </c>
      <c r="B47" s="4" t="s">
        <v>138</v>
      </c>
      <c r="C47" s="5" t="s">
        <v>8</v>
      </c>
      <c r="D47" s="7"/>
      <c r="E47" s="6" t="s">
        <v>139</v>
      </c>
      <c r="F47" s="13">
        <v>1.57</v>
      </c>
      <c r="G47" t="str">
        <f t="shared" si="0"/>
        <v>2018</v>
      </c>
      <c r="H47" t="str">
        <f t="shared" si="1"/>
        <v>3</v>
      </c>
      <c r="I47" t="str">
        <f t="shared" si="2"/>
        <v>14</v>
      </c>
      <c r="J47" s="22">
        <f t="shared" si="3"/>
        <v>43173</v>
      </c>
      <c r="K47" t="str">
        <f t="shared" si="4"/>
        <v>1705</v>
      </c>
      <c r="L47" t="str">
        <f t="shared" si="5"/>
        <v>1705</v>
      </c>
      <c r="M47" s="24" t="e">
        <f t="shared" si="6"/>
        <v>#VALUE!</v>
      </c>
    </row>
    <row r="48" spans="1:13" ht="33.75" thickBot="1" x14ac:dyDescent="0.3">
      <c r="A48" s="19" t="s">
        <v>140</v>
      </c>
      <c r="B48" s="4" t="s">
        <v>141</v>
      </c>
      <c r="C48" s="5" t="s">
        <v>8</v>
      </c>
      <c r="D48" s="6" t="s">
        <v>142</v>
      </c>
      <c r="E48" s="6">
        <v>0.5</v>
      </c>
      <c r="F48" s="13">
        <v>0.28999999999999998</v>
      </c>
      <c r="G48" t="str">
        <f t="shared" si="0"/>
        <v>2018</v>
      </c>
      <c r="H48" t="str">
        <f t="shared" si="1"/>
        <v>3</v>
      </c>
      <c r="I48" t="str">
        <f t="shared" si="2"/>
        <v>13</v>
      </c>
      <c r="J48" s="22">
        <f t="shared" si="3"/>
        <v>43172</v>
      </c>
      <c r="K48" t="str">
        <f t="shared" si="4"/>
        <v>Holdings) Limited (1737</v>
      </c>
      <c r="L48" t="str">
        <f t="shared" si="5"/>
        <v>1737</v>
      </c>
      <c r="M48" s="24">
        <f t="shared" si="6"/>
        <v>125000000</v>
      </c>
    </row>
    <row r="49" spans="1:13" ht="33.75" thickBot="1" x14ac:dyDescent="0.3">
      <c r="A49" s="19" t="s">
        <v>140</v>
      </c>
      <c r="B49" s="4" t="s">
        <v>143</v>
      </c>
      <c r="C49" s="5" t="s">
        <v>8</v>
      </c>
      <c r="D49" s="6" t="s">
        <v>144</v>
      </c>
      <c r="E49" s="6">
        <v>3.28</v>
      </c>
      <c r="F49" s="13">
        <v>2.0099999999999998</v>
      </c>
      <c r="G49" t="str">
        <f t="shared" si="0"/>
        <v>2018</v>
      </c>
      <c r="H49" t="str">
        <f t="shared" si="1"/>
        <v>3</v>
      </c>
      <c r="I49" t="str">
        <f t="shared" si="2"/>
        <v>13</v>
      </c>
      <c r="J49" s="22">
        <f t="shared" si="3"/>
        <v>43172</v>
      </c>
      <c r="K49" t="str">
        <f t="shared" si="4"/>
        <v>1815</v>
      </c>
      <c r="L49" t="str">
        <f t="shared" si="5"/>
        <v>1815</v>
      </c>
      <c r="M49" s="24">
        <f t="shared" si="6"/>
        <v>636900000</v>
      </c>
    </row>
    <row r="50" spans="1:13" ht="33.75" thickBot="1" x14ac:dyDescent="0.3">
      <c r="A50" s="19" t="s">
        <v>145</v>
      </c>
      <c r="B50" s="4" t="s">
        <v>146</v>
      </c>
      <c r="C50" s="5" t="s">
        <v>8</v>
      </c>
      <c r="D50" s="6" t="s">
        <v>147</v>
      </c>
      <c r="E50" s="6">
        <v>0.75</v>
      </c>
      <c r="F50" s="13">
        <v>0.48499999999999999</v>
      </c>
      <c r="G50" t="str">
        <f t="shared" si="0"/>
        <v>2018</v>
      </c>
      <c r="H50" t="str">
        <f t="shared" si="1"/>
        <v>3</v>
      </c>
      <c r="I50" t="str">
        <f t="shared" si="2"/>
        <v>8</v>
      </c>
      <c r="J50" s="22">
        <f t="shared" si="3"/>
        <v>43167</v>
      </c>
      <c r="K50" t="str">
        <f t="shared" si="4"/>
        <v>2182</v>
      </c>
      <c r="L50" t="str">
        <f t="shared" si="5"/>
        <v>2182</v>
      </c>
      <c r="M50" s="24">
        <f t="shared" si="6"/>
        <v>116300000</v>
      </c>
    </row>
    <row r="51" spans="1:13" ht="33.75" thickBot="1" x14ac:dyDescent="0.3">
      <c r="A51" s="19" t="s">
        <v>148</v>
      </c>
      <c r="B51" s="4" t="s">
        <v>149</v>
      </c>
      <c r="C51" s="5" t="s">
        <v>8</v>
      </c>
      <c r="D51" s="6" t="s">
        <v>142</v>
      </c>
      <c r="E51" s="6" t="s">
        <v>150</v>
      </c>
      <c r="F51" s="13">
        <v>0.255</v>
      </c>
      <c r="G51" t="str">
        <f t="shared" si="0"/>
        <v>2018</v>
      </c>
      <c r="H51" t="str">
        <f t="shared" si="1"/>
        <v>3</v>
      </c>
      <c r="I51" t="str">
        <f t="shared" si="2"/>
        <v>5</v>
      </c>
      <c r="J51" s="22">
        <f t="shared" si="3"/>
        <v>43164</v>
      </c>
      <c r="K51" t="str">
        <f t="shared" si="4"/>
        <v>1621</v>
      </c>
      <c r="L51" t="str">
        <f t="shared" si="5"/>
        <v>1621</v>
      </c>
      <c r="M51" s="24">
        <f t="shared" si="6"/>
        <v>125000000</v>
      </c>
    </row>
    <row r="52" spans="1:13" ht="33.75" thickBot="1" x14ac:dyDescent="0.3">
      <c r="A52" s="19" t="s">
        <v>151</v>
      </c>
      <c r="B52" s="4" t="s">
        <v>152</v>
      </c>
      <c r="C52" s="5" t="s">
        <v>8</v>
      </c>
      <c r="D52" s="6" t="s">
        <v>153</v>
      </c>
      <c r="E52" s="6" t="s">
        <v>154</v>
      </c>
      <c r="F52" s="13">
        <v>0.87</v>
      </c>
      <c r="G52" t="str">
        <f t="shared" si="0"/>
        <v>2018</v>
      </c>
      <c r="H52" t="str">
        <f t="shared" si="1"/>
        <v>3</v>
      </c>
      <c r="I52" t="str">
        <f t="shared" si="2"/>
        <v>2</v>
      </c>
      <c r="J52" s="22">
        <f t="shared" si="3"/>
        <v>43161</v>
      </c>
      <c r="K52" t="str">
        <f t="shared" si="4"/>
        <v>1933</v>
      </c>
      <c r="L52" t="str">
        <f t="shared" si="5"/>
        <v>1933</v>
      </c>
      <c r="M52" s="24">
        <f t="shared" si="6"/>
        <v>92200000</v>
      </c>
    </row>
    <row r="53" spans="1:13" ht="33.75" thickBot="1" x14ac:dyDescent="0.3">
      <c r="A53" s="19" t="s">
        <v>155</v>
      </c>
      <c r="B53" s="4" t="s">
        <v>156</v>
      </c>
      <c r="C53" s="5" t="s">
        <v>8</v>
      </c>
      <c r="D53" s="6" t="s">
        <v>157</v>
      </c>
      <c r="E53" s="6" t="s">
        <v>111</v>
      </c>
      <c r="F53" s="13">
        <v>0.215</v>
      </c>
      <c r="G53" t="str">
        <f t="shared" si="0"/>
        <v>2018</v>
      </c>
      <c r="H53" t="str">
        <f t="shared" si="1"/>
        <v>2</v>
      </c>
      <c r="I53" t="str">
        <f t="shared" si="2"/>
        <v>28</v>
      </c>
      <c r="J53" s="22">
        <f t="shared" si="3"/>
        <v>43159</v>
      </c>
      <c r="K53" t="str">
        <f t="shared" si="4"/>
        <v>8483</v>
      </c>
      <c r="L53" t="str">
        <f t="shared" si="5"/>
        <v>8483</v>
      </c>
      <c r="M53" s="24">
        <f t="shared" si="6"/>
        <v>70000000</v>
      </c>
    </row>
    <row r="54" spans="1:13" ht="33.75" thickBot="1" x14ac:dyDescent="0.3">
      <c r="A54" s="19" t="s">
        <v>158</v>
      </c>
      <c r="B54" s="4" t="s">
        <v>159</v>
      </c>
      <c r="C54" s="5" t="s">
        <v>8</v>
      </c>
      <c r="D54" s="6" t="s">
        <v>160</v>
      </c>
      <c r="E54" s="6" t="s">
        <v>161</v>
      </c>
      <c r="F54" s="13">
        <v>0.40500000000000003</v>
      </c>
      <c r="G54" t="str">
        <f t="shared" si="0"/>
        <v>2018</v>
      </c>
      <c r="H54" t="str">
        <f t="shared" si="1"/>
        <v>2</v>
      </c>
      <c r="I54" t="str">
        <f t="shared" si="2"/>
        <v>27</v>
      </c>
      <c r="J54" s="22">
        <f t="shared" si="3"/>
        <v>43158</v>
      </c>
      <c r="K54" t="str">
        <f t="shared" si="4"/>
        <v>8526</v>
      </c>
      <c r="L54" t="str">
        <f t="shared" si="5"/>
        <v>8526</v>
      </c>
      <c r="M54" s="24">
        <f t="shared" si="6"/>
        <v>60300000</v>
      </c>
    </row>
    <row r="55" spans="1:13" ht="33.75" thickBot="1" x14ac:dyDescent="0.3">
      <c r="A55" s="19" t="s">
        <v>162</v>
      </c>
      <c r="B55" s="4" t="s">
        <v>163</v>
      </c>
      <c r="C55" s="5" t="s">
        <v>8</v>
      </c>
      <c r="D55" s="6" t="s">
        <v>164</v>
      </c>
      <c r="E55" s="6" t="s">
        <v>165</v>
      </c>
      <c r="F55" s="13">
        <v>0.16300000000000001</v>
      </c>
      <c r="G55" t="str">
        <f t="shared" si="0"/>
        <v>2018</v>
      </c>
      <c r="H55" t="str">
        <f t="shared" si="1"/>
        <v>2</v>
      </c>
      <c r="I55" t="str">
        <f t="shared" si="2"/>
        <v>26</v>
      </c>
      <c r="J55" s="22">
        <f t="shared" si="3"/>
        <v>43157</v>
      </c>
      <c r="K55" t="str">
        <f t="shared" si="4"/>
        <v>8367</v>
      </c>
      <c r="L55" t="str">
        <f t="shared" si="5"/>
        <v>8367</v>
      </c>
      <c r="M55" s="24">
        <f t="shared" si="6"/>
        <v>66000000</v>
      </c>
    </row>
    <row r="56" spans="1:13" ht="33.75" thickBot="1" x14ac:dyDescent="0.3">
      <c r="A56" s="19" t="s">
        <v>166</v>
      </c>
      <c r="B56" s="4" t="s">
        <v>167</v>
      </c>
      <c r="C56" s="5" t="s">
        <v>8</v>
      </c>
      <c r="D56" s="6" t="s">
        <v>157</v>
      </c>
      <c r="E56" s="6" t="s">
        <v>44</v>
      </c>
      <c r="F56" s="13">
        <v>0.155</v>
      </c>
      <c r="G56" t="str">
        <f t="shared" si="0"/>
        <v>2018</v>
      </c>
      <c r="H56" t="str">
        <f t="shared" si="1"/>
        <v>2</v>
      </c>
      <c r="I56" t="str">
        <f t="shared" si="2"/>
        <v>23</v>
      </c>
      <c r="J56" s="22">
        <f t="shared" si="3"/>
        <v>43154</v>
      </c>
      <c r="K56" t="str">
        <f t="shared" si="4"/>
        <v>8532</v>
      </c>
      <c r="L56" t="str">
        <f t="shared" si="5"/>
        <v>8532</v>
      </c>
      <c r="M56" s="24">
        <f t="shared" si="6"/>
        <v>70000000</v>
      </c>
    </row>
    <row r="57" spans="1:13" ht="33.75" thickBot="1" x14ac:dyDescent="0.3">
      <c r="A57" s="19" t="s">
        <v>168</v>
      </c>
      <c r="B57" s="4" t="s">
        <v>169</v>
      </c>
      <c r="C57" s="5" t="s">
        <v>8</v>
      </c>
      <c r="D57" s="6" t="s">
        <v>157</v>
      </c>
      <c r="E57" s="6" t="s">
        <v>170</v>
      </c>
      <c r="F57" s="13">
        <v>0.21099999999999999</v>
      </c>
      <c r="G57" t="str">
        <f t="shared" si="0"/>
        <v>2018</v>
      </c>
      <c r="H57" t="str">
        <f t="shared" si="1"/>
        <v>2</v>
      </c>
      <c r="I57" t="str">
        <f t="shared" si="2"/>
        <v>14</v>
      </c>
      <c r="J57" s="22">
        <f t="shared" si="3"/>
        <v>43145</v>
      </c>
      <c r="K57" t="str">
        <f t="shared" si="4"/>
        <v>8379</v>
      </c>
      <c r="L57" t="str">
        <f t="shared" si="5"/>
        <v>8379</v>
      </c>
      <c r="M57" s="24">
        <f t="shared" si="6"/>
        <v>70000000</v>
      </c>
    </row>
    <row r="58" spans="1:13" ht="33.75" thickBot="1" x14ac:dyDescent="0.3">
      <c r="A58" s="19" t="s">
        <v>168</v>
      </c>
      <c r="B58" s="4" t="s">
        <v>171</v>
      </c>
      <c r="C58" s="5" t="s">
        <v>8</v>
      </c>
      <c r="D58" s="6" t="s">
        <v>157</v>
      </c>
      <c r="E58" s="6" t="s">
        <v>172</v>
      </c>
      <c r="F58" s="13">
        <v>0.66</v>
      </c>
      <c r="G58" t="str">
        <f t="shared" si="0"/>
        <v>2018</v>
      </c>
      <c r="H58" t="str">
        <f t="shared" si="1"/>
        <v>2</v>
      </c>
      <c r="I58" t="str">
        <f t="shared" si="2"/>
        <v>14</v>
      </c>
      <c r="J58" s="22">
        <f t="shared" si="3"/>
        <v>43145</v>
      </c>
      <c r="K58" t="str">
        <f t="shared" si="4"/>
        <v>8040</v>
      </c>
      <c r="L58" t="str">
        <f t="shared" si="5"/>
        <v>8040</v>
      </c>
      <c r="M58" s="24">
        <f t="shared" si="6"/>
        <v>70000000</v>
      </c>
    </row>
    <row r="59" spans="1:13" ht="33.75" thickBot="1" x14ac:dyDescent="0.3">
      <c r="A59" s="19" t="s">
        <v>173</v>
      </c>
      <c r="B59" s="4" t="s">
        <v>174</v>
      </c>
      <c r="C59" s="5" t="s">
        <v>8</v>
      </c>
      <c r="D59" s="6" t="s">
        <v>175</v>
      </c>
      <c r="E59" s="6" t="s">
        <v>122</v>
      </c>
      <c r="F59" s="13">
        <v>1.63</v>
      </c>
      <c r="G59" t="str">
        <f t="shared" si="0"/>
        <v>2018</v>
      </c>
      <c r="H59" t="str">
        <f t="shared" si="1"/>
        <v>2</v>
      </c>
      <c r="I59" t="str">
        <f t="shared" si="2"/>
        <v>13</v>
      </c>
      <c r="J59" s="22">
        <f t="shared" si="3"/>
        <v>43144</v>
      </c>
      <c r="K59" t="str">
        <f t="shared" si="4"/>
        <v>1183</v>
      </c>
      <c r="L59" t="str">
        <f t="shared" si="5"/>
        <v>1183</v>
      </c>
      <c r="M59" s="24">
        <f t="shared" si="6"/>
        <v>375000000</v>
      </c>
    </row>
    <row r="60" spans="1:13" ht="33.75" thickBot="1" x14ac:dyDescent="0.3">
      <c r="A60" s="19" t="s">
        <v>173</v>
      </c>
      <c r="B60" s="4" t="s">
        <v>176</v>
      </c>
      <c r="C60" s="5" t="s">
        <v>8</v>
      </c>
      <c r="D60" s="6" t="s">
        <v>177</v>
      </c>
      <c r="E60" s="6" t="s">
        <v>178</v>
      </c>
      <c r="F60" s="13">
        <v>0.21</v>
      </c>
      <c r="G60" t="str">
        <f t="shared" si="0"/>
        <v>2018</v>
      </c>
      <c r="H60" t="str">
        <f t="shared" si="1"/>
        <v>2</v>
      </c>
      <c r="I60" t="str">
        <f t="shared" si="2"/>
        <v>13</v>
      </c>
      <c r="J60" s="22">
        <f t="shared" si="3"/>
        <v>43144</v>
      </c>
      <c r="K60" t="str">
        <f t="shared" si="4"/>
        <v>8510</v>
      </c>
      <c r="L60" t="str">
        <f t="shared" si="5"/>
        <v>8510</v>
      </c>
      <c r="M60" s="24">
        <f t="shared" si="6"/>
        <v>80000000</v>
      </c>
    </row>
    <row r="61" spans="1:13" ht="33.75" thickBot="1" x14ac:dyDescent="0.3">
      <c r="A61" s="19" t="s">
        <v>173</v>
      </c>
      <c r="B61" s="4" t="s">
        <v>179</v>
      </c>
      <c r="C61" s="5" t="s">
        <v>8</v>
      </c>
      <c r="D61" s="6" t="s">
        <v>180</v>
      </c>
      <c r="E61" s="6">
        <v>0.5</v>
      </c>
      <c r="F61" s="13">
        <v>0.42499999999999999</v>
      </c>
      <c r="G61" t="str">
        <f t="shared" si="0"/>
        <v>2018</v>
      </c>
      <c r="H61" t="str">
        <f t="shared" si="1"/>
        <v>2</v>
      </c>
      <c r="I61" t="str">
        <f t="shared" si="2"/>
        <v>13</v>
      </c>
      <c r="J61" s="22">
        <f t="shared" si="3"/>
        <v>43144</v>
      </c>
      <c r="K61" t="str">
        <f t="shared" si="4"/>
        <v>1729</v>
      </c>
      <c r="L61" t="str">
        <f t="shared" si="5"/>
        <v>1729</v>
      </c>
      <c r="M61" s="24">
        <f t="shared" si="6"/>
        <v>230000000</v>
      </c>
    </row>
    <row r="62" spans="1:13" ht="33.75" thickBot="1" x14ac:dyDescent="0.3">
      <c r="A62" s="19" t="s">
        <v>173</v>
      </c>
      <c r="B62" s="4" t="s">
        <v>181</v>
      </c>
      <c r="C62" s="5" t="s">
        <v>8</v>
      </c>
      <c r="D62" s="6" t="s">
        <v>182</v>
      </c>
      <c r="E62" s="6" t="s">
        <v>183</v>
      </c>
      <c r="F62" s="13">
        <v>0.97</v>
      </c>
      <c r="G62" t="str">
        <f t="shared" si="0"/>
        <v>2018</v>
      </c>
      <c r="H62" t="str">
        <f t="shared" si="1"/>
        <v>2</v>
      </c>
      <c r="I62" t="str">
        <f t="shared" si="2"/>
        <v>13</v>
      </c>
      <c r="J62" s="22">
        <f t="shared" si="3"/>
        <v>43144</v>
      </c>
      <c r="K62" t="str">
        <f t="shared" si="4"/>
        <v>8522</v>
      </c>
      <c r="L62" t="str">
        <f t="shared" si="5"/>
        <v>8522</v>
      </c>
      <c r="M62" s="24">
        <f t="shared" si="6"/>
        <v>74400000</v>
      </c>
    </row>
    <row r="63" spans="1:13" ht="33.75" thickBot="1" x14ac:dyDescent="0.3">
      <c r="A63" s="19" t="s">
        <v>184</v>
      </c>
      <c r="B63" s="4" t="s">
        <v>185</v>
      </c>
      <c r="C63" s="5" t="s">
        <v>8</v>
      </c>
      <c r="D63" s="6" t="s">
        <v>186</v>
      </c>
      <c r="E63" s="6" t="s">
        <v>187</v>
      </c>
      <c r="F63" s="13">
        <v>0.32500000000000001</v>
      </c>
      <c r="G63" t="str">
        <f t="shared" si="0"/>
        <v>2018</v>
      </c>
      <c r="H63" t="str">
        <f t="shared" si="1"/>
        <v>2</v>
      </c>
      <c r="I63" t="str">
        <f t="shared" si="2"/>
        <v>12</v>
      </c>
      <c r="J63" s="22">
        <f t="shared" si="3"/>
        <v>43143</v>
      </c>
      <c r="K63" t="str">
        <f t="shared" si="4"/>
        <v>8473</v>
      </c>
      <c r="L63" t="str">
        <f t="shared" si="5"/>
        <v>8473</v>
      </c>
      <c r="M63" s="24">
        <f t="shared" si="6"/>
        <v>75600000</v>
      </c>
    </row>
    <row r="64" spans="1:13" ht="33.75" thickBot="1" x14ac:dyDescent="0.3">
      <c r="A64" s="19" t="s">
        <v>184</v>
      </c>
      <c r="B64" s="4" t="s">
        <v>188</v>
      </c>
      <c r="C64" s="5" t="s">
        <v>8</v>
      </c>
      <c r="D64" s="6" t="s">
        <v>189</v>
      </c>
      <c r="E64" s="6" t="s">
        <v>64</v>
      </c>
      <c r="F64" s="13">
        <v>0.4</v>
      </c>
      <c r="G64" t="str">
        <f t="shared" si="0"/>
        <v>2018</v>
      </c>
      <c r="H64" t="str">
        <f t="shared" si="1"/>
        <v>2</v>
      </c>
      <c r="I64" t="str">
        <f t="shared" si="2"/>
        <v>12</v>
      </c>
      <c r="J64" s="22">
        <f t="shared" si="3"/>
        <v>43143</v>
      </c>
      <c r="K64" t="str">
        <f t="shared" si="4"/>
        <v>8523</v>
      </c>
      <c r="L64" t="str">
        <f t="shared" si="5"/>
        <v>8523</v>
      </c>
      <c r="M64" s="24">
        <f t="shared" si="6"/>
        <v>50000000</v>
      </c>
    </row>
    <row r="65" spans="1:13" ht="33.75" thickBot="1" x14ac:dyDescent="0.3">
      <c r="A65" s="19" t="s">
        <v>190</v>
      </c>
      <c r="B65" s="4" t="s">
        <v>191</v>
      </c>
      <c r="C65" s="5" t="s">
        <v>8</v>
      </c>
      <c r="D65" s="6" t="s">
        <v>192</v>
      </c>
      <c r="E65" s="6">
        <v>14.2</v>
      </c>
      <c r="F65" s="13">
        <v>14.58</v>
      </c>
      <c r="G65" t="str">
        <f t="shared" si="0"/>
        <v>2018</v>
      </c>
      <c r="H65" t="str">
        <f t="shared" si="1"/>
        <v>2</v>
      </c>
      <c r="I65" t="str">
        <f t="shared" si="2"/>
        <v>9</v>
      </c>
      <c r="J65" s="22">
        <f t="shared" si="3"/>
        <v>43140</v>
      </c>
      <c r="K65" t="str">
        <f t="shared" si="4"/>
        <v>3319</v>
      </c>
      <c r="L65" t="str">
        <f t="shared" si="5"/>
        <v>3319</v>
      </c>
      <c r="M65" s="24">
        <f t="shared" si="6"/>
        <v>4700000000</v>
      </c>
    </row>
    <row r="66" spans="1:13" ht="33.75" thickBot="1" x14ac:dyDescent="0.3">
      <c r="A66" s="19" t="s">
        <v>193</v>
      </c>
      <c r="B66" s="4" t="s">
        <v>194</v>
      </c>
      <c r="C66" s="5" t="s">
        <v>8</v>
      </c>
      <c r="D66" s="6" t="s">
        <v>195</v>
      </c>
      <c r="E66" s="6" t="s">
        <v>12</v>
      </c>
      <c r="F66" s="13">
        <v>0.41</v>
      </c>
      <c r="G66" t="str">
        <f t="shared" si="0"/>
        <v>2018</v>
      </c>
      <c r="H66" t="str">
        <f t="shared" si="1"/>
        <v>2</v>
      </c>
      <c r="I66" t="str">
        <f t="shared" si="2"/>
        <v>8</v>
      </c>
      <c r="J66" s="22">
        <f t="shared" si="3"/>
        <v>43139</v>
      </c>
      <c r="K66" t="str">
        <f t="shared" si="4"/>
        <v>6829</v>
      </c>
      <c r="L66" t="str">
        <f t="shared" si="5"/>
        <v>6829</v>
      </c>
      <c r="M66" s="24">
        <f t="shared" si="6"/>
        <v>120000000</v>
      </c>
    </row>
    <row r="67" spans="1:13" ht="33.75" thickBot="1" x14ac:dyDescent="0.3">
      <c r="A67" s="19" t="s">
        <v>193</v>
      </c>
      <c r="B67" s="4" t="s">
        <v>196</v>
      </c>
      <c r="C67" s="5" t="s">
        <v>8</v>
      </c>
      <c r="D67" s="6" t="s">
        <v>197</v>
      </c>
      <c r="E67" s="6">
        <v>0.3</v>
      </c>
      <c r="F67" s="13">
        <v>0.17399999999999999</v>
      </c>
      <c r="G67" t="str">
        <f t="shared" ref="G67:G130" si="7">LEFT($A67,FIND("年",$A67)-1)</f>
        <v>2018</v>
      </c>
      <c r="H67" t="str">
        <f t="shared" ref="H67:H130" si="8">RIGHT(LEFT(A67,FIND("月",$A67)-1),LEN(LEFT(A67,FIND("月",$A67)-1))-FIND("年",LEFT(A67,FIND("月",$A67)-1)))</f>
        <v>2</v>
      </c>
      <c r="I67" t="str">
        <f t="shared" ref="I67:I130" si="9">RIGHT(LEFT($A67,FIND("日",$A67)-1),LEN(LEFT($A67,FIND("日",$A67)-1))-FIND("月",LEFT($A67,FIND("日",$A67)-1)))</f>
        <v>8</v>
      </c>
      <c r="J67" s="22">
        <f t="shared" ref="J67:J130" si="10">DATE(G67,H67,I67)</f>
        <v>43139</v>
      </c>
      <c r="K67" t="str">
        <f t="shared" ref="K67:K130" si="11">LEFT(RIGHT($B67,LEN($B67)-FIND("(",$B67)),LEN(RIGHT($B67,LEN($B67)-FIND("(",$B67)))-1)</f>
        <v>8519</v>
      </c>
      <c r="L67" t="str">
        <f t="shared" ref="L67:L130" si="12">LEFT(RIGHT($B67,5),4)</f>
        <v>8519</v>
      </c>
      <c r="M67" s="24">
        <f t="shared" ref="M67:M130" si="13">LEFT(D67,LEN(D67)-1)*IF(RIGHT(D67,1)="B",1000000000,IF(RIGHT(D67)="M",1000000,0))</f>
        <v>64500000</v>
      </c>
    </row>
    <row r="68" spans="1:13" ht="33.75" thickBot="1" x14ac:dyDescent="0.3">
      <c r="A68" s="19" t="s">
        <v>198</v>
      </c>
      <c r="B68" s="4" t="s">
        <v>199</v>
      </c>
      <c r="C68" s="5" t="s">
        <v>8</v>
      </c>
      <c r="D68" s="6" t="s">
        <v>200</v>
      </c>
      <c r="E68" s="6" t="s">
        <v>84</v>
      </c>
      <c r="F68" s="13">
        <v>0.14000000000000001</v>
      </c>
      <c r="G68" t="str">
        <f t="shared" si="7"/>
        <v>2018</v>
      </c>
      <c r="H68" t="str">
        <f t="shared" si="8"/>
        <v>2</v>
      </c>
      <c r="I68" t="str">
        <f t="shared" si="9"/>
        <v>2</v>
      </c>
      <c r="J68" s="22">
        <f t="shared" si="10"/>
        <v>43133</v>
      </c>
      <c r="K68" t="str">
        <f t="shared" si="11"/>
        <v>8450</v>
      </c>
      <c r="L68" t="str">
        <f t="shared" si="12"/>
        <v>8450</v>
      </c>
      <c r="M68" s="24">
        <f t="shared" si="13"/>
        <v>60000000</v>
      </c>
    </row>
    <row r="69" spans="1:13" ht="33.75" thickBot="1" x14ac:dyDescent="0.3">
      <c r="A69" s="19" t="s">
        <v>201</v>
      </c>
      <c r="B69" s="4" t="s">
        <v>202</v>
      </c>
      <c r="C69" s="5" t="s">
        <v>8</v>
      </c>
      <c r="D69" s="6" t="s">
        <v>203</v>
      </c>
      <c r="E69" s="6" t="s">
        <v>204</v>
      </c>
      <c r="F69" s="13">
        <v>0.435</v>
      </c>
      <c r="G69" t="str">
        <f t="shared" si="7"/>
        <v>2018</v>
      </c>
      <c r="H69" t="str">
        <f t="shared" si="8"/>
        <v>1</v>
      </c>
      <c r="I69" t="str">
        <f t="shared" si="9"/>
        <v>29</v>
      </c>
      <c r="J69" s="22">
        <f t="shared" si="10"/>
        <v>43129</v>
      </c>
      <c r="K69" t="str">
        <f t="shared" si="11"/>
        <v>1711</v>
      </c>
      <c r="L69" t="str">
        <f t="shared" si="12"/>
        <v>1711</v>
      </c>
      <c r="M69" s="24">
        <f t="shared" si="13"/>
        <v>124000000</v>
      </c>
    </row>
    <row r="70" spans="1:13" ht="33.75" thickBot="1" x14ac:dyDescent="0.3">
      <c r="A70" s="19" t="s">
        <v>205</v>
      </c>
      <c r="B70" s="4" t="s">
        <v>206</v>
      </c>
      <c r="C70" s="5" t="s">
        <v>8</v>
      </c>
      <c r="D70" s="6" t="s">
        <v>207</v>
      </c>
      <c r="E70" s="6" t="s">
        <v>208</v>
      </c>
      <c r="F70" s="13">
        <v>0.375</v>
      </c>
      <c r="G70" t="str">
        <f t="shared" si="7"/>
        <v>2018</v>
      </c>
      <c r="H70" t="str">
        <f t="shared" si="8"/>
        <v>1</v>
      </c>
      <c r="I70" t="str">
        <f t="shared" si="9"/>
        <v>26</v>
      </c>
      <c r="J70" s="22">
        <f t="shared" si="10"/>
        <v>43126</v>
      </c>
      <c r="K70" t="str">
        <f t="shared" si="11"/>
        <v>8456</v>
      </c>
      <c r="L70" t="str">
        <f t="shared" si="12"/>
        <v>8456</v>
      </c>
      <c r="M70" s="24">
        <f t="shared" si="13"/>
        <v>78000000</v>
      </c>
    </row>
    <row r="71" spans="1:13" ht="33.75" thickBot="1" x14ac:dyDescent="0.3">
      <c r="A71" s="19" t="s">
        <v>209</v>
      </c>
      <c r="B71" s="4" t="s">
        <v>210</v>
      </c>
      <c r="C71" s="5" t="s">
        <v>8</v>
      </c>
      <c r="D71" s="6" t="s">
        <v>211</v>
      </c>
      <c r="E71" s="6" t="s">
        <v>212</v>
      </c>
      <c r="F71" s="13">
        <v>0.43</v>
      </c>
      <c r="G71" t="str">
        <f t="shared" si="7"/>
        <v>2018</v>
      </c>
      <c r="H71" t="str">
        <f t="shared" si="8"/>
        <v>1</v>
      </c>
      <c r="I71" t="str">
        <f t="shared" si="9"/>
        <v>25</v>
      </c>
      <c r="J71" s="22">
        <f t="shared" si="10"/>
        <v>43125</v>
      </c>
      <c r="K71" t="str">
        <f t="shared" si="11"/>
        <v>8136</v>
      </c>
      <c r="L71" t="str">
        <f t="shared" si="12"/>
        <v>8136</v>
      </c>
      <c r="M71" s="24">
        <f t="shared" si="13"/>
        <v>100000000</v>
      </c>
    </row>
    <row r="72" spans="1:13" ht="33.75" thickBot="1" x14ac:dyDescent="0.3">
      <c r="A72" s="19" t="s">
        <v>209</v>
      </c>
      <c r="B72" s="4" t="s">
        <v>213</v>
      </c>
      <c r="C72" s="5" t="s">
        <v>8</v>
      </c>
      <c r="D72" s="6" t="s">
        <v>214</v>
      </c>
      <c r="E72" s="6" t="s">
        <v>215</v>
      </c>
      <c r="F72" s="13">
        <v>0.08</v>
      </c>
      <c r="G72" t="str">
        <f t="shared" si="7"/>
        <v>2018</v>
      </c>
      <c r="H72" t="str">
        <f t="shared" si="8"/>
        <v>1</v>
      </c>
      <c r="I72" t="str">
        <f t="shared" si="9"/>
        <v>25</v>
      </c>
      <c r="J72" s="22">
        <f t="shared" si="10"/>
        <v>43125</v>
      </c>
      <c r="K72" t="str">
        <f t="shared" si="11"/>
        <v>8395</v>
      </c>
      <c r="L72" t="str">
        <f t="shared" si="12"/>
        <v>8395</v>
      </c>
      <c r="M72" s="24">
        <f t="shared" si="13"/>
        <v>67300000</v>
      </c>
    </row>
    <row r="73" spans="1:13" ht="33.75" thickBot="1" x14ac:dyDescent="0.3">
      <c r="A73" s="19" t="s">
        <v>216</v>
      </c>
      <c r="B73" s="4" t="s">
        <v>217</v>
      </c>
      <c r="C73" s="5" t="s">
        <v>8</v>
      </c>
      <c r="D73" s="6" t="s">
        <v>218</v>
      </c>
      <c r="E73" s="6" t="s">
        <v>219</v>
      </c>
      <c r="F73" s="13">
        <v>0.88</v>
      </c>
      <c r="G73" t="str">
        <f t="shared" si="7"/>
        <v>2018</v>
      </c>
      <c r="H73" t="str">
        <f t="shared" si="8"/>
        <v>1</v>
      </c>
      <c r="I73" t="str">
        <f t="shared" si="9"/>
        <v>22</v>
      </c>
      <c r="J73" s="22">
        <f t="shared" si="10"/>
        <v>43122</v>
      </c>
      <c r="K73" t="str">
        <f t="shared" si="11"/>
        <v>2683</v>
      </c>
      <c r="L73" t="str">
        <f t="shared" si="12"/>
        <v>2683</v>
      </c>
      <c r="M73" s="24">
        <f t="shared" si="13"/>
        <v>138000000</v>
      </c>
    </row>
    <row r="74" spans="1:13" ht="33.75" thickBot="1" x14ac:dyDescent="0.3">
      <c r="A74" s="19" t="s">
        <v>220</v>
      </c>
      <c r="B74" s="4" t="s">
        <v>221</v>
      </c>
      <c r="C74" s="5" t="s">
        <v>8</v>
      </c>
      <c r="D74" s="6" t="s">
        <v>222</v>
      </c>
      <c r="E74" s="6" t="s">
        <v>223</v>
      </c>
      <c r="F74" s="13">
        <v>0.99</v>
      </c>
      <c r="G74" t="str">
        <f t="shared" si="7"/>
        <v>2018</v>
      </c>
      <c r="H74" t="str">
        <f t="shared" si="8"/>
        <v>1</v>
      </c>
      <c r="I74" t="str">
        <f t="shared" si="9"/>
        <v>19</v>
      </c>
      <c r="J74" s="22">
        <f t="shared" si="10"/>
        <v>43119</v>
      </c>
      <c r="K74" t="str">
        <f t="shared" si="11"/>
        <v>1665</v>
      </c>
      <c r="L74" t="str">
        <f t="shared" si="12"/>
        <v>1665</v>
      </c>
      <c r="M74" s="24">
        <f t="shared" si="13"/>
        <v>404800000</v>
      </c>
    </row>
    <row r="75" spans="1:13" ht="33.75" thickBot="1" x14ac:dyDescent="0.3">
      <c r="A75" s="19" t="s">
        <v>220</v>
      </c>
      <c r="B75" s="4" t="s">
        <v>224</v>
      </c>
      <c r="C75" s="5" t="s">
        <v>8</v>
      </c>
      <c r="D75" s="6" t="s">
        <v>225</v>
      </c>
      <c r="E75" s="6" t="s">
        <v>226</v>
      </c>
      <c r="F75" s="13">
        <v>0.33</v>
      </c>
      <c r="G75" t="str">
        <f t="shared" si="7"/>
        <v>2018</v>
      </c>
      <c r="H75" t="str">
        <f t="shared" si="8"/>
        <v>1</v>
      </c>
      <c r="I75" t="str">
        <f t="shared" si="9"/>
        <v>19</v>
      </c>
      <c r="J75" s="22">
        <f t="shared" si="10"/>
        <v>43119</v>
      </c>
      <c r="K75" t="str">
        <f t="shared" si="11"/>
        <v>8043</v>
      </c>
      <c r="L75" t="str">
        <f t="shared" si="12"/>
        <v>8043</v>
      </c>
      <c r="M75" s="24">
        <f t="shared" si="13"/>
        <v>90000000</v>
      </c>
    </row>
    <row r="76" spans="1:13" ht="33.75" thickBot="1" x14ac:dyDescent="0.3">
      <c r="A76" s="19" t="s">
        <v>220</v>
      </c>
      <c r="B76" s="4" t="s">
        <v>227</v>
      </c>
      <c r="C76" s="5" t="s">
        <v>8</v>
      </c>
      <c r="D76" s="6" t="s">
        <v>157</v>
      </c>
      <c r="E76" s="6" t="s">
        <v>228</v>
      </c>
      <c r="F76" s="13">
        <v>0.35</v>
      </c>
      <c r="G76" t="str">
        <f t="shared" si="7"/>
        <v>2018</v>
      </c>
      <c r="H76" t="str">
        <f t="shared" si="8"/>
        <v>1</v>
      </c>
      <c r="I76" t="str">
        <f t="shared" si="9"/>
        <v>19</v>
      </c>
      <c r="J76" s="22">
        <f t="shared" si="10"/>
        <v>43119</v>
      </c>
      <c r="K76" t="str">
        <f t="shared" si="11"/>
        <v>8513</v>
      </c>
      <c r="L76" t="str">
        <f t="shared" si="12"/>
        <v>8513</v>
      </c>
      <c r="M76" s="24">
        <f t="shared" si="13"/>
        <v>70000000</v>
      </c>
    </row>
    <row r="77" spans="1:13" ht="33.75" thickBot="1" x14ac:dyDescent="0.3">
      <c r="A77" s="19" t="s">
        <v>229</v>
      </c>
      <c r="B77" s="4" t="s">
        <v>230</v>
      </c>
      <c r="C77" s="5" t="s">
        <v>8</v>
      </c>
      <c r="D77" s="6" t="s">
        <v>231</v>
      </c>
      <c r="E77" s="6">
        <v>2.77</v>
      </c>
      <c r="F77" s="13">
        <v>2.61</v>
      </c>
      <c r="G77" t="str">
        <f t="shared" si="7"/>
        <v>2018</v>
      </c>
      <c r="H77" t="str">
        <f t="shared" si="8"/>
        <v>1</v>
      </c>
      <c r="I77" t="str">
        <f t="shared" si="9"/>
        <v>18</v>
      </c>
      <c r="J77" s="22">
        <f t="shared" si="10"/>
        <v>43118</v>
      </c>
      <c r="K77" t="str">
        <f t="shared" si="11"/>
        <v>2139</v>
      </c>
      <c r="L77" t="str">
        <f t="shared" si="12"/>
        <v>2139</v>
      </c>
      <c r="M77" s="24">
        <f t="shared" si="13"/>
        <v>6100000000</v>
      </c>
    </row>
    <row r="78" spans="1:13" ht="33.75" thickBot="1" x14ac:dyDescent="0.3">
      <c r="A78" s="19" t="s">
        <v>229</v>
      </c>
      <c r="B78" s="4" t="s">
        <v>232</v>
      </c>
      <c r="C78" s="5" t="s">
        <v>8</v>
      </c>
      <c r="D78" s="6" t="s">
        <v>233</v>
      </c>
      <c r="E78" s="6">
        <v>0.52</v>
      </c>
      <c r="F78" s="13">
        <v>0.32</v>
      </c>
      <c r="G78" t="str">
        <f t="shared" si="7"/>
        <v>2018</v>
      </c>
      <c r="H78" t="str">
        <f t="shared" si="8"/>
        <v>1</v>
      </c>
      <c r="I78" t="str">
        <f t="shared" si="9"/>
        <v>18</v>
      </c>
      <c r="J78" s="22">
        <f t="shared" si="10"/>
        <v>43118</v>
      </c>
      <c r="K78" t="str">
        <f t="shared" si="11"/>
        <v>8287</v>
      </c>
      <c r="L78" t="str">
        <f t="shared" si="12"/>
        <v>8287</v>
      </c>
      <c r="M78" s="24">
        <f t="shared" si="13"/>
        <v>10300000</v>
      </c>
    </row>
    <row r="79" spans="1:13" ht="33.75" thickBot="1" x14ac:dyDescent="0.3">
      <c r="A79" s="19" t="s">
        <v>234</v>
      </c>
      <c r="B79" s="4" t="s">
        <v>235</v>
      </c>
      <c r="C79" s="5" t="s">
        <v>8</v>
      </c>
      <c r="D79" s="6" t="s">
        <v>236</v>
      </c>
      <c r="E79" s="6">
        <v>0.5</v>
      </c>
      <c r="F79" s="13">
        <v>0.84</v>
      </c>
      <c r="G79" t="str">
        <f t="shared" si="7"/>
        <v>2018</v>
      </c>
      <c r="H79" t="str">
        <f t="shared" si="8"/>
        <v>1</v>
      </c>
      <c r="I79" t="str">
        <f t="shared" si="9"/>
        <v>17</v>
      </c>
      <c r="J79" s="22">
        <f t="shared" si="10"/>
        <v>43117</v>
      </c>
      <c r="K79" t="str">
        <f t="shared" si="11"/>
        <v>8479</v>
      </c>
      <c r="L79" t="str">
        <f t="shared" si="12"/>
        <v>8479</v>
      </c>
      <c r="M79" s="24">
        <f t="shared" si="13"/>
        <v>52500000</v>
      </c>
    </row>
    <row r="80" spans="1:13" ht="33.75" thickBot="1" x14ac:dyDescent="0.3">
      <c r="A80" s="19" t="s">
        <v>234</v>
      </c>
      <c r="B80" s="4" t="s">
        <v>237</v>
      </c>
      <c r="C80" s="5" t="s">
        <v>8</v>
      </c>
      <c r="D80" s="6" t="s">
        <v>238</v>
      </c>
      <c r="E80" s="6">
        <v>0.86</v>
      </c>
      <c r="F80" s="13">
        <v>0.74</v>
      </c>
      <c r="G80" t="str">
        <f t="shared" si="7"/>
        <v>2018</v>
      </c>
      <c r="H80" t="str">
        <f t="shared" si="8"/>
        <v>1</v>
      </c>
      <c r="I80" t="str">
        <f t="shared" si="9"/>
        <v>17</v>
      </c>
      <c r="J80" s="22">
        <f t="shared" si="10"/>
        <v>43117</v>
      </c>
      <c r="K80" t="str">
        <f t="shared" si="11"/>
        <v>8371</v>
      </c>
      <c r="L80" t="str">
        <f t="shared" si="12"/>
        <v>8371</v>
      </c>
      <c r="M80" s="24">
        <f t="shared" si="13"/>
        <v>86000000</v>
      </c>
    </row>
    <row r="81" spans="1:13" ht="33.75" thickBot="1" x14ac:dyDescent="0.3">
      <c r="A81" s="19" t="s">
        <v>234</v>
      </c>
      <c r="B81" s="4" t="s">
        <v>239</v>
      </c>
      <c r="C81" s="5" t="s">
        <v>8</v>
      </c>
      <c r="D81" s="6" t="s">
        <v>240</v>
      </c>
      <c r="E81" s="6" t="s">
        <v>241</v>
      </c>
      <c r="F81" s="13">
        <v>0.49</v>
      </c>
      <c r="G81" t="str">
        <f t="shared" si="7"/>
        <v>2018</v>
      </c>
      <c r="H81" t="str">
        <f t="shared" si="8"/>
        <v>1</v>
      </c>
      <c r="I81" t="str">
        <f t="shared" si="9"/>
        <v>17</v>
      </c>
      <c r="J81" s="22">
        <f t="shared" si="10"/>
        <v>43117</v>
      </c>
      <c r="K81" t="str">
        <f t="shared" si="11"/>
        <v>6182</v>
      </c>
      <c r="L81" t="str">
        <f t="shared" si="12"/>
        <v>6182</v>
      </c>
      <c r="M81" s="24">
        <f t="shared" si="13"/>
        <v>136000000</v>
      </c>
    </row>
    <row r="82" spans="1:13" ht="33.75" thickBot="1" x14ac:dyDescent="0.3">
      <c r="A82" s="19" t="s">
        <v>242</v>
      </c>
      <c r="B82" s="4" t="s">
        <v>243</v>
      </c>
      <c r="C82" s="5" t="s">
        <v>8</v>
      </c>
      <c r="D82" s="6" t="s">
        <v>244</v>
      </c>
      <c r="E82" s="6">
        <v>4.08</v>
      </c>
      <c r="F82" s="13">
        <v>4.5</v>
      </c>
      <c r="G82" t="str">
        <f t="shared" si="7"/>
        <v>2018</v>
      </c>
      <c r="H82" t="str">
        <f t="shared" si="8"/>
        <v>1</v>
      </c>
      <c r="I82" t="str">
        <f t="shared" si="9"/>
        <v>16</v>
      </c>
      <c r="J82" s="22">
        <f t="shared" si="10"/>
        <v>43116</v>
      </c>
      <c r="K82" t="str">
        <f t="shared" si="11"/>
        <v>6158</v>
      </c>
      <c r="L82" t="str">
        <f t="shared" si="12"/>
        <v>6158</v>
      </c>
      <c r="M82" s="24">
        <f t="shared" si="13"/>
        <v>3700000000</v>
      </c>
    </row>
    <row r="83" spans="1:13" ht="33.75" thickBot="1" x14ac:dyDescent="0.3">
      <c r="A83" s="19" t="s">
        <v>242</v>
      </c>
      <c r="B83" s="4" t="s">
        <v>245</v>
      </c>
      <c r="C83" s="5" t="s">
        <v>8</v>
      </c>
      <c r="D83" s="6" t="s">
        <v>177</v>
      </c>
      <c r="E83" s="6" t="s">
        <v>12</v>
      </c>
      <c r="F83" s="13">
        <v>2.69</v>
      </c>
      <c r="G83" t="str">
        <f t="shared" si="7"/>
        <v>2018</v>
      </c>
      <c r="H83" t="str">
        <f t="shared" si="8"/>
        <v>1</v>
      </c>
      <c r="I83" t="str">
        <f t="shared" si="9"/>
        <v>16</v>
      </c>
      <c r="J83" s="22">
        <f t="shared" si="10"/>
        <v>43116</v>
      </c>
      <c r="K83" t="str">
        <f t="shared" si="11"/>
        <v>8487</v>
      </c>
      <c r="L83" t="str">
        <f t="shared" si="12"/>
        <v>8487</v>
      </c>
      <c r="M83" s="24">
        <f t="shared" si="13"/>
        <v>80000000</v>
      </c>
    </row>
    <row r="84" spans="1:13" ht="33.75" thickBot="1" x14ac:dyDescent="0.3">
      <c r="A84" s="19" t="s">
        <v>242</v>
      </c>
      <c r="B84" s="4" t="s">
        <v>246</v>
      </c>
      <c r="C84" s="5" t="s">
        <v>8</v>
      </c>
      <c r="D84" s="6" t="s">
        <v>247</v>
      </c>
      <c r="E84" s="6" t="s">
        <v>248</v>
      </c>
      <c r="F84" s="13">
        <v>0.28000000000000003</v>
      </c>
      <c r="G84" t="str">
        <f t="shared" si="7"/>
        <v>2018</v>
      </c>
      <c r="H84" t="str">
        <f t="shared" si="8"/>
        <v>1</v>
      </c>
      <c r="I84" t="str">
        <f t="shared" si="9"/>
        <v>16</v>
      </c>
      <c r="J84" s="22">
        <f t="shared" si="10"/>
        <v>43116</v>
      </c>
      <c r="K84" t="str">
        <f t="shared" si="11"/>
        <v>8313</v>
      </c>
      <c r="L84" t="str">
        <f t="shared" si="12"/>
        <v>8313</v>
      </c>
      <c r="M84" s="24">
        <f t="shared" si="13"/>
        <v>165000000</v>
      </c>
    </row>
    <row r="85" spans="1:13" ht="33.75" thickBot="1" x14ac:dyDescent="0.3">
      <c r="A85" s="19" t="s">
        <v>242</v>
      </c>
      <c r="B85" s="4" t="s">
        <v>249</v>
      </c>
      <c r="C85" s="5" t="s">
        <v>8</v>
      </c>
      <c r="D85" s="6" t="s">
        <v>250</v>
      </c>
      <c r="E85" s="6" t="s">
        <v>251</v>
      </c>
      <c r="F85" s="13">
        <v>1.44</v>
      </c>
      <c r="G85" t="str">
        <f t="shared" si="7"/>
        <v>2018</v>
      </c>
      <c r="H85" t="str">
        <f t="shared" si="8"/>
        <v>1</v>
      </c>
      <c r="I85" t="str">
        <f t="shared" si="9"/>
        <v>16</v>
      </c>
      <c r="J85" s="22">
        <f t="shared" si="10"/>
        <v>43116</v>
      </c>
      <c r="K85" t="str">
        <f t="shared" si="11"/>
        <v>2292</v>
      </c>
      <c r="L85" t="str">
        <f t="shared" si="12"/>
        <v>2292</v>
      </c>
      <c r="M85" s="24">
        <f t="shared" si="13"/>
        <v>223200000</v>
      </c>
    </row>
    <row r="86" spans="1:13" ht="33.75" thickBot="1" x14ac:dyDescent="0.3">
      <c r="A86" s="19" t="s">
        <v>242</v>
      </c>
      <c r="B86" s="4" t="s">
        <v>252</v>
      </c>
      <c r="C86" s="5" t="s">
        <v>8</v>
      </c>
      <c r="D86" s="6" t="s">
        <v>253</v>
      </c>
      <c r="E86" s="6">
        <v>1.49</v>
      </c>
      <c r="F86" s="13">
        <v>1.06</v>
      </c>
      <c r="G86" t="str">
        <f t="shared" si="7"/>
        <v>2018</v>
      </c>
      <c r="H86" t="str">
        <f t="shared" si="8"/>
        <v>1</v>
      </c>
      <c r="I86" t="str">
        <f t="shared" si="9"/>
        <v>16</v>
      </c>
      <c r="J86" s="22">
        <f t="shared" si="10"/>
        <v>43116</v>
      </c>
      <c r="K86" t="str">
        <f t="shared" si="11"/>
        <v>3699</v>
      </c>
      <c r="L86" t="str">
        <f t="shared" si="12"/>
        <v>3699</v>
      </c>
      <c r="M86" s="24">
        <f t="shared" si="13"/>
        <v>164500000</v>
      </c>
    </row>
    <row r="87" spans="1:13" ht="33.75" thickBot="1" x14ac:dyDescent="0.3">
      <c r="A87" s="19" t="s">
        <v>242</v>
      </c>
      <c r="B87" s="4" t="s">
        <v>254</v>
      </c>
      <c r="C87" s="5" t="s">
        <v>8</v>
      </c>
      <c r="D87" s="6" t="s">
        <v>255</v>
      </c>
      <c r="E87" s="6" t="s">
        <v>256</v>
      </c>
      <c r="F87" s="13">
        <v>0.98</v>
      </c>
      <c r="G87" t="str">
        <f t="shared" si="7"/>
        <v>2018</v>
      </c>
      <c r="H87" t="str">
        <f t="shared" si="8"/>
        <v>1</v>
      </c>
      <c r="I87" t="str">
        <f t="shared" si="9"/>
        <v>16</v>
      </c>
      <c r="J87" s="22">
        <f t="shared" si="10"/>
        <v>43116</v>
      </c>
      <c r="K87" t="str">
        <f t="shared" si="11"/>
        <v>2448</v>
      </c>
      <c r="L87" t="str">
        <f t="shared" si="12"/>
        <v>2448</v>
      </c>
      <c r="M87" s="24">
        <f t="shared" si="13"/>
        <v>26600000</v>
      </c>
    </row>
    <row r="88" spans="1:13" ht="33.75" thickBot="1" x14ac:dyDescent="0.3">
      <c r="A88" s="19" t="s">
        <v>242</v>
      </c>
      <c r="B88" s="4" t="s">
        <v>257</v>
      </c>
      <c r="C88" s="5" t="s">
        <v>8</v>
      </c>
      <c r="D88" s="6" t="s">
        <v>258</v>
      </c>
      <c r="E88" s="6">
        <v>0.43</v>
      </c>
      <c r="F88" s="13">
        <v>0.24099999999999999</v>
      </c>
      <c r="G88" t="str">
        <f t="shared" si="7"/>
        <v>2018</v>
      </c>
      <c r="H88" t="str">
        <f t="shared" si="8"/>
        <v>1</v>
      </c>
      <c r="I88" t="str">
        <f t="shared" si="9"/>
        <v>16</v>
      </c>
      <c r="J88" s="22">
        <f t="shared" si="10"/>
        <v>43116</v>
      </c>
      <c r="K88" t="str">
        <f t="shared" si="11"/>
        <v>8285</v>
      </c>
      <c r="L88" t="str">
        <f t="shared" si="12"/>
        <v>8285</v>
      </c>
      <c r="M88" s="24">
        <f t="shared" si="13"/>
        <v>60200000</v>
      </c>
    </row>
    <row r="89" spans="1:13" ht="33.75" thickBot="1" x14ac:dyDescent="0.3">
      <c r="A89" s="19" t="s">
        <v>259</v>
      </c>
      <c r="B89" s="4" t="s">
        <v>260</v>
      </c>
      <c r="C89" s="5" t="s">
        <v>8</v>
      </c>
      <c r="D89" s="6" t="s">
        <v>261</v>
      </c>
      <c r="E89" s="6">
        <v>2.9</v>
      </c>
      <c r="F89" s="13">
        <v>8.02</v>
      </c>
      <c r="G89" t="str">
        <f t="shared" si="7"/>
        <v>2018</v>
      </c>
      <c r="H89" t="str">
        <f t="shared" si="8"/>
        <v>1</v>
      </c>
      <c r="I89" t="str">
        <f t="shared" si="9"/>
        <v>15</v>
      </c>
      <c r="J89" s="22">
        <f t="shared" si="10"/>
        <v>43115</v>
      </c>
      <c r="K89" t="str">
        <f t="shared" si="11"/>
        <v>3309</v>
      </c>
      <c r="L89" t="str">
        <f t="shared" si="12"/>
        <v>3309</v>
      </c>
      <c r="M89" s="24">
        <f t="shared" si="13"/>
        <v>571300000</v>
      </c>
    </row>
    <row r="90" spans="1:13" ht="33.75" thickBot="1" x14ac:dyDescent="0.3">
      <c r="A90" s="19" t="s">
        <v>259</v>
      </c>
      <c r="B90" s="4" t="s">
        <v>262</v>
      </c>
      <c r="C90" s="5" t="s">
        <v>8</v>
      </c>
      <c r="D90" s="6" t="s">
        <v>263</v>
      </c>
      <c r="E90" s="6">
        <v>0.26</v>
      </c>
      <c r="F90" s="13">
        <v>0.14000000000000001</v>
      </c>
      <c r="G90" t="str">
        <f t="shared" si="7"/>
        <v>2018</v>
      </c>
      <c r="H90" t="str">
        <f t="shared" si="8"/>
        <v>1</v>
      </c>
      <c r="I90" t="str">
        <f t="shared" si="9"/>
        <v>15</v>
      </c>
      <c r="J90" s="22">
        <f t="shared" si="10"/>
        <v>43115</v>
      </c>
      <c r="K90" t="str">
        <f t="shared" si="11"/>
        <v>8493</v>
      </c>
      <c r="L90" t="str">
        <f t="shared" si="12"/>
        <v>8493</v>
      </c>
      <c r="M90" s="24">
        <f t="shared" si="13"/>
        <v>93600000</v>
      </c>
    </row>
    <row r="91" spans="1:13" ht="33.75" thickBot="1" x14ac:dyDescent="0.3">
      <c r="A91" s="19" t="s">
        <v>264</v>
      </c>
      <c r="B91" s="4" t="s">
        <v>265</v>
      </c>
      <c r="C91" s="5" t="s">
        <v>8</v>
      </c>
      <c r="D91" s="6" t="s">
        <v>94</v>
      </c>
      <c r="E91" s="6" t="s">
        <v>266</v>
      </c>
      <c r="F91" s="13">
        <v>0.34</v>
      </c>
      <c r="G91" t="str">
        <f t="shared" si="7"/>
        <v>2018</v>
      </c>
      <c r="H91" t="str">
        <f t="shared" si="8"/>
        <v>1</v>
      </c>
      <c r="I91" t="str">
        <f t="shared" si="9"/>
        <v>12</v>
      </c>
      <c r="J91" s="22">
        <f t="shared" si="10"/>
        <v>43112</v>
      </c>
      <c r="K91" t="str">
        <f t="shared" si="11"/>
        <v>8350</v>
      </c>
      <c r="L91" t="str">
        <f t="shared" si="12"/>
        <v>8350</v>
      </c>
      <c r="M91" s="24">
        <f t="shared" si="13"/>
        <v>8500000</v>
      </c>
    </row>
    <row r="92" spans="1:13" ht="33.75" thickBot="1" x14ac:dyDescent="0.3">
      <c r="A92" s="19" t="s">
        <v>264</v>
      </c>
      <c r="B92" s="4" t="s">
        <v>267</v>
      </c>
      <c r="C92" s="5" t="s">
        <v>8</v>
      </c>
      <c r="D92" s="6" t="s">
        <v>268</v>
      </c>
      <c r="E92" s="6" t="s">
        <v>269</v>
      </c>
      <c r="F92" s="13">
        <v>0.66</v>
      </c>
      <c r="G92" t="str">
        <f t="shared" si="7"/>
        <v>2018</v>
      </c>
      <c r="H92" t="str">
        <f t="shared" si="8"/>
        <v>1</v>
      </c>
      <c r="I92" t="str">
        <f t="shared" si="9"/>
        <v>12</v>
      </c>
      <c r="J92" s="22">
        <f t="shared" si="10"/>
        <v>43112</v>
      </c>
      <c r="K92" t="str">
        <f t="shared" si="11"/>
        <v>8509</v>
      </c>
      <c r="L92" t="str">
        <f t="shared" si="12"/>
        <v>8509</v>
      </c>
      <c r="M92" s="24">
        <f t="shared" si="13"/>
        <v>9000000</v>
      </c>
    </row>
    <row r="93" spans="1:13" ht="33.75" thickBot="1" x14ac:dyDescent="0.3">
      <c r="A93" s="19" t="s">
        <v>270</v>
      </c>
      <c r="B93" s="4" t="s">
        <v>271</v>
      </c>
      <c r="C93" s="5" t="s">
        <v>8</v>
      </c>
      <c r="D93" s="6" t="s">
        <v>272</v>
      </c>
      <c r="E93" s="6">
        <v>1.68</v>
      </c>
      <c r="F93" s="13">
        <v>1.44</v>
      </c>
      <c r="G93" t="str">
        <f t="shared" si="7"/>
        <v>2018</v>
      </c>
      <c r="H93" t="str">
        <f t="shared" si="8"/>
        <v>1</v>
      </c>
      <c r="I93" t="str">
        <f t="shared" si="9"/>
        <v>5</v>
      </c>
      <c r="J93" s="22">
        <f t="shared" si="10"/>
        <v>43105</v>
      </c>
      <c r="K93" t="str">
        <f t="shared" si="11"/>
        <v>2025</v>
      </c>
      <c r="L93" t="str">
        <f t="shared" si="12"/>
        <v>2025</v>
      </c>
      <c r="M93" s="24">
        <f t="shared" si="13"/>
        <v>302400000</v>
      </c>
    </row>
    <row r="94" spans="1:13" ht="33.75" thickBot="1" x14ac:dyDescent="0.3">
      <c r="A94" s="19" t="s">
        <v>273</v>
      </c>
      <c r="B94" s="4" t="s">
        <v>274</v>
      </c>
      <c r="C94" s="5" t="s">
        <v>8</v>
      </c>
      <c r="D94" s="6" t="s">
        <v>275</v>
      </c>
      <c r="E94" s="6" t="s">
        <v>276</v>
      </c>
      <c r="F94" s="13">
        <v>0.13300000000000001</v>
      </c>
      <c r="G94" t="str">
        <f t="shared" si="7"/>
        <v>2018</v>
      </c>
      <c r="H94" t="str">
        <f t="shared" si="8"/>
        <v>1</v>
      </c>
      <c r="I94" t="str">
        <f t="shared" si="9"/>
        <v>4</v>
      </c>
      <c r="J94" s="22">
        <f t="shared" si="10"/>
        <v>43104</v>
      </c>
      <c r="K94" t="str">
        <f t="shared" si="11"/>
        <v>8506</v>
      </c>
      <c r="L94" t="str">
        <f t="shared" si="12"/>
        <v>8506</v>
      </c>
      <c r="M94" s="24">
        <f t="shared" si="13"/>
        <v>8400000</v>
      </c>
    </row>
    <row r="95" spans="1:13" ht="33.75" thickBot="1" x14ac:dyDescent="0.3">
      <c r="A95" s="19" t="s">
        <v>273</v>
      </c>
      <c r="B95" s="4" t="s">
        <v>277</v>
      </c>
      <c r="C95" s="5" t="s">
        <v>8</v>
      </c>
      <c r="D95" s="6" t="s">
        <v>278</v>
      </c>
      <c r="E95" s="6" t="s">
        <v>279</v>
      </c>
      <c r="F95" s="13">
        <v>1.35</v>
      </c>
      <c r="G95" t="str">
        <f t="shared" si="7"/>
        <v>2018</v>
      </c>
      <c r="H95" t="str">
        <f t="shared" si="8"/>
        <v>1</v>
      </c>
      <c r="I95" t="str">
        <f t="shared" si="9"/>
        <v>4</v>
      </c>
      <c r="J95" s="22">
        <f t="shared" si="10"/>
        <v>43104</v>
      </c>
      <c r="K95" t="str">
        <f t="shared" si="11"/>
        <v>8501</v>
      </c>
      <c r="L95" t="str">
        <f t="shared" si="12"/>
        <v>8501</v>
      </c>
      <c r="M95" s="24">
        <f t="shared" si="13"/>
        <v>91800000</v>
      </c>
    </row>
    <row r="96" spans="1:13" ht="33.75" thickBot="1" x14ac:dyDescent="0.3">
      <c r="A96" s="19" t="s">
        <v>273</v>
      </c>
      <c r="B96" s="4" t="s">
        <v>280</v>
      </c>
      <c r="C96" s="5" t="s">
        <v>8</v>
      </c>
      <c r="D96" s="6" t="s">
        <v>281</v>
      </c>
      <c r="E96" s="6">
        <v>3.7</v>
      </c>
      <c r="F96" s="13">
        <v>3.27</v>
      </c>
      <c r="G96" t="str">
        <f t="shared" si="7"/>
        <v>2018</v>
      </c>
      <c r="H96" t="str">
        <f t="shared" si="8"/>
        <v>1</v>
      </c>
      <c r="I96" t="str">
        <f t="shared" si="9"/>
        <v>4</v>
      </c>
      <c r="J96" s="22">
        <f t="shared" si="10"/>
        <v>43104</v>
      </c>
      <c r="K96" t="str">
        <f t="shared" si="11"/>
        <v>3738</v>
      </c>
      <c r="L96" t="str">
        <f t="shared" si="12"/>
        <v>3738</v>
      </c>
      <c r="M96" s="24">
        <f t="shared" si="13"/>
        <v>266399999.99999997</v>
      </c>
    </row>
    <row r="97" spans="1:13" ht="33.75" thickBot="1" x14ac:dyDescent="0.3">
      <c r="A97" s="19" t="s">
        <v>282</v>
      </c>
      <c r="B97" s="4" t="s">
        <v>283</v>
      </c>
      <c r="C97" s="5" t="s">
        <v>8</v>
      </c>
      <c r="D97" s="6" t="s">
        <v>284</v>
      </c>
      <c r="E97" s="6" t="s">
        <v>285</v>
      </c>
      <c r="F97" s="13">
        <v>0.92</v>
      </c>
      <c r="G97" t="str">
        <f t="shared" si="7"/>
        <v>2017</v>
      </c>
      <c r="H97" t="str">
        <f t="shared" si="8"/>
        <v>12</v>
      </c>
      <c r="I97" t="str">
        <f t="shared" si="9"/>
        <v>29</v>
      </c>
      <c r="J97" s="22">
        <f t="shared" si="10"/>
        <v>43098</v>
      </c>
      <c r="K97" t="str">
        <f t="shared" si="11"/>
        <v>1730</v>
      </c>
      <c r="L97" t="str">
        <f t="shared" si="12"/>
        <v>1730</v>
      </c>
      <c r="M97" s="24">
        <f t="shared" si="13"/>
        <v>89200000</v>
      </c>
    </row>
    <row r="98" spans="1:13" ht="33.75" thickBot="1" x14ac:dyDescent="0.3">
      <c r="A98" s="19" t="s">
        <v>286</v>
      </c>
      <c r="B98" s="4" t="s">
        <v>287</v>
      </c>
      <c r="C98" s="5" t="s">
        <v>8</v>
      </c>
      <c r="D98" s="6" t="s">
        <v>97</v>
      </c>
      <c r="E98" s="6">
        <v>0.55000000000000004</v>
      </c>
      <c r="F98" s="13">
        <v>0.54</v>
      </c>
      <c r="G98" t="str">
        <f t="shared" si="7"/>
        <v>2017</v>
      </c>
      <c r="H98" t="str">
        <f t="shared" si="8"/>
        <v>12</v>
      </c>
      <c r="I98" t="str">
        <f t="shared" si="9"/>
        <v>28</v>
      </c>
      <c r="J98" s="22">
        <f t="shared" si="10"/>
        <v>43097</v>
      </c>
      <c r="K98" t="str">
        <f t="shared" si="11"/>
        <v>0784</v>
      </c>
      <c r="L98" t="str">
        <f t="shared" si="12"/>
        <v>0784</v>
      </c>
      <c r="M98" s="24">
        <f t="shared" si="13"/>
        <v>11000000</v>
      </c>
    </row>
    <row r="99" spans="1:13" ht="33.75" thickBot="1" x14ac:dyDescent="0.3">
      <c r="A99" s="19" t="s">
        <v>286</v>
      </c>
      <c r="B99" s="4" t="s">
        <v>288</v>
      </c>
      <c r="C99" s="5" t="s">
        <v>8</v>
      </c>
      <c r="D99" s="6" t="s">
        <v>289</v>
      </c>
      <c r="E99" s="6" t="s">
        <v>290</v>
      </c>
      <c r="F99" s="13">
        <v>1.59</v>
      </c>
      <c r="G99" t="str">
        <f t="shared" si="7"/>
        <v>2017</v>
      </c>
      <c r="H99" t="str">
        <f t="shared" si="8"/>
        <v>12</v>
      </c>
      <c r="I99" t="str">
        <f t="shared" si="9"/>
        <v>28</v>
      </c>
      <c r="J99" s="22">
        <f t="shared" si="10"/>
        <v>43097</v>
      </c>
      <c r="K99" t="str">
        <f t="shared" si="11"/>
        <v>2708</v>
      </c>
      <c r="L99" t="str">
        <f t="shared" si="12"/>
        <v>2708</v>
      </c>
      <c r="M99" s="24">
        <f t="shared" si="13"/>
        <v>162000000</v>
      </c>
    </row>
    <row r="100" spans="1:13" ht="33.75" thickBot="1" x14ac:dyDescent="0.3">
      <c r="A100" s="19" t="s">
        <v>286</v>
      </c>
      <c r="B100" s="4" t="s">
        <v>291</v>
      </c>
      <c r="C100" s="5" t="s">
        <v>8</v>
      </c>
      <c r="D100" s="6" t="s">
        <v>118</v>
      </c>
      <c r="E100" s="6" t="s">
        <v>292</v>
      </c>
      <c r="F100" s="13">
        <v>0.85</v>
      </c>
      <c r="G100" t="str">
        <f t="shared" si="7"/>
        <v>2017</v>
      </c>
      <c r="H100" t="str">
        <f t="shared" si="8"/>
        <v>12</v>
      </c>
      <c r="I100" t="str">
        <f t="shared" si="9"/>
        <v>28</v>
      </c>
      <c r="J100" s="22">
        <f t="shared" si="10"/>
        <v>43097</v>
      </c>
      <c r="K100" t="str">
        <f t="shared" si="11"/>
        <v>8422</v>
      </c>
      <c r="L100" t="str">
        <f t="shared" si="12"/>
        <v>8422</v>
      </c>
      <c r="M100" s="24">
        <f t="shared" si="13"/>
        <v>6500000</v>
      </c>
    </row>
    <row r="101" spans="1:13" ht="33.75" thickBot="1" x14ac:dyDescent="0.3">
      <c r="A101" s="19" t="s">
        <v>286</v>
      </c>
      <c r="B101" s="4" t="s">
        <v>293</v>
      </c>
      <c r="C101" s="5" t="s">
        <v>8</v>
      </c>
      <c r="D101" s="6" t="s">
        <v>294</v>
      </c>
      <c r="E101" s="6" t="s">
        <v>295</v>
      </c>
      <c r="F101" s="13">
        <v>0.105</v>
      </c>
      <c r="G101" t="str">
        <f t="shared" si="7"/>
        <v>2017</v>
      </c>
      <c r="H101" t="str">
        <f t="shared" si="8"/>
        <v>12</v>
      </c>
      <c r="I101" t="str">
        <f t="shared" si="9"/>
        <v>28</v>
      </c>
      <c r="J101" s="22">
        <f t="shared" si="10"/>
        <v>43097</v>
      </c>
      <c r="K101" t="str">
        <f t="shared" si="11"/>
        <v>8485</v>
      </c>
      <c r="L101" t="str">
        <f t="shared" si="12"/>
        <v>8485</v>
      </c>
      <c r="M101" s="24">
        <f t="shared" si="13"/>
        <v>7000000</v>
      </c>
    </row>
    <row r="102" spans="1:13" ht="33.75" thickBot="1" x14ac:dyDescent="0.3">
      <c r="A102" s="19" t="s">
        <v>296</v>
      </c>
      <c r="B102" s="4" t="s">
        <v>297</v>
      </c>
      <c r="C102" s="5" t="s">
        <v>8</v>
      </c>
      <c r="D102" s="6" t="s">
        <v>298</v>
      </c>
      <c r="E102" s="6">
        <v>1.2</v>
      </c>
      <c r="F102" s="13">
        <v>2.64</v>
      </c>
      <c r="G102" t="str">
        <f t="shared" si="7"/>
        <v>2017</v>
      </c>
      <c r="H102" t="str">
        <f t="shared" si="8"/>
        <v>12</v>
      </c>
      <c r="I102" t="str">
        <f t="shared" si="9"/>
        <v>22</v>
      </c>
      <c r="J102" s="22">
        <f t="shared" si="10"/>
        <v>43091</v>
      </c>
      <c r="K102" t="str">
        <f t="shared" si="11"/>
        <v>3878</v>
      </c>
      <c r="L102" t="str">
        <f t="shared" si="12"/>
        <v>3878</v>
      </c>
      <c r="M102" s="24">
        <f t="shared" si="13"/>
        <v>108000000</v>
      </c>
    </row>
    <row r="103" spans="1:13" ht="33.75" thickBot="1" x14ac:dyDescent="0.3">
      <c r="A103" s="19" t="s">
        <v>299</v>
      </c>
      <c r="B103" s="4" t="s">
        <v>300</v>
      </c>
      <c r="C103" s="5" t="s">
        <v>8</v>
      </c>
      <c r="D103" s="6" t="s">
        <v>301</v>
      </c>
      <c r="E103" s="6" t="s">
        <v>302</v>
      </c>
      <c r="F103" s="13">
        <v>3.02</v>
      </c>
      <c r="G103" t="str">
        <f t="shared" si="7"/>
        <v>2017</v>
      </c>
      <c r="H103" t="str">
        <f t="shared" si="8"/>
        <v>12</v>
      </c>
      <c r="I103" t="str">
        <f t="shared" si="9"/>
        <v>21</v>
      </c>
      <c r="J103" s="22">
        <f t="shared" si="10"/>
        <v>43090</v>
      </c>
      <c r="K103" t="str">
        <f t="shared" si="11"/>
        <v>8419</v>
      </c>
      <c r="L103" t="str">
        <f t="shared" si="12"/>
        <v>8419</v>
      </c>
      <c r="M103" s="24">
        <f t="shared" si="13"/>
        <v>4000000</v>
      </c>
    </row>
    <row r="104" spans="1:13" ht="33.75" thickBot="1" x14ac:dyDescent="0.3">
      <c r="A104" s="19" t="s">
        <v>303</v>
      </c>
      <c r="B104" s="4" t="s">
        <v>304</v>
      </c>
      <c r="C104" s="5" t="s">
        <v>8</v>
      </c>
      <c r="D104" s="6" t="s">
        <v>305</v>
      </c>
      <c r="E104" s="6">
        <v>2</v>
      </c>
      <c r="F104" s="13">
        <v>5.33</v>
      </c>
      <c r="G104" t="str">
        <f t="shared" si="7"/>
        <v>2017</v>
      </c>
      <c r="H104" t="str">
        <f t="shared" si="8"/>
        <v>12</v>
      </c>
      <c r="I104" t="str">
        <f t="shared" si="9"/>
        <v>19</v>
      </c>
      <c r="J104" s="22">
        <f t="shared" si="10"/>
        <v>43088</v>
      </c>
      <c r="K104" t="str">
        <f t="shared" si="11"/>
        <v>1789</v>
      </c>
      <c r="L104" t="str">
        <f t="shared" si="12"/>
        <v>1789</v>
      </c>
      <c r="M104" s="24">
        <f t="shared" si="13"/>
        <v>500000000</v>
      </c>
    </row>
    <row r="105" spans="1:13" ht="33.75" thickBot="1" x14ac:dyDescent="0.3">
      <c r="A105" s="19" t="s">
        <v>306</v>
      </c>
      <c r="B105" s="4" t="s">
        <v>307</v>
      </c>
      <c r="C105" s="5" t="s">
        <v>8</v>
      </c>
      <c r="D105" s="6" t="s">
        <v>308</v>
      </c>
      <c r="E105" s="6" t="s">
        <v>309</v>
      </c>
      <c r="F105" s="13">
        <v>0.42</v>
      </c>
      <c r="G105" t="str">
        <f t="shared" si="7"/>
        <v>2017</v>
      </c>
      <c r="H105" t="str">
        <f t="shared" si="8"/>
        <v>12</v>
      </c>
      <c r="I105" t="str">
        <f t="shared" si="9"/>
        <v>15</v>
      </c>
      <c r="J105" s="22">
        <f t="shared" si="10"/>
        <v>43084</v>
      </c>
      <c r="K105" t="str">
        <f t="shared" si="11"/>
        <v>8377</v>
      </c>
      <c r="L105" t="str">
        <f t="shared" si="12"/>
        <v>8377</v>
      </c>
      <c r="M105" s="24">
        <f t="shared" si="13"/>
        <v>68400000</v>
      </c>
    </row>
    <row r="106" spans="1:13" ht="33.75" thickBot="1" x14ac:dyDescent="0.3">
      <c r="A106" s="19" t="s">
        <v>306</v>
      </c>
      <c r="B106" s="4" t="s">
        <v>310</v>
      </c>
      <c r="C106" s="5" t="s">
        <v>8</v>
      </c>
      <c r="D106" s="6" t="s">
        <v>311</v>
      </c>
      <c r="E106" s="6">
        <v>5.36</v>
      </c>
      <c r="F106" s="13">
        <v>4.68</v>
      </c>
      <c r="G106" t="str">
        <f t="shared" si="7"/>
        <v>2017</v>
      </c>
      <c r="H106" t="str">
        <f t="shared" si="8"/>
        <v>12</v>
      </c>
      <c r="I106" t="str">
        <f t="shared" si="9"/>
        <v>15</v>
      </c>
      <c r="J106" s="22">
        <f t="shared" si="10"/>
        <v>43084</v>
      </c>
      <c r="K106" t="str">
        <f t="shared" si="11"/>
        <v>1727</v>
      </c>
      <c r="L106" t="str">
        <f t="shared" si="12"/>
        <v>1727</v>
      </c>
      <c r="M106" s="24">
        <f t="shared" si="13"/>
        <v>2100000000</v>
      </c>
    </row>
    <row r="107" spans="1:13" ht="33.75" thickBot="1" x14ac:dyDescent="0.3">
      <c r="A107" s="19" t="s">
        <v>306</v>
      </c>
      <c r="B107" s="4" t="s">
        <v>312</v>
      </c>
      <c r="C107" s="5" t="s">
        <v>8</v>
      </c>
      <c r="D107" s="6" t="s">
        <v>36</v>
      </c>
      <c r="E107" s="6" t="s">
        <v>302</v>
      </c>
      <c r="F107" s="13">
        <v>0.45</v>
      </c>
      <c r="G107" t="str">
        <f t="shared" si="7"/>
        <v>2017</v>
      </c>
      <c r="H107" t="str">
        <f t="shared" si="8"/>
        <v>12</v>
      </c>
      <c r="I107" t="str">
        <f t="shared" si="9"/>
        <v>15</v>
      </c>
      <c r="J107" s="22">
        <f t="shared" si="10"/>
        <v>43084</v>
      </c>
      <c r="K107" t="str">
        <f t="shared" si="11"/>
        <v>1722</v>
      </c>
      <c r="L107" t="str">
        <f t="shared" si="12"/>
        <v>1722</v>
      </c>
      <c r="M107" s="24">
        <f t="shared" si="13"/>
        <v>15000000</v>
      </c>
    </row>
    <row r="108" spans="1:13" ht="33.75" thickBot="1" x14ac:dyDescent="0.3">
      <c r="A108" s="19" t="s">
        <v>306</v>
      </c>
      <c r="B108" s="4" t="s">
        <v>313</v>
      </c>
      <c r="C108" s="5" t="s">
        <v>8</v>
      </c>
      <c r="D108" s="6" t="s">
        <v>314</v>
      </c>
      <c r="E108" s="6">
        <v>7.02</v>
      </c>
      <c r="F108" s="13">
        <v>13.36</v>
      </c>
      <c r="G108" t="str">
        <f t="shared" si="7"/>
        <v>2017</v>
      </c>
      <c r="H108" t="str">
        <f t="shared" si="8"/>
        <v>12</v>
      </c>
      <c r="I108" t="str">
        <f t="shared" si="9"/>
        <v>15</v>
      </c>
      <c r="J108" s="22">
        <f t="shared" si="10"/>
        <v>43084</v>
      </c>
      <c r="K108" t="str">
        <f t="shared" si="11"/>
        <v>0839</v>
      </c>
      <c r="L108" t="str">
        <f t="shared" si="12"/>
        <v>0839</v>
      </c>
      <c r="M108" s="24">
        <f t="shared" si="13"/>
        <v>3500000000</v>
      </c>
    </row>
    <row r="109" spans="1:13" ht="33.75" thickBot="1" x14ac:dyDescent="0.3">
      <c r="A109" s="19" t="s">
        <v>306</v>
      </c>
      <c r="B109" s="4" t="s">
        <v>315</v>
      </c>
      <c r="C109" s="5" t="s">
        <v>8</v>
      </c>
      <c r="D109" s="6" t="s">
        <v>316</v>
      </c>
      <c r="E109" s="6" t="s">
        <v>317</v>
      </c>
      <c r="F109" s="13">
        <v>1.22</v>
      </c>
      <c r="G109" t="str">
        <f t="shared" si="7"/>
        <v>2017</v>
      </c>
      <c r="H109" t="str">
        <f t="shared" si="8"/>
        <v>12</v>
      </c>
      <c r="I109" t="str">
        <f t="shared" si="9"/>
        <v>15</v>
      </c>
      <c r="J109" s="22">
        <f t="shared" si="10"/>
        <v>43084</v>
      </c>
      <c r="K109" t="str">
        <f t="shared" si="11"/>
        <v>2022</v>
      </c>
      <c r="L109" t="str">
        <f t="shared" si="12"/>
        <v>2022</v>
      </c>
      <c r="M109" s="24">
        <f t="shared" si="13"/>
        <v>425000000</v>
      </c>
    </row>
    <row r="110" spans="1:13" ht="33.75" thickBot="1" x14ac:dyDescent="0.3">
      <c r="A110" s="19" t="s">
        <v>318</v>
      </c>
      <c r="B110" s="4" t="s">
        <v>319</v>
      </c>
      <c r="C110" s="5" t="s">
        <v>8</v>
      </c>
      <c r="D110" s="6" t="s">
        <v>294</v>
      </c>
      <c r="E110" s="6" t="s">
        <v>44</v>
      </c>
      <c r="F110" s="13">
        <v>0.28000000000000003</v>
      </c>
      <c r="G110" t="str">
        <f t="shared" si="7"/>
        <v>2017</v>
      </c>
      <c r="H110" t="str">
        <f t="shared" si="8"/>
        <v>12</v>
      </c>
      <c r="I110" t="str">
        <f t="shared" si="9"/>
        <v>13</v>
      </c>
      <c r="J110" s="22">
        <f t="shared" si="10"/>
        <v>43082</v>
      </c>
      <c r="K110" t="str">
        <f t="shared" si="11"/>
        <v>8385</v>
      </c>
      <c r="L110" t="str">
        <f t="shared" si="12"/>
        <v>8385</v>
      </c>
      <c r="M110" s="24">
        <f t="shared" si="13"/>
        <v>7000000</v>
      </c>
    </row>
    <row r="111" spans="1:13" ht="33.75" thickBot="1" x14ac:dyDescent="0.3">
      <c r="A111" s="19" t="s">
        <v>320</v>
      </c>
      <c r="B111" s="4" t="s">
        <v>321</v>
      </c>
      <c r="C111" s="5" t="s">
        <v>8</v>
      </c>
      <c r="D111" s="6" t="s">
        <v>322</v>
      </c>
      <c r="E111" s="6" t="s">
        <v>323</v>
      </c>
      <c r="F111" s="13">
        <v>2.73</v>
      </c>
      <c r="G111" t="str">
        <f t="shared" si="7"/>
        <v>2017</v>
      </c>
      <c r="H111" t="str">
        <f t="shared" si="8"/>
        <v>12</v>
      </c>
      <c r="I111" t="str">
        <f t="shared" si="9"/>
        <v>12</v>
      </c>
      <c r="J111" s="22">
        <f t="shared" si="10"/>
        <v>43081</v>
      </c>
      <c r="K111" t="str">
        <f t="shared" si="11"/>
        <v>6090</v>
      </c>
      <c r="L111" t="str">
        <f t="shared" si="12"/>
        <v>6090</v>
      </c>
      <c r="M111" s="24">
        <f t="shared" si="13"/>
        <v>19800000</v>
      </c>
    </row>
    <row r="112" spans="1:13" ht="33.75" thickBot="1" x14ac:dyDescent="0.3">
      <c r="A112" s="19" t="s">
        <v>324</v>
      </c>
      <c r="B112" s="4" t="s">
        <v>325</v>
      </c>
      <c r="C112" s="5" t="s">
        <v>8</v>
      </c>
      <c r="D112" s="6" t="s">
        <v>326</v>
      </c>
      <c r="E112" s="6" t="s">
        <v>327</v>
      </c>
      <c r="F112" s="13">
        <v>0.76</v>
      </c>
      <c r="G112" t="str">
        <f t="shared" si="7"/>
        <v>2017</v>
      </c>
      <c r="H112" t="str">
        <f t="shared" si="8"/>
        <v>12</v>
      </c>
      <c r="I112" t="str">
        <f t="shared" si="9"/>
        <v>11</v>
      </c>
      <c r="J112" s="22">
        <f t="shared" si="10"/>
        <v>43080</v>
      </c>
      <c r="K112" t="str">
        <f t="shared" si="11"/>
        <v>2227</v>
      </c>
      <c r="L112" t="str">
        <f t="shared" si="12"/>
        <v>2227</v>
      </c>
      <c r="M112" s="24">
        <f t="shared" si="13"/>
        <v>17900000</v>
      </c>
    </row>
    <row r="113" spans="1:13" ht="33.75" thickBot="1" x14ac:dyDescent="0.3">
      <c r="A113" s="19" t="s">
        <v>324</v>
      </c>
      <c r="B113" s="4" t="s">
        <v>328</v>
      </c>
      <c r="C113" s="5" t="s">
        <v>8</v>
      </c>
      <c r="D113" s="6" t="s">
        <v>329</v>
      </c>
      <c r="E113" s="6">
        <v>2.14</v>
      </c>
      <c r="F113" s="13">
        <v>2.37</v>
      </c>
      <c r="G113" t="str">
        <f t="shared" si="7"/>
        <v>2017</v>
      </c>
      <c r="H113" t="str">
        <f t="shared" si="8"/>
        <v>12</v>
      </c>
      <c r="I113" t="str">
        <f t="shared" si="9"/>
        <v>11</v>
      </c>
      <c r="J113" s="22">
        <f t="shared" si="10"/>
        <v>43080</v>
      </c>
      <c r="K113" t="str">
        <f t="shared" si="11"/>
        <v>1417</v>
      </c>
      <c r="L113" t="str">
        <f t="shared" si="12"/>
        <v>1417</v>
      </c>
      <c r="M113" s="24">
        <f t="shared" si="13"/>
        <v>214000000</v>
      </c>
    </row>
    <row r="114" spans="1:13" ht="33.75" thickBot="1" x14ac:dyDescent="0.3">
      <c r="A114" s="19" t="s">
        <v>324</v>
      </c>
      <c r="B114" s="4" t="s">
        <v>330</v>
      </c>
      <c r="C114" s="5" t="s">
        <v>8</v>
      </c>
      <c r="D114" s="6" t="s">
        <v>331</v>
      </c>
      <c r="E114" s="6">
        <v>4.21</v>
      </c>
      <c r="F114" s="13">
        <v>4.63</v>
      </c>
      <c r="G114" t="str">
        <f t="shared" si="7"/>
        <v>2017</v>
      </c>
      <c r="H114" t="str">
        <f t="shared" si="8"/>
        <v>12</v>
      </c>
      <c r="I114" t="str">
        <f t="shared" si="9"/>
        <v>11</v>
      </c>
      <c r="J114" s="22">
        <f t="shared" si="10"/>
        <v>43080</v>
      </c>
      <c r="K114" t="str">
        <f t="shared" si="11"/>
        <v>1475</v>
      </c>
      <c r="L114" t="str">
        <f t="shared" si="12"/>
        <v>1475</v>
      </c>
      <c r="M114" s="24">
        <f t="shared" si="13"/>
        <v>1100000000</v>
      </c>
    </row>
    <row r="115" spans="1:13" ht="33.75" thickBot="1" x14ac:dyDescent="0.3">
      <c r="A115" s="19" t="s">
        <v>332</v>
      </c>
      <c r="B115" s="4" t="s">
        <v>333</v>
      </c>
      <c r="C115" s="5" t="s">
        <v>8</v>
      </c>
      <c r="D115" s="6" t="s">
        <v>314</v>
      </c>
      <c r="E115" s="6">
        <v>5.43</v>
      </c>
      <c r="F115" s="13">
        <v>2.93</v>
      </c>
      <c r="G115" t="str">
        <f t="shared" si="7"/>
        <v>2017</v>
      </c>
      <c r="H115" t="str">
        <f t="shared" si="8"/>
        <v>12</v>
      </c>
      <c r="I115" t="str">
        <f t="shared" si="9"/>
        <v>8</v>
      </c>
      <c r="J115" s="22">
        <f t="shared" si="10"/>
        <v>43077</v>
      </c>
      <c r="K115" t="str">
        <f t="shared" si="11"/>
        <v>1697</v>
      </c>
      <c r="L115" t="str">
        <f t="shared" si="12"/>
        <v>1697</v>
      </c>
      <c r="M115" s="24">
        <f t="shared" si="13"/>
        <v>3500000000</v>
      </c>
    </row>
    <row r="116" spans="1:13" ht="33.75" thickBot="1" x14ac:dyDescent="0.3">
      <c r="A116" s="19" t="s">
        <v>332</v>
      </c>
      <c r="B116" s="4" t="s">
        <v>334</v>
      </c>
      <c r="C116" s="5" t="s">
        <v>8</v>
      </c>
      <c r="D116" s="6" t="s">
        <v>61</v>
      </c>
      <c r="E116" s="6" t="s">
        <v>335</v>
      </c>
      <c r="F116" s="13">
        <v>0.61</v>
      </c>
      <c r="G116" t="str">
        <f t="shared" si="7"/>
        <v>2017</v>
      </c>
      <c r="H116" t="str">
        <f t="shared" si="8"/>
        <v>12</v>
      </c>
      <c r="I116" t="str">
        <f t="shared" si="9"/>
        <v>8</v>
      </c>
      <c r="J116" s="22">
        <f t="shared" si="10"/>
        <v>43077</v>
      </c>
      <c r="K116" t="str">
        <f t="shared" si="11"/>
        <v>8429</v>
      </c>
      <c r="L116" t="str">
        <f t="shared" si="12"/>
        <v>8429</v>
      </c>
      <c r="M116" s="24">
        <f t="shared" si="13"/>
        <v>7200000</v>
      </c>
    </row>
    <row r="117" spans="1:13" ht="33.75" thickBot="1" x14ac:dyDescent="0.3">
      <c r="A117" s="19" t="s">
        <v>336</v>
      </c>
      <c r="B117" s="4" t="s">
        <v>337</v>
      </c>
      <c r="C117" s="5" t="s">
        <v>8</v>
      </c>
      <c r="D117" s="6" t="s">
        <v>294</v>
      </c>
      <c r="E117" s="6" t="s">
        <v>338</v>
      </c>
      <c r="F117" s="13">
        <v>0.23899999999999999</v>
      </c>
      <c r="G117" t="str">
        <f t="shared" si="7"/>
        <v>2017</v>
      </c>
      <c r="H117" t="str">
        <f t="shared" si="8"/>
        <v>12</v>
      </c>
      <c r="I117" t="str">
        <f t="shared" si="9"/>
        <v>7</v>
      </c>
      <c r="J117" s="22">
        <f t="shared" si="10"/>
        <v>43076</v>
      </c>
      <c r="K117" t="str">
        <f t="shared" si="11"/>
        <v>8406</v>
      </c>
      <c r="L117" t="str">
        <f t="shared" si="12"/>
        <v>8406</v>
      </c>
      <c r="M117" s="24">
        <f t="shared" si="13"/>
        <v>7000000</v>
      </c>
    </row>
    <row r="118" spans="1:13" ht="33.75" thickBot="1" x14ac:dyDescent="0.3">
      <c r="A118" s="19" t="s">
        <v>339</v>
      </c>
      <c r="B118" s="4" t="s">
        <v>340</v>
      </c>
      <c r="C118" s="5" t="s">
        <v>8</v>
      </c>
      <c r="D118" s="6" t="s">
        <v>294</v>
      </c>
      <c r="E118" s="6">
        <v>0.88</v>
      </c>
      <c r="F118" s="13">
        <v>0.4</v>
      </c>
      <c r="G118" t="str">
        <f t="shared" si="7"/>
        <v>2017</v>
      </c>
      <c r="H118" t="str">
        <f t="shared" si="8"/>
        <v>12</v>
      </c>
      <c r="I118" t="str">
        <f t="shared" si="9"/>
        <v>5</v>
      </c>
      <c r="J118" s="22">
        <f t="shared" si="10"/>
        <v>43074</v>
      </c>
      <c r="K118" t="str">
        <f t="shared" si="11"/>
        <v>8495</v>
      </c>
      <c r="L118" t="str">
        <f t="shared" si="12"/>
        <v>8495</v>
      </c>
      <c r="M118" s="24">
        <f t="shared" si="13"/>
        <v>7000000</v>
      </c>
    </row>
    <row r="119" spans="1:13" ht="33.75" thickBot="1" x14ac:dyDescent="0.3">
      <c r="A119" s="19" t="s">
        <v>341</v>
      </c>
      <c r="B119" s="4" t="s">
        <v>342</v>
      </c>
      <c r="C119" s="5" t="s">
        <v>8</v>
      </c>
      <c r="D119" s="6" t="s">
        <v>343</v>
      </c>
      <c r="E119" s="6">
        <v>0.72</v>
      </c>
      <c r="F119" s="13">
        <v>0.42</v>
      </c>
      <c r="G119" t="str">
        <f t="shared" si="7"/>
        <v>2017</v>
      </c>
      <c r="H119" t="str">
        <f t="shared" si="8"/>
        <v>11</v>
      </c>
      <c r="I119" t="str">
        <f t="shared" si="9"/>
        <v>23</v>
      </c>
      <c r="J119" s="22">
        <f t="shared" si="10"/>
        <v>43062</v>
      </c>
      <c r="K119" t="str">
        <f t="shared" si="11"/>
        <v>1710</v>
      </c>
      <c r="L119" t="str">
        <f t="shared" si="12"/>
        <v>1710</v>
      </c>
      <c r="M119" s="24">
        <f t="shared" si="13"/>
        <v>180000000</v>
      </c>
    </row>
    <row r="120" spans="1:13" ht="33.75" thickBot="1" x14ac:dyDescent="0.3">
      <c r="A120" s="19" t="s">
        <v>344</v>
      </c>
      <c r="B120" s="4" t="s">
        <v>345</v>
      </c>
      <c r="C120" s="5" t="s">
        <v>8</v>
      </c>
      <c r="D120" s="6" t="s">
        <v>346</v>
      </c>
      <c r="E120" s="6" t="s">
        <v>347</v>
      </c>
      <c r="F120" s="13">
        <v>0.315</v>
      </c>
      <c r="G120" t="str">
        <f t="shared" si="7"/>
        <v>2017</v>
      </c>
      <c r="H120" t="str">
        <f t="shared" si="8"/>
        <v>11</v>
      </c>
      <c r="I120" t="str">
        <f t="shared" si="9"/>
        <v>17</v>
      </c>
      <c r="J120" s="22">
        <f t="shared" si="10"/>
        <v>43056</v>
      </c>
      <c r="K120" t="str">
        <f t="shared" si="11"/>
        <v>8402</v>
      </c>
      <c r="L120" t="str">
        <f t="shared" si="12"/>
        <v>8402</v>
      </c>
      <c r="M120" s="24">
        <f t="shared" si="13"/>
        <v>84000000</v>
      </c>
    </row>
    <row r="121" spans="1:13" ht="33.75" thickBot="1" x14ac:dyDescent="0.3">
      <c r="A121" s="19" t="s">
        <v>348</v>
      </c>
      <c r="B121" s="4" t="s">
        <v>349</v>
      </c>
      <c r="C121" s="5" t="s">
        <v>8</v>
      </c>
      <c r="D121" s="6" t="s">
        <v>11</v>
      </c>
      <c r="E121" s="6" t="s">
        <v>183</v>
      </c>
      <c r="F121" s="13">
        <v>2.0099999999999998</v>
      </c>
      <c r="G121" t="str">
        <f t="shared" si="7"/>
        <v>2017</v>
      </c>
      <c r="H121" t="str">
        <f t="shared" si="8"/>
        <v>11</v>
      </c>
      <c r="I121" t="str">
        <f t="shared" si="9"/>
        <v>16</v>
      </c>
      <c r="J121" s="22">
        <f t="shared" si="10"/>
        <v>43055</v>
      </c>
      <c r="K121" t="str">
        <f t="shared" si="11"/>
        <v>8373</v>
      </c>
      <c r="L121" t="str">
        <f t="shared" si="12"/>
        <v>8373</v>
      </c>
      <c r="M121" s="24">
        <f t="shared" si="13"/>
        <v>8000000</v>
      </c>
    </row>
    <row r="122" spans="1:13" ht="33.75" thickBot="1" x14ac:dyDescent="0.3">
      <c r="A122" s="19" t="s">
        <v>348</v>
      </c>
      <c r="B122" s="4" t="s">
        <v>350</v>
      </c>
      <c r="C122" s="5" t="s">
        <v>8</v>
      </c>
      <c r="D122" s="6" t="s">
        <v>351</v>
      </c>
      <c r="E122" s="6" t="s">
        <v>352</v>
      </c>
      <c r="F122" s="13">
        <v>0.9</v>
      </c>
      <c r="G122" t="str">
        <f t="shared" si="7"/>
        <v>2017</v>
      </c>
      <c r="H122" t="str">
        <f t="shared" si="8"/>
        <v>11</v>
      </c>
      <c r="I122" t="str">
        <f t="shared" si="9"/>
        <v>16</v>
      </c>
      <c r="J122" s="22">
        <f t="shared" si="10"/>
        <v>43055</v>
      </c>
      <c r="K122" t="str">
        <f t="shared" si="11"/>
        <v>1975</v>
      </c>
      <c r="L122" t="str">
        <f t="shared" si="12"/>
        <v>1975</v>
      </c>
      <c r="M122" s="24">
        <f t="shared" si="13"/>
        <v>17400000</v>
      </c>
    </row>
    <row r="123" spans="1:13" ht="33.75" thickBot="1" x14ac:dyDescent="0.3">
      <c r="A123" s="19" t="s">
        <v>348</v>
      </c>
      <c r="B123" s="4" t="s">
        <v>353</v>
      </c>
      <c r="C123" s="5" t="s">
        <v>8</v>
      </c>
      <c r="D123" s="6" t="s">
        <v>354</v>
      </c>
      <c r="E123" s="6">
        <v>7.7</v>
      </c>
      <c r="F123" s="13">
        <v>3.16</v>
      </c>
      <c r="G123" t="str">
        <f t="shared" si="7"/>
        <v>2017</v>
      </c>
      <c r="H123" t="str">
        <f t="shared" si="8"/>
        <v>11</v>
      </c>
      <c r="I123" t="str">
        <f t="shared" si="9"/>
        <v>16</v>
      </c>
      <c r="J123" s="22">
        <f t="shared" si="10"/>
        <v>43055</v>
      </c>
      <c r="K123" t="str">
        <f t="shared" si="11"/>
        <v>2858</v>
      </c>
      <c r="L123" t="str">
        <f t="shared" si="12"/>
        <v>2858</v>
      </c>
      <c r="M123" s="24">
        <f t="shared" si="13"/>
        <v>6800000000</v>
      </c>
    </row>
    <row r="124" spans="1:13" ht="33.75" thickBot="1" x14ac:dyDescent="0.3">
      <c r="A124" s="19" t="s">
        <v>348</v>
      </c>
      <c r="B124" s="4" t="s">
        <v>355</v>
      </c>
      <c r="C124" s="5" t="s">
        <v>8</v>
      </c>
      <c r="D124" s="6" t="s">
        <v>63</v>
      </c>
      <c r="E124" s="6" t="s">
        <v>150</v>
      </c>
      <c r="F124" s="13">
        <v>0.249</v>
      </c>
      <c r="G124" t="str">
        <f t="shared" si="7"/>
        <v>2017</v>
      </c>
      <c r="H124" t="str">
        <f t="shared" si="8"/>
        <v>11</v>
      </c>
      <c r="I124" t="str">
        <f t="shared" si="9"/>
        <v>16</v>
      </c>
      <c r="J124" s="22">
        <f t="shared" si="10"/>
        <v>43055</v>
      </c>
      <c r="K124" t="str">
        <f t="shared" si="11"/>
        <v>8118</v>
      </c>
      <c r="L124" t="str">
        <f t="shared" si="12"/>
        <v>8118</v>
      </c>
      <c r="M124" s="24">
        <f t="shared" si="13"/>
        <v>10000000</v>
      </c>
    </row>
    <row r="125" spans="1:13" ht="33.75" thickBot="1" x14ac:dyDescent="0.3">
      <c r="A125" s="19" t="s">
        <v>348</v>
      </c>
      <c r="B125" s="4" t="s">
        <v>356</v>
      </c>
      <c r="C125" s="5" t="s">
        <v>8</v>
      </c>
      <c r="D125" s="6" t="s">
        <v>357</v>
      </c>
      <c r="E125" s="6">
        <v>5.8</v>
      </c>
      <c r="F125" s="13">
        <v>4.16</v>
      </c>
      <c r="G125" t="str">
        <f t="shared" si="7"/>
        <v>2017</v>
      </c>
      <c r="H125" t="str">
        <f t="shared" si="8"/>
        <v>11</v>
      </c>
      <c r="I125" t="str">
        <f t="shared" si="9"/>
        <v>16</v>
      </c>
      <c r="J125" s="22">
        <f t="shared" si="10"/>
        <v>43055</v>
      </c>
      <c r="K125" t="str">
        <f t="shared" si="11"/>
        <v>3358</v>
      </c>
      <c r="L125" t="str">
        <f t="shared" si="12"/>
        <v>3358</v>
      </c>
      <c r="M125" s="24">
        <f t="shared" si="13"/>
        <v>1500000000</v>
      </c>
    </row>
    <row r="126" spans="1:13" ht="33.75" thickBot="1" x14ac:dyDescent="0.3">
      <c r="A126" s="19" t="s">
        <v>358</v>
      </c>
      <c r="B126" s="4" t="s">
        <v>359</v>
      </c>
      <c r="C126" s="5" t="s">
        <v>8</v>
      </c>
      <c r="D126" s="6" t="s">
        <v>11</v>
      </c>
      <c r="E126" s="6" t="s">
        <v>360</v>
      </c>
      <c r="F126" s="13">
        <v>0.44500000000000001</v>
      </c>
      <c r="G126" t="str">
        <f t="shared" si="7"/>
        <v>2017</v>
      </c>
      <c r="H126" t="str">
        <f t="shared" si="8"/>
        <v>11</v>
      </c>
      <c r="I126" t="str">
        <f t="shared" si="9"/>
        <v>15</v>
      </c>
      <c r="J126" s="22">
        <f t="shared" si="10"/>
        <v>43054</v>
      </c>
      <c r="K126" t="str">
        <f t="shared" si="11"/>
        <v>8376</v>
      </c>
      <c r="L126" t="str">
        <f t="shared" si="12"/>
        <v>8376</v>
      </c>
      <c r="M126" s="24">
        <f t="shared" si="13"/>
        <v>8000000</v>
      </c>
    </row>
    <row r="127" spans="1:13" ht="33.75" thickBot="1" x14ac:dyDescent="0.3">
      <c r="A127" s="19" t="s">
        <v>358</v>
      </c>
      <c r="B127" s="4" t="s">
        <v>361</v>
      </c>
      <c r="C127" s="5" t="s">
        <v>8</v>
      </c>
      <c r="D127" s="6" t="s">
        <v>268</v>
      </c>
      <c r="E127" s="6" t="s">
        <v>362</v>
      </c>
      <c r="F127" s="13">
        <v>0.14499999999999999</v>
      </c>
      <c r="G127" t="str">
        <f t="shared" si="7"/>
        <v>2017</v>
      </c>
      <c r="H127" t="str">
        <f t="shared" si="8"/>
        <v>11</v>
      </c>
      <c r="I127" t="str">
        <f t="shared" si="9"/>
        <v>15</v>
      </c>
      <c r="J127" s="22">
        <f t="shared" si="10"/>
        <v>43054</v>
      </c>
      <c r="K127" t="str">
        <f t="shared" si="11"/>
        <v>8400</v>
      </c>
      <c r="L127" t="str">
        <f t="shared" si="12"/>
        <v>8400</v>
      </c>
      <c r="M127" s="24">
        <f t="shared" si="13"/>
        <v>9000000</v>
      </c>
    </row>
    <row r="128" spans="1:13" ht="33.75" thickBot="1" x14ac:dyDescent="0.3">
      <c r="A128" s="19" t="s">
        <v>358</v>
      </c>
      <c r="B128" s="4" t="s">
        <v>363</v>
      </c>
      <c r="C128" s="5" t="s">
        <v>8</v>
      </c>
      <c r="D128" s="6" t="s">
        <v>364</v>
      </c>
      <c r="E128" s="6" t="s">
        <v>365</v>
      </c>
      <c r="F128" s="13">
        <v>2.84</v>
      </c>
      <c r="G128" t="str">
        <f t="shared" si="7"/>
        <v>2017</v>
      </c>
      <c r="H128" t="str">
        <f t="shared" si="8"/>
        <v>11</v>
      </c>
      <c r="I128" t="str">
        <f t="shared" si="9"/>
        <v>15</v>
      </c>
      <c r="J128" s="22">
        <f t="shared" si="10"/>
        <v>43054</v>
      </c>
      <c r="K128" t="str">
        <f t="shared" si="11"/>
        <v>1706</v>
      </c>
      <c r="L128" t="str">
        <f t="shared" si="12"/>
        <v>1706</v>
      </c>
      <c r="M128" s="24">
        <f t="shared" si="13"/>
        <v>140000000</v>
      </c>
    </row>
    <row r="129" spans="1:13" ht="33.75" thickBot="1" x14ac:dyDescent="0.3">
      <c r="A129" s="19" t="s">
        <v>366</v>
      </c>
      <c r="B129" s="4" t="s">
        <v>367</v>
      </c>
      <c r="C129" s="5" t="s">
        <v>8</v>
      </c>
      <c r="D129" s="6" t="s">
        <v>57</v>
      </c>
      <c r="E129" s="6" t="s">
        <v>104</v>
      </c>
      <c r="F129" s="13">
        <v>0.23699999999999999</v>
      </c>
      <c r="G129" t="str">
        <f t="shared" si="7"/>
        <v>2017</v>
      </c>
      <c r="H129" t="str">
        <f t="shared" si="8"/>
        <v>11</v>
      </c>
      <c r="I129" t="str">
        <f t="shared" si="9"/>
        <v>13</v>
      </c>
      <c r="J129" s="22">
        <f t="shared" si="10"/>
        <v>43052</v>
      </c>
      <c r="K129" t="str">
        <f t="shared" si="11"/>
        <v>8375</v>
      </c>
      <c r="L129" t="str">
        <f t="shared" si="12"/>
        <v>8375</v>
      </c>
      <c r="M129" s="24">
        <f t="shared" si="13"/>
        <v>6000000</v>
      </c>
    </row>
    <row r="130" spans="1:13" ht="33.75" thickBot="1" x14ac:dyDescent="0.3">
      <c r="A130" s="19" t="s">
        <v>366</v>
      </c>
      <c r="B130" s="4" t="s">
        <v>368</v>
      </c>
      <c r="C130" s="5" t="s">
        <v>8</v>
      </c>
      <c r="D130" s="6" t="s">
        <v>369</v>
      </c>
      <c r="E130" s="6">
        <v>4</v>
      </c>
      <c r="F130" s="13">
        <v>1.86</v>
      </c>
      <c r="G130" t="str">
        <f t="shared" si="7"/>
        <v>2017</v>
      </c>
      <c r="H130" t="str">
        <f t="shared" si="8"/>
        <v>11</v>
      </c>
      <c r="I130" t="str">
        <f t="shared" si="9"/>
        <v>13</v>
      </c>
      <c r="J130" s="22">
        <f t="shared" si="10"/>
        <v>43052</v>
      </c>
      <c r="K130" t="str">
        <f t="shared" si="11"/>
        <v>1337</v>
      </c>
      <c r="L130" t="str">
        <f t="shared" si="12"/>
        <v>1337</v>
      </c>
      <c r="M130" s="24">
        <f t="shared" si="13"/>
        <v>4300000000</v>
      </c>
    </row>
    <row r="131" spans="1:13" ht="33.75" thickBot="1" x14ac:dyDescent="0.3">
      <c r="A131" s="19" t="s">
        <v>370</v>
      </c>
      <c r="B131" s="4" t="s">
        <v>371</v>
      </c>
      <c r="C131" s="5" t="s">
        <v>8</v>
      </c>
      <c r="D131" s="6" t="s">
        <v>372</v>
      </c>
      <c r="E131" s="6">
        <v>2.2000000000000002</v>
      </c>
      <c r="F131" s="13">
        <v>0.65</v>
      </c>
      <c r="G131" t="str">
        <f t="shared" ref="G131:G157" si="14">LEFT($A131,FIND("年",$A131)-1)</f>
        <v>2017</v>
      </c>
      <c r="H131" t="str">
        <f t="shared" ref="H131:H157" si="15">RIGHT(LEFT(A131,FIND("月",$A131)-1),LEN(LEFT(A131,FIND("月",$A131)-1))-FIND("年",LEFT(A131,FIND("月",$A131)-1)))</f>
        <v>11</v>
      </c>
      <c r="I131" t="str">
        <f t="shared" ref="I131:I157" si="16">RIGHT(LEFT($A131,FIND("日",$A131)-1),LEN(LEFT($A131,FIND("日",$A131)-1))-FIND("月",LEFT($A131,FIND("日",$A131)-1)))</f>
        <v>10</v>
      </c>
      <c r="J131" s="22">
        <f t="shared" ref="J131:J157" si="17">DATE(G131,H131,I131)</f>
        <v>43049</v>
      </c>
      <c r="K131" t="str">
        <f t="shared" ref="K131:K157" si="18">LEFT(RIGHT($B131,LEN($B131)-FIND("(",$B131)),LEN(RIGHT($B131,LEN($B131)-FIND("(",$B131)))-1)</f>
        <v>2122</v>
      </c>
      <c r="L131" t="str">
        <f t="shared" ref="L131:L157" si="19">LEFT(RIGHT($B131,5),4)</f>
        <v>2122</v>
      </c>
      <c r="M131" s="24">
        <f t="shared" ref="M131:M157" si="20">LEFT(D131,LEN(D131)-1)*IF(RIGHT(D131,1)="B",1000000000,IF(RIGHT(D131)="M",1000000,0))</f>
        <v>440000000</v>
      </c>
    </row>
    <row r="132" spans="1:13" ht="33.75" thickBot="1" x14ac:dyDescent="0.3">
      <c r="A132" s="19" t="s">
        <v>370</v>
      </c>
      <c r="B132" s="4" t="s">
        <v>373</v>
      </c>
      <c r="C132" s="5" t="s">
        <v>8</v>
      </c>
      <c r="D132" s="6" t="s">
        <v>308</v>
      </c>
      <c r="E132" s="6" t="s">
        <v>72</v>
      </c>
      <c r="F132" s="13">
        <v>0.19600000000000001</v>
      </c>
      <c r="G132" t="str">
        <f t="shared" si="14"/>
        <v>2017</v>
      </c>
      <c r="H132" t="str">
        <f t="shared" si="15"/>
        <v>11</v>
      </c>
      <c r="I132" t="str">
        <f t="shared" si="16"/>
        <v>10</v>
      </c>
      <c r="J132" s="22">
        <f t="shared" si="17"/>
        <v>43049</v>
      </c>
      <c r="K132" t="str">
        <f t="shared" si="18"/>
        <v>8426</v>
      </c>
      <c r="L132" t="str">
        <f t="shared" si="19"/>
        <v>8426</v>
      </c>
      <c r="M132" s="24">
        <f t="shared" si="20"/>
        <v>68400000</v>
      </c>
    </row>
    <row r="133" spans="1:13" ht="33.75" thickBot="1" x14ac:dyDescent="0.3">
      <c r="A133" s="19" t="s">
        <v>374</v>
      </c>
      <c r="B133" s="4" t="s">
        <v>375</v>
      </c>
      <c r="C133" s="5" t="s">
        <v>8</v>
      </c>
      <c r="D133" s="6" t="s">
        <v>376</v>
      </c>
      <c r="E133" s="6">
        <v>0.95</v>
      </c>
      <c r="F133" s="13">
        <v>2.76</v>
      </c>
      <c r="G133" t="str">
        <f t="shared" si="14"/>
        <v>2017</v>
      </c>
      <c r="H133" t="str">
        <f t="shared" si="15"/>
        <v>11</v>
      </c>
      <c r="I133" t="str">
        <f t="shared" si="16"/>
        <v>9</v>
      </c>
      <c r="J133" s="22">
        <f t="shared" si="17"/>
        <v>43048</v>
      </c>
      <c r="K133" t="str">
        <f t="shared" si="18"/>
        <v>1720</v>
      </c>
      <c r="L133" t="str">
        <f t="shared" si="19"/>
        <v>1720</v>
      </c>
      <c r="M133" s="24">
        <f t="shared" si="20"/>
        <v>261300000</v>
      </c>
    </row>
    <row r="134" spans="1:13" ht="33.75" thickBot="1" x14ac:dyDescent="0.3">
      <c r="A134" s="19" t="s">
        <v>377</v>
      </c>
      <c r="B134" s="4" t="s">
        <v>378</v>
      </c>
      <c r="C134" s="5" t="s">
        <v>8</v>
      </c>
      <c r="D134" s="6" t="s">
        <v>379</v>
      </c>
      <c r="E134" s="6">
        <v>55</v>
      </c>
      <c r="F134" s="13">
        <v>70.7</v>
      </c>
      <c r="G134" t="str">
        <f t="shared" si="14"/>
        <v>2017</v>
      </c>
      <c r="H134" t="str">
        <f t="shared" si="15"/>
        <v>11</v>
      </c>
      <c r="I134" t="str">
        <f t="shared" si="16"/>
        <v>8</v>
      </c>
      <c r="J134" s="22">
        <f t="shared" si="17"/>
        <v>43047</v>
      </c>
      <c r="K134" t="str">
        <f t="shared" si="18"/>
        <v>0772</v>
      </c>
      <c r="L134" t="str">
        <f t="shared" si="19"/>
        <v>0772</v>
      </c>
      <c r="M134" s="24">
        <f t="shared" si="20"/>
        <v>8300000000.000001</v>
      </c>
    </row>
    <row r="135" spans="1:13" ht="33.75" thickBot="1" x14ac:dyDescent="0.3">
      <c r="A135" s="19" t="s">
        <v>380</v>
      </c>
      <c r="B135" s="4" t="s">
        <v>381</v>
      </c>
      <c r="C135" s="5" t="s">
        <v>8</v>
      </c>
      <c r="D135" s="6" t="s">
        <v>382</v>
      </c>
      <c r="E135" s="6">
        <v>8.8000000000000007</v>
      </c>
      <c r="F135" s="13">
        <v>5.5</v>
      </c>
      <c r="G135" t="str">
        <f t="shared" si="14"/>
        <v>2017</v>
      </c>
      <c r="H135" t="str">
        <f t="shared" si="15"/>
        <v>11</v>
      </c>
      <c r="I135" t="str">
        <f t="shared" si="16"/>
        <v>3</v>
      </c>
      <c r="J135" s="22">
        <f t="shared" si="17"/>
        <v>43042</v>
      </c>
      <c r="K135" t="str">
        <f t="shared" si="18"/>
        <v>2232</v>
      </c>
      <c r="L135" t="str">
        <f t="shared" si="19"/>
        <v>2232</v>
      </c>
      <c r="M135" s="24">
        <f t="shared" si="20"/>
        <v>4500000000</v>
      </c>
    </row>
    <row r="136" spans="1:13" ht="33.75" thickBot="1" x14ac:dyDescent="0.3">
      <c r="A136" s="19" t="s">
        <v>383</v>
      </c>
      <c r="B136" s="4" t="s">
        <v>384</v>
      </c>
      <c r="C136" s="5" t="s">
        <v>8</v>
      </c>
      <c r="D136" s="6" t="s">
        <v>385</v>
      </c>
      <c r="E136" s="6" t="s">
        <v>386</v>
      </c>
      <c r="F136" s="13">
        <v>0.54</v>
      </c>
      <c r="G136" t="str">
        <f t="shared" si="14"/>
        <v>2017</v>
      </c>
      <c r="H136" t="str">
        <f t="shared" si="15"/>
        <v>10</v>
      </c>
      <c r="I136" t="str">
        <f t="shared" si="16"/>
        <v>27</v>
      </c>
      <c r="J136" s="22">
        <f t="shared" si="17"/>
        <v>43035</v>
      </c>
      <c r="K136" t="str">
        <f t="shared" si="18"/>
        <v>8436</v>
      </c>
      <c r="L136" t="str">
        <f t="shared" si="19"/>
        <v>8436</v>
      </c>
      <c r="M136" s="24">
        <f t="shared" si="20"/>
        <v>6900000</v>
      </c>
    </row>
    <row r="137" spans="1:13" ht="33.75" thickBot="1" x14ac:dyDescent="0.3">
      <c r="A137" s="19" t="s">
        <v>387</v>
      </c>
      <c r="B137" s="4" t="s">
        <v>388</v>
      </c>
      <c r="C137" s="5" t="s">
        <v>8</v>
      </c>
      <c r="D137" s="6" t="s">
        <v>389</v>
      </c>
      <c r="E137" s="6" t="s">
        <v>390</v>
      </c>
      <c r="F137" s="13">
        <v>1.1000000000000001</v>
      </c>
      <c r="G137" t="str">
        <f t="shared" si="14"/>
        <v>2017</v>
      </c>
      <c r="H137" t="str">
        <f t="shared" si="15"/>
        <v>10</v>
      </c>
      <c r="I137" t="str">
        <f t="shared" si="16"/>
        <v>25</v>
      </c>
      <c r="J137" s="22">
        <f t="shared" si="17"/>
        <v>43033</v>
      </c>
      <c r="K137" t="str">
        <f t="shared" si="18"/>
        <v>8470</v>
      </c>
      <c r="L137" t="str">
        <f t="shared" si="19"/>
        <v>8470</v>
      </c>
      <c r="M137" s="24">
        <f t="shared" si="20"/>
        <v>7100000</v>
      </c>
    </row>
    <row r="138" spans="1:13" ht="33.75" thickBot="1" x14ac:dyDescent="0.3">
      <c r="A138" s="19" t="s">
        <v>391</v>
      </c>
      <c r="B138" s="4" t="s">
        <v>392</v>
      </c>
      <c r="C138" s="5" t="s">
        <v>8</v>
      </c>
      <c r="D138" s="6" t="s">
        <v>268</v>
      </c>
      <c r="E138" s="6" t="s">
        <v>393</v>
      </c>
      <c r="F138" s="13">
        <v>0.67</v>
      </c>
      <c r="G138" t="str">
        <f t="shared" si="14"/>
        <v>2017</v>
      </c>
      <c r="H138" t="str">
        <f t="shared" si="15"/>
        <v>10</v>
      </c>
      <c r="I138" t="str">
        <f t="shared" si="16"/>
        <v>19</v>
      </c>
      <c r="J138" s="22">
        <f t="shared" si="17"/>
        <v>43027</v>
      </c>
      <c r="K138" t="str">
        <f t="shared" si="18"/>
        <v>8476</v>
      </c>
      <c r="L138" t="str">
        <f t="shared" si="19"/>
        <v>8476</v>
      </c>
      <c r="M138" s="24">
        <f t="shared" si="20"/>
        <v>9000000</v>
      </c>
    </row>
    <row r="139" spans="1:13" ht="33.75" thickBot="1" x14ac:dyDescent="0.3">
      <c r="A139" s="19" t="s">
        <v>391</v>
      </c>
      <c r="B139" s="4" t="s">
        <v>394</v>
      </c>
      <c r="C139" s="5" t="s">
        <v>8</v>
      </c>
      <c r="D139" s="6" t="s">
        <v>395</v>
      </c>
      <c r="E139" s="6" t="s">
        <v>396</v>
      </c>
      <c r="F139" s="13">
        <v>0.61</v>
      </c>
      <c r="G139" t="str">
        <f t="shared" si="14"/>
        <v>2017</v>
      </c>
      <c r="H139" t="str">
        <f t="shared" si="15"/>
        <v>10</v>
      </c>
      <c r="I139" t="str">
        <f t="shared" si="16"/>
        <v>19</v>
      </c>
      <c r="J139" s="22">
        <f t="shared" si="17"/>
        <v>43027</v>
      </c>
      <c r="K139" t="str">
        <f t="shared" si="18"/>
        <v>6080</v>
      </c>
      <c r="L139" t="str">
        <f t="shared" si="19"/>
        <v>6080</v>
      </c>
      <c r="M139" s="24">
        <f t="shared" si="20"/>
        <v>11700000</v>
      </c>
    </row>
    <row r="140" spans="1:13" ht="33.75" thickBot="1" x14ac:dyDescent="0.3">
      <c r="A140" s="19" t="s">
        <v>397</v>
      </c>
      <c r="B140" s="4" t="s">
        <v>398</v>
      </c>
      <c r="C140" s="5" t="s">
        <v>8</v>
      </c>
      <c r="D140" s="6" t="s">
        <v>294</v>
      </c>
      <c r="E140" s="6" t="s">
        <v>44</v>
      </c>
      <c r="F140" s="13">
        <v>0.17699999999999999</v>
      </c>
      <c r="G140" t="str">
        <f t="shared" si="14"/>
        <v>2017</v>
      </c>
      <c r="H140" t="str">
        <f t="shared" si="15"/>
        <v>10</v>
      </c>
      <c r="I140" t="str">
        <f t="shared" si="16"/>
        <v>18</v>
      </c>
      <c r="J140" s="22">
        <f t="shared" si="17"/>
        <v>43026</v>
      </c>
      <c r="K140" t="str">
        <f t="shared" si="18"/>
        <v>8457</v>
      </c>
      <c r="L140" t="str">
        <f t="shared" si="19"/>
        <v>8457</v>
      </c>
      <c r="M140" s="24">
        <f t="shared" si="20"/>
        <v>7000000</v>
      </c>
    </row>
    <row r="141" spans="1:13" ht="33.75" thickBot="1" x14ac:dyDescent="0.3">
      <c r="A141" s="19" t="s">
        <v>399</v>
      </c>
      <c r="B141" s="4" t="s">
        <v>400</v>
      </c>
      <c r="C141" s="5" t="s">
        <v>8</v>
      </c>
      <c r="D141" s="6" t="s">
        <v>401</v>
      </c>
      <c r="E141" s="6" t="s">
        <v>302</v>
      </c>
      <c r="F141" s="13">
        <v>0.40500000000000003</v>
      </c>
      <c r="G141" t="str">
        <f t="shared" si="14"/>
        <v>2017</v>
      </c>
      <c r="H141" t="str">
        <f t="shared" si="15"/>
        <v>10</v>
      </c>
      <c r="I141" t="str">
        <f t="shared" si="16"/>
        <v>17</v>
      </c>
      <c r="J141" s="22">
        <f t="shared" si="17"/>
        <v>43025</v>
      </c>
      <c r="K141" t="str">
        <f t="shared" si="18"/>
        <v>8430</v>
      </c>
      <c r="L141" t="str">
        <f t="shared" si="19"/>
        <v>8430</v>
      </c>
      <c r="M141" s="24">
        <f t="shared" si="20"/>
        <v>9600000</v>
      </c>
    </row>
    <row r="142" spans="1:13" ht="33.75" thickBot="1" x14ac:dyDescent="0.3">
      <c r="A142" s="19" t="s">
        <v>402</v>
      </c>
      <c r="B142" s="4" t="s">
        <v>403</v>
      </c>
      <c r="C142" s="5" t="s">
        <v>8</v>
      </c>
      <c r="D142" s="6" t="s">
        <v>57</v>
      </c>
      <c r="E142" s="6" t="s">
        <v>84</v>
      </c>
      <c r="F142" s="13">
        <v>1.7</v>
      </c>
      <c r="G142" t="str">
        <f t="shared" si="14"/>
        <v>2017</v>
      </c>
      <c r="H142" t="str">
        <f t="shared" si="15"/>
        <v>10</v>
      </c>
      <c r="I142" t="str">
        <f t="shared" si="16"/>
        <v>16</v>
      </c>
      <c r="J142" s="22">
        <f t="shared" si="17"/>
        <v>43024</v>
      </c>
      <c r="K142" t="str">
        <f t="shared" si="18"/>
        <v>8392</v>
      </c>
      <c r="L142" t="str">
        <f t="shared" si="19"/>
        <v>8392</v>
      </c>
      <c r="M142" s="24">
        <f t="shared" si="20"/>
        <v>6000000</v>
      </c>
    </row>
    <row r="143" spans="1:13" ht="33.75" thickBot="1" x14ac:dyDescent="0.3">
      <c r="A143" s="19" t="s">
        <v>402</v>
      </c>
      <c r="B143" s="4" t="s">
        <v>404</v>
      </c>
      <c r="C143" s="5" t="s">
        <v>8</v>
      </c>
      <c r="D143" s="6" t="s">
        <v>405</v>
      </c>
      <c r="E143" s="6">
        <v>0.5</v>
      </c>
      <c r="F143" s="13">
        <v>0.36</v>
      </c>
      <c r="G143" t="str">
        <f t="shared" si="14"/>
        <v>2017</v>
      </c>
      <c r="H143" t="str">
        <f t="shared" si="15"/>
        <v>10</v>
      </c>
      <c r="I143" t="str">
        <f t="shared" si="16"/>
        <v>16</v>
      </c>
      <c r="J143" s="22">
        <f t="shared" si="17"/>
        <v>43024</v>
      </c>
      <c r="K143" t="str">
        <f t="shared" si="18"/>
        <v>8480</v>
      </c>
      <c r="L143" t="str">
        <f t="shared" si="19"/>
        <v>8480</v>
      </c>
      <c r="M143" s="24">
        <f t="shared" si="20"/>
        <v>6300000</v>
      </c>
    </row>
    <row r="144" spans="1:13" ht="33.75" thickBot="1" x14ac:dyDescent="0.3">
      <c r="A144" s="19" t="s">
        <v>402</v>
      </c>
      <c r="B144" s="4" t="s">
        <v>406</v>
      </c>
      <c r="C144" s="5" t="s">
        <v>8</v>
      </c>
      <c r="D144" s="6" t="s">
        <v>407</v>
      </c>
      <c r="E144" s="6" t="s">
        <v>408</v>
      </c>
      <c r="F144" s="13">
        <v>0.28999999999999998</v>
      </c>
      <c r="G144" t="str">
        <f t="shared" si="14"/>
        <v>2017</v>
      </c>
      <c r="H144" t="str">
        <f t="shared" si="15"/>
        <v>10</v>
      </c>
      <c r="I144" t="str">
        <f t="shared" si="16"/>
        <v>16</v>
      </c>
      <c r="J144" s="22">
        <f t="shared" si="17"/>
        <v>43024</v>
      </c>
      <c r="K144" t="str">
        <f t="shared" si="18"/>
        <v>8275</v>
      </c>
      <c r="L144" t="str">
        <f t="shared" si="19"/>
        <v>8275</v>
      </c>
      <c r="M144" s="24">
        <f t="shared" si="20"/>
        <v>5100000</v>
      </c>
    </row>
    <row r="145" spans="1:13" ht="33.75" thickBot="1" x14ac:dyDescent="0.3">
      <c r="A145" s="19" t="s">
        <v>402</v>
      </c>
      <c r="B145" s="4" t="s">
        <v>409</v>
      </c>
      <c r="C145" s="5" t="s">
        <v>8</v>
      </c>
      <c r="D145" s="6" t="s">
        <v>61</v>
      </c>
      <c r="E145" s="6" t="s">
        <v>410</v>
      </c>
      <c r="F145" s="13">
        <v>0.37</v>
      </c>
      <c r="G145" t="str">
        <f t="shared" si="14"/>
        <v>2017</v>
      </c>
      <c r="H145" t="str">
        <f t="shared" si="15"/>
        <v>10</v>
      </c>
      <c r="I145" t="str">
        <f t="shared" si="16"/>
        <v>16</v>
      </c>
      <c r="J145" s="22">
        <f t="shared" si="17"/>
        <v>43024</v>
      </c>
      <c r="K145" t="str">
        <f t="shared" si="18"/>
        <v>8065</v>
      </c>
      <c r="L145" t="str">
        <f t="shared" si="19"/>
        <v>8065</v>
      </c>
      <c r="M145" s="24">
        <f t="shared" si="20"/>
        <v>7200000</v>
      </c>
    </row>
    <row r="146" spans="1:13" ht="33.75" thickBot="1" x14ac:dyDescent="0.3">
      <c r="A146" s="19" t="s">
        <v>402</v>
      </c>
      <c r="B146" s="4" t="s">
        <v>411</v>
      </c>
      <c r="C146" s="5" t="s">
        <v>8</v>
      </c>
      <c r="D146" s="6" t="s">
        <v>412</v>
      </c>
      <c r="E146" s="6" t="s">
        <v>413</v>
      </c>
      <c r="F146" s="13">
        <v>3.8</v>
      </c>
      <c r="G146" t="str">
        <f t="shared" si="14"/>
        <v>2017</v>
      </c>
      <c r="H146" t="str">
        <f t="shared" si="15"/>
        <v>10</v>
      </c>
      <c r="I146" t="str">
        <f t="shared" si="16"/>
        <v>16</v>
      </c>
      <c r="J146" s="22">
        <f t="shared" si="17"/>
        <v>43024</v>
      </c>
      <c r="K146" t="str">
        <f t="shared" si="18"/>
        <v>2337</v>
      </c>
      <c r="L146" t="str">
        <f t="shared" si="19"/>
        <v>2337</v>
      </c>
      <c r="M146" s="24">
        <f t="shared" si="20"/>
        <v>16300000</v>
      </c>
    </row>
    <row r="147" spans="1:13" ht="33.75" thickBot="1" x14ac:dyDescent="0.3">
      <c r="A147" s="19" t="s">
        <v>402</v>
      </c>
      <c r="B147" s="4" t="s">
        <v>414</v>
      </c>
      <c r="C147" s="5" t="s">
        <v>8</v>
      </c>
      <c r="D147" s="6" t="s">
        <v>415</v>
      </c>
      <c r="E147" s="6">
        <v>0.52</v>
      </c>
      <c r="F147" s="13">
        <v>1.53</v>
      </c>
      <c r="G147" t="str">
        <f t="shared" si="14"/>
        <v>2017</v>
      </c>
      <c r="H147" t="str">
        <f t="shared" si="15"/>
        <v>10</v>
      </c>
      <c r="I147" t="str">
        <f t="shared" si="16"/>
        <v>16</v>
      </c>
      <c r="J147" s="22">
        <f t="shared" si="17"/>
        <v>43024</v>
      </c>
      <c r="K147" t="str">
        <f t="shared" si="18"/>
        <v>2225</v>
      </c>
      <c r="L147" t="str">
        <f t="shared" si="19"/>
        <v>2225</v>
      </c>
      <c r="M147" s="24">
        <f t="shared" si="20"/>
        <v>16000000</v>
      </c>
    </row>
    <row r="148" spans="1:13" ht="33.75" thickBot="1" x14ac:dyDescent="0.3">
      <c r="A148" s="19" t="s">
        <v>416</v>
      </c>
      <c r="B148" s="4" t="s">
        <v>417</v>
      </c>
      <c r="C148" s="5" t="s">
        <v>8</v>
      </c>
      <c r="D148" s="6" t="s">
        <v>61</v>
      </c>
      <c r="E148" s="6" t="s">
        <v>58</v>
      </c>
      <c r="F148" s="13">
        <v>0.55000000000000004</v>
      </c>
      <c r="G148" t="str">
        <f t="shared" si="14"/>
        <v>2017</v>
      </c>
      <c r="H148" t="str">
        <f t="shared" si="15"/>
        <v>10</v>
      </c>
      <c r="I148" t="str">
        <f t="shared" si="16"/>
        <v>13</v>
      </c>
      <c r="J148" s="22">
        <f t="shared" si="17"/>
        <v>43021</v>
      </c>
      <c r="K148" t="str">
        <f t="shared" si="18"/>
        <v>8437</v>
      </c>
      <c r="L148" t="str">
        <f t="shared" si="19"/>
        <v>8437</v>
      </c>
      <c r="M148" s="24">
        <f t="shared" si="20"/>
        <v>7200000</v>
      </c>
    </row>
    <row r="149" spans="1:13" ht="33.75" thickBot="1" x14ac:dyDescent="0.3">
      <c r="A149" s="19" t="s">
        <v>418</v>
      </c>
      <c r="B149" s="4" t="s">
        <v>419</v>
      </c>
      <c r="C149" s="5" t="s">
        <v>8</v>
      </c>
      <c r="D149" s="6" t="s">
        <v>420</v>
      </c>
      <c r="E149" s="6" t="s">
        <v>421</v>
      </c>
      <c r="F149" s="13">
        <v>0.34499999999999997</v>
      </c>
      <c r="G149" t="str">
        <f t="shared" si="14"/>
        <v>2017</v>
      </c>
      <c r="H149" t="str">
        <f t="shared" si="15"/>
        <v>10</v>
      </c>
      <c r="I149" t="str">
        <f t="shared" si="16"/>
        <v>12</v>
      </c>
      <c r="J149" s="22">
        <f t="shared" si="17"/>
        <v>43020</v>
      </c>
      <c r="K149" t="str">
        <f t="shared" si="18"/>
        <v>1707</v>
      </c>
      <c r="L149" t="str">
        <f t="shared" si="19"/>
        <v>1707</v>
      </c>
      <c r="M149" s="24">
        <f t="shared" si="20"/>
        <v>14700000</v>
      </c>
    </row>
    <row r="150" spans="1:13" ht="33.75" thickBot="1" x14ac:dyDescent="0.3">
      <c r="A150" s="19" t="s">
        <v>422</v>
      </c>
      <c r="B150" s="4" t="s">
        <v>423</v>
      </c>
      <c r="C150" s="5" t="s">
        <v>8</v>
      </c>
      <c r="D150" s="6" t="s">
        <v>424</v>
      </c>
      <c r="E150" s="6">
        <v>3.39</v>
      </c>
      <c r="F150" s="13">
        <v>4.09</v>
      </c>
      <c r="G150" t="str">
        <f t="shared" si="14"/>
        <v>2017</v>
      </c>
      <c r="H150" t="str">
        <f t="shared" si="15"/>
        <v>10</v>
      </c>
      <c r="I150" t="str">
        <f t="shared" si="16"/>
        <v>10</v>
      </c>
      <c r="J150" s="22">
        <f t="shared" si="17"/>
        <v>43018</v>
      </c>
      <c r="K150" t="str">
        <f t="shared" si="18"/>
        <v>6885</v>
      </c>
      <c r="L150" t="str">
        <f t="shared" si="19"/>
        <v>6885</v>
      </c>
      <c r="M150" s="24">
        <f t="shared" si="20"/>
        <v>452000000</v>
      </c>
    </row>
    <row r="151" spans="1:13" ht="33.75" thickBot="1" x14ac:dyDescent="0.3">
      <c r="A151" s="19" t="s">
        <v>425</v>
      </c>
      <c r="B151" s="4" t="s">
        <v>426</v>
      </c>
      <c r="C151" s="5" t="s">
        <v>8</v>
      </c>
      <c r="D151" s="6" t="s">
        <v>427</v>
      </c>
      <c r="E151" s="6">
        <v>12.35</v>
      </c>
      <c r="F151" s="13">
        <v>5.32</v>
      </c>
      <c r="G151" t="str">
        <f t="shared" si="14"/>
        <v>2017</v>
      </c>
      <c r="H151" t="str">
        <f t="shared" si="15"/>
        <v>9</v>
      </c>
      <c r="I151" t="str">
        <f t="shared" si="16"/>
        <v>19</v>
      </c>
      <c r="J151" s="22">
        <f t="shared" si="17"/>
        <v>42997</v>
      </c>
      <c r="K151" t="str">
        <f t="shared" si="18"/>
        <v>1696</v>
      </c>
      <c r="L151" t="str">
        <f t="shared" si="19"/>
        <v>1696</v>
      </c>
      <c r="M151" s="24">
        <f t="shared" si="20"/>
        <v>1400000000</v>
      </c>
    </row>
    <row r="152" spans="1:13" ht="33.75" thickBot="1" x14ac:dyDescent="0.3">
      <c r="A152" s="19" t="s">
        <v>428</v>
      </c>
      <c r="B152" s="4" t="s">
        <v>429</v>
      </c>
      <c r="C152" s="5" t="s">
        <v>8</v>
      </c>
      <c r="D152" s="6" t="s">
        <v>11</v>
      </c>
      <c r="E152" s="6">
        <v>0.4</v>
      </c>
      <c r="F152" s="13">
        <v>0.32</v>
      </c>
      <c r="G152" t="str">
        <f t="shared" si="14"/>
        <v>2017</v>
      </c>
      <c r="H152" t="str">
        <f t="shared" si="15"/>
        <v>9</v>
      </c>
      <c r="I152" t="str">
        <f t="shared" si="16"/>
        <v>15</v>
      </c>
      <c r="J152" s="22">
        <f t="shared" si="17"/>
        <v>42993</v>
      </c>
      <c r="K152" t="str">
        <f t="shared" si="18"/>
        <v>8383</v>
      </c>
      <c r="L152" t="str">
        <f t="shared" si="19"/>
        <v>8383</v>
      </c>
      <c r="M152" s="24">
        <f t="shared" si="20"/>
        <v>8000000</v>
      </c>
    </row>
    <row r="153" spans="1:13" ht="33.75" thickBot="1" x14ac:dyDescent="0.3">
      <c r="A153" s="19" t="s">
        <v>430</v>
      </c>
      <c r="B153" s="4" t="s">
        <v>431</v>
      </c>
      <c r="C153" s="5" t="s">
        <v>8</v>
      </c>
      <c r="D153" s="6" t="s">
        <v>432</v>
      </c>
      <c r="E153" s="6">
        <v>0.6</v>
      </c>
      <c r="F153" s="13">
        <v>0.40500000000000003</v>
      </c>
      <c r="G153" t="str">
        <f t="shared" si="14"/>
        <v>2017</v>
      </c>
      <c r="H153" t="str">
        <f t="shared" si="15"/>
        <v>9</v>
      </c>
      <c r="I153" t="str">
        <f t="shared" si="16"/>
        <v>12</v>
      </c>
      <c r="J153" s="22">
        <f t="shared" si="17"/>
        <v>42990</v>
      </c>
      <c r="K153" t="str">
        <f t="shared" si="18"/>
        <v>1552</v>
      </c>
      <c r="L153" t="str">
        <f t="shared" si="19"/>
        <v>1552</v>
      </c>
      <c r="M153" s="24">
        <f t="shared" si="20"/>
        <v>12000000</v>
      </c>
    </row>
    <row r="154" spans="1:13" ht="33.75" thickBot="1" x14ac:dyDescent="0.3">
      <c r="A154" s="19" t="s">
        <v>433</v>
      </c>
      <c r="B154" s="4" t="s">
        <v>434</v>
      </c>
      <c r="C154" s="5" t="s">
        <v>8</v>
      </c>
      <c r="D154" s="6" t="s">
        <v>435</v>
      </c>
      <c r="E154" s="6">
        <v>59.7</v>
      </c>
      <c r="F154" s="13">
        <v>50.1</v>
      </c>
      <c r="G154" t="str">
        <f t="shared" si="14"/>
        <v>2017</v>
      </c>
      <c r="H154" t="str">
        <f t="shared" si="15"/>
        <v>9</v>
      </c>
      <c r="I154" t="str">
        <f t="shared" si="16"/>
        <v>1</v>
      </c>
      <c r="J154" s="22">
        <f t="shared" si="17"/>
        <v>42979</v>
      </c>
      <c r="K154" t="str">
        <f t="shared" si="18"/>
        <v>6060</v>
      </c>
      <c r="L154" t="str">
        <f t="shared" si="19"/>
        <v>6060</v>
      </c>
      <c r="M154" s="24">
        <f t="shared" si="20"/>
        <v>11900000000</v>
      </c>
    </row>
    <row r="155" spans="1:13" ht="33.75" thickBot="1" x14ac:dyDescent="0.3">
      <c r="A155" s="19" t="s">
        <v>436</v>
      </c>
      <c r="B155" s="4" t="s">
        <v>437</v>
      </c>
      <c r="C155" s="5" t="s">
        <v>8</v>
      </c>
      <c r="D155" s="6" t="s">
        <v>438</v>
      </c>
      <c r="E155" s="6" t="s">
        <v>439</v>
      </c>
      <c r="F155" s="13">
        <v>0.67</v>
      </c>
      <c r="G155" t="str">
        <f t="shared" si="14"/>
        <v>2017</v>
      </c>
      <c r="H155" t="str">
        <f t="shared" si="15"/>
        <v>8</v>
      </c>
      <c r="I155" t="str">
        <f t="shared" si="16"/>
        <v>11</v>
      </c>
      <c r="J155" s="22">
        <f t="shared" si="17"/>
        <v>42958</v>
      </c>
      <c r="K155" t="str">
        <f t="shared" si="18"/>
        <v>2863</v>
      </c>
      <c r="L155" t="str">
        <f t="shared" si="19"/>
        <v>2863</v>
      </c>
      <c r="M155" s="24">
        <f t="shared" si="20"/>
        <v>117500000</v>
      </c>
    </row>
    <row r="156" spans="1:13" ht="33.75" thickBot="1" x14ac:dyDescent="0.3">
      <c r="A156" s="19" t="s">
        <v>440</v>
      </c>
      <c r="B156" s="4" t="s">
        <v>441</v>
      </c>
      <c r="C156" s="5" t="s">
        <v>8</v>
      </c>
      <c r="D156" s="6" t="s">
        <v>442</v>
      </c>
      <c r="E156" s="6">
        <v>0.9</v>
      </c>
      <c r="F156" s="13">
        <v>0.38</v>
      </c>
      <c r="G156" t="str">
        <f t="shared" si="14"/>
        <v>2017</v>
      </c>
      <c r="H156" t="str">
        <f t="shared" si="15"/>
        <v>8</v>
      </c>
      <c r="I156" t="str">
        <f t="shared" si="16"/>
        <v>9</v>
      </c>
      <c r="J156" s="22">
        <f t="shared" si="17"/>
        <v>42956</v>
      </c>
      <c r="K156" t="str">
        <f t="shared" si="18"/>
        <v>1693</v>
      </c>
      <c r="L156" t="str">
        <f t="shared" si="19"/>
        <v>1693</v>
      </c>
      <c r="M156" s="24">
        <f t="shared" si="20"/>
        <v>405000000</v>
      </c>
    </row>
    <row r="157" spans="1:13" ht="33.75" thickBot="1" x14ac:dyDescent="0.3">
      <c r="A157" s="20" t="s">
        <v>443</v>
      </c>
      <c r="B157" s="14" t="s">
        <v>444</v>
      </c>
      <c r="C157" s="15" t="s">
        <v>8</v>
      </c>
      <c r="D157" s="16" t="s">
        <v>424</v>
      </c>
      <c r="E157" s="16">
        <v>3.39</v>
      </c>
      <c r="F157" s="17" t="s">
        <v>139</v>
      </c>
      <c r="G157" t="str">
        <f t="shared" si="14"/>
        <v>2011</v>
      </c>
      <c r="H157" t="str">
        <f t="shared" si="15"/>
        <v>10</v>
      </c>
      <c r="I157" t="str">
        <f t="shared" si="16"/>
        <v>10</v>
      </c>
      <c r="J157" s="22">
        <f t="shared" si="17"/>
        <v>40826</v>
      </c>
      <c r="K157" t="str">
        <f t="shared" si="18"/>
        <v>6885</v>
      </c>
      <c r="L157" t="str">
        <f t="shared" si="19"/>
        <v>6885</v>
      </c>
      <c r="M157" s="24">
        <f t="shared" si="20"/>
        <v>452000000</v>
      </c>
    </row>
  </sheetData>
  <phoneticPr fontId="8" type="noConversion"/>
  <hyperlinks>
    <hyperlink ref="B2" r:id="rId1" display="https://hk.investing.com/equities/shineroad-international-holdings"/>
    <hyperlink ref="B3" r:id="rId2" display="https://hk.investing.com/equities/grace-wine-holdings"/>
    <hyperlink ref="B4" r:id="rId3" display="https://hk.investing.com/equities/shanshan-brand-management"/>
    <hyperlink ref="B5" r:id="rId4" display="https://hk.investing.com/equities/jiangxi-bank-co"/>
    <hyperlink ref="B6" r:id="rId5" display="https://hk.investing.com/equities/vcredit-holdings"/>
    <hyperlink ref="B7" r:id="rId6" display="https://hk.investing.com/equities/huifu-payment"/>
    <hyperlink ref="B8" r:id="rId7" display="https://hk.investing.com/equities/republic-healthcare"/>
    <hyperlink ref="B9" r:id="rId8" display="https://hk.investing.com/equities/dowway-holdings"/>
    <hyperlink ref="B10" r:id="rId9" display="https://hk.investing.com/equities/affluent-foundation-holdings-ltd"/>
    <hyperlink ref="B11" r:id="rId10" display="https://hk.investing.com/equities/tian-yuan-group-holdings"/>
    <hyperlink ref="B12" r:id="rId11" display="https://hk.investing.com/equities/ms-group-holdings"/>
    <hyperlink ref="B13" r:id="rId12" display="https://hk.investing.com/equities/amuse-group-holdings"/>
    <hyperlink ref="B14" r:id="rId13" display="https://hk.investing.com/equities/lh-group"/>
    <hyperlink ref="B15" r:id="rId14" display="https://hk.investing.com/equities/niche-tech-group"/>
    <hyperlink ref="B16" r:id="rId15" display="https://hk.investing.com/equities/china-21st-century-education-group"/>
    <hyperlink ref="B17" r:id="rId16" display="https://hk.investing.com/equities/tl-natural-gas-holdings-ltd"/>
    <hyperlink ref="B18" r:id="rId17" display="https://hk.investing.com/equities/st-international-holdings-company"/>
    <hyperlink ref="B19" r:id="rId18" display="https://hk.investing.com/equities/kingsley-edugroup-ltd"/>
    <hyperlink ref="B20" r:id="rId19" display="https://hk.investing.com/equities/elegance-commercial-and-financial"/>
    <hyperlink ref="B21" r:id="rId20" display="https://hk.investing.com/equities/hpc-holdings-ltd"/>
    <hyperlink ref="B22" r:id="rId21" display="https://hk.investing.com/equities/rem-group-holdings"/>
    <hyperlink ref="B23" r:id="rId22" display="https://hk.investing.com/equities/top-education-group"/>
    <hyperlink ref="B24" r:id="rId23" display="https://hk.investing.com/equities/tsit-wing-international-holdings"/>
    <hyperlink ref="B25" r:id="rId24" display="https://hk.investing.com/equities/jlogo-holdings-ltd"/>
    <hyperlink ref="B26" r:id="rId25" display="https://hk.investing.com/equities/ping-an-healthcare-and-tech-company"/>
    <hyperlink ref="B27" r:id="rId26" display="https://hk.investing.com/equities/vision-international-holdings"/>
    <hyperlink ref="B28" r:id="rId27" display="https://hk.investing.com/equities/tianjin-tianbao-energy-ltd"/>
    <hyperlink ref="B29" r:id="rId28" display="https://hk.investing.com/equities/bao-shen-holdings-ltd"/>
    <hyperlink ref="B30" r:id="rId29" display="https://hk.investing.com/equities/zhicheng-technology-group-ltd"/>
    <hyperlink ref="B31" r:id="rId30" display="https://hk.investing.com/equities/hke-holdings-ltd"/>
    <hyperlink ref="B32" r:id="rId31" display="https://hk.investing.com/equities/ying-kee-tea-house-group-ltd"/>
    <hyperlink ref="B33" r:id="rId32" display="https://hk.investing.com/equities/sunlight-1977-holdings-ltd"/>
    <hyperlink ref="B34" r:id="rId33" display="https://hk.investing.com/equities/i-century-holding-ltd"/>
    <hyperlink ref="B35" r:id="rId34" display="https://hk.investing.com/equities/ms-concept-ltd"/>
    <hyperlink ref="B36" r:id="rId35" display="https://hk.investing.com/equities/grand-brilliance-group-holdings-ltd"/>
    <hyperlink ref="B37" r:id="rId36" display="https://hk.investing.com/equities/wang-yang-holdings-ltd"/>
    <hyperlink ref="B38" r:id="rId37" display="https://hk.investing.com/equities/most-kwai-chung-ltd"/>
    <hyperlink ref="B39" r:id="rId38" display="https://hk.investing.com/equities/stream-ideas-group-ltd"/>
    <hyperlink ref="B40" r:id="rId39" display="https://hk.investing.com/equities/universe-printshop-holdings-ltd"/>
    <hyperlink ref="B41" r:id="rId40" display="https://hk.investing.com/equities/jiangsu-innovative-ecological-new"/>
    <hyperlink ref="B42" r:id="rId41" display="https://hk.investing.com/equities/china-xinhua-education-group-ltd"/>
    <hyperlink ref="B43" r:id="rId42" display="https://hk.investing.com/equities/amasse-capital-holdings-ltd"/>
    <hyperlink ref="B44" r:id="rId43" display="https://hk.investing.com/equities/china-boqi-environmental-holding"/>
    <hyperlink ref="B45" r:id="rId44" display="https://hk.investing.com/equities/apex-ace-holding-limited"/>
    <hyperlink ref="B46" r:id="rId45" display="https://hk.investing.com/equities/tongda-hong-tai-holdings-limited"/>
    <hyperlink ref="B47" r:id="rId46" display="https://hk.investing.com/equities/bs-international-holdings-ltd"/>
    <hyperlink ref="B48" r:id="rId47" display="https://hk.investing.com/equities/as-group-holdings-limited"/>
    <hyperlink ref="B49" r:id="rId48" display="https://hk.investing.com/equities/csmall-group-limited"/>
    <hyperlink ref="B50" r:id="rId49" display="https://hk.investing.com/equities/tian-chang-group-holdings"/>
    <hyperlink ref="B51" r:id="rId50" display="https://hk.investing.com/equities/vico-international-holdings"/>
    <hyperlink ref="B52" r:id="rId51" display="https://hk.investing.com/equities/oneforce-holdings"/>
    <hyperlink ref="B53" r:id="rId52" display="https://hk.investing.com/equities/max-sight-group-holdings"/>
    <hyperlink ref="B54" r:id="rId53" display="https://hk.investing.com/equities/wing-fung-group-asia"/>
    <hyperlink ref="B55" r:id="rId54" display="https://hk.investing.com/equities/simplicity-holdings-limited"/>
    <hyperlink ref="B56" r:id="rId55" display="https://hk.investing.com/equities/polyfair-holdings-ltd"/>
    <hyperlink ref="B57" r:id="rId56" display="https://hk.investing.com/equities/prime-intelligence-solutions-group"/>
    <hyperlink ref="B58" r:id="rId57" display="https://hk.investing.com/equities/dcb-holdings"/>
    <hyperlink ref="B59" r:id="rId58" display="https://hk.investing.com/equities/mecom-power-and-construction"/>
    <hyperlink ref="B60" r:id="rId59" display="https://hk.investing.com/equities/top-standard"/>
    <hyperlink ref="B61" r:id="rId60" display="https://hk.investing.com/equities/time-interconnect-technology"/>
    <hyperlink ref="B62" r:id="rId61" display="https://hk.investing.com/equities/gain-plus-holdings"/>
    <hyperlink ref="B63" r:id="rId62" display="https://hk.investing.com/equities/mi-ming-mart-holdings"/>
    <hyperlink ref="B64" r:id="rId63" display="https://hk.investing.com/equities/sheung-moon-holdings"/>
    <hyperlink ref="B65" r:id="rId64" display="https://hk.investing.com/equities/a-living-services-co-ltd"/>
    <hyperlink ref="B66" r:id="rId65" display="https://hk.investing.com/equities/dragon-rise-group-holdings-limited"/>
    <hyperlink ref="B67" r:id="rId66" display="https://hk.investing.com/equities/jia-group-holdings-limited"/>
    <hyperlink ref="B68" r:id="rId67" display="https://hk.investing.com/equities/edico-holdings-ltd"/>
    <hyperlink ref="B69" r:id="rId68" display="https://hk.investing.com/equities/ulferts-international"/>
    <hyperlink ref="B70" r:id="rId69" display="https://hk.investing.com/equities/mansion-international-holdings-ltd"/>
    <hyperlink ref="B71" r:id="rId70" display="https://hk.investing.com/equities/ims-group-holdings-ltd"/>
    <hyperlink ref="B72" r:id="rId71" display="https://hk.investing.com/equities/credit-china"/>
    <hyperlink ref="B73" r:id="rId72" display="https://hk.investing.com/equities/wah-sun-handbags"/>
    <hyperlink ref="B74" r:id="rId73" display="https://hk.investing.com/equities/pentamaster-international"/>
    <hyperlink ref="B75" r:id="rId74" display="https://hk.investing.com/equities/atlinks-group"/>
    <hyperlink ref="B76" r:id="rId75" display="https://hk.investing.com/equities/iag-holdings"/>
    <hyperlink ref="B77" r:id="rId76" display="https://hk.investing.com/equities/bank-of-gansu"/>
    <hyperlink ref="B78" r:id="rId77" display="https://hk.investing.com/equities/zioncom-holdings"/>
    <hyperlink ref="B79" r:id="rId78" display="https://hk.investing.com/equities/jtf-international-holdings"/>
    <hyperlink ref="B80" r:id="rId79" display="https://hk.investing.com/equities/taste-gourmet-group"/>
    <hyperlink ref="B81" r:id="rId80" display="https://hk.investing.com/equities/twintek-investment-holdings"/>
    <hyperlink ref="B82" r:id="rId81" display="https://hk.investing.com/equities/zhenro-properties-group"/>
    <hyperlink ref="B83" r:id="rId82" display="https://hk.investing.com/equities/isp-global"/>
    <hyperlink ref="B84" r:id="rId83" display="https://hk.investing.com/equities/zacd-group"/>
    <hyperlink ref="B85" r:id="rId84" display="https://hk.investing.com/equities/thing-on-enterprise"/>
    <hyperlink ref="B86" r:id="rId85" display="https://hk.investing.com/equities/dalian-wanda-commercial-prop"/>
    <hyperlink ref="B87" r:id="rId86" display="https://hk.investing.com/equities/space-group-holdings"/>
    <hyperlink ref="B88" r:id="rId87" display="https://hk.investing.com/equities/sling-group"/>
    <hyperlink ref="B89" r:id="rId88" display="https://hk.investing.com/equities/c-mer-eye-care-holdings"/>
    <hyperlink ref="B90" r:id="rId89" display="https://hk.investing.com/equities/dragon-king-group-holdings"/>
    <hyperlink ref="B91" r:id="rId90" display="https://hk.investing.com/equities/excalibur-global-financial-holdings"/>
    <hyperlink ref="B92" r:id="rId91" display="https://hk.investing.com/equities/wines-link-international-holdings"/>
    <hyperlink ref="B93" r:id="rId92" display="https://hk.investing.com/equities/ruifeng-power"/>
    <hyperlink ref="B94" r:id="rId93" display="https://hk.investing.com/equities/china-futex"/>
    <hyperlink ref="B95" r:id="rId94" display="https://hk.investing.com/equities/sanbase-corp"/>
    <hyperlink ref="B96" r:id="rId95" display="https://hk.investing.com/equities/vobile-group"/>
    <hyperlink ref="B97" r:id="rId96" display="https://hk.investing.com/equities/lhn-ltd?cid=1057085"/>
    <hyperlink ref="B98" r:id="rId97" display="https://hk.investing.com/equities/ling-yui-holdings"/>
    <hyperlink ref="B99" r:id="rId98" display="https://hk.investing.com/equities/ibo-tech"/>
    <hyperlink ref="B100" r:id="rId99" display="https://hk.investing.com/equities/wt-group"/>
    <hyperlink ref="B101" r:id="rId100" display="https://hk.investing.com/equities/smart-globe"/>
    <hyperlink ref="B102" r:id="rId101" display="https://hk.investing.com/equities/vicon-holdings"/>
    <hyperlink ref="B103" r:id="rId102" display="https://hk.investing.com/equities/av-promotions"/>
    <hyperlink ref="B104" r:id="rId103" display="https://hk.investing.com/equities/ak-medical"/>
    <hyperlink ref="B105" r:id="rId104" display="https://hk.investing.com/equities/shen-you"/>
    <hyperlink ref="B106" r:id="rId105" display="https://hk.investing.com/equities/hebei-construction-group"/>
    <hyperlink ref="B107" r:id="rId106" display="https://hk.investing.com/equities/kin-pang-holdings"/>
    <hyperlink ref="B108" r:id="rId107" display="https://hk.investing.com/equities/anhui-tianda-oil-pipe-co-ltd"/>
    <hyperlink ref="B109" r:id="rId108" display="https://hk.investing.com/equities/digital-hollywood"/>
    <hyperlink ref="B110" r:id="rId109" display="https://hk.investing.com/equities/ir-resources-ltd-hk"/>
    <hyperlink ref="B111" r:id="rId110" display="https://hk.investing.com/equities/centurion-corporation-ltd?cid=1056359"/>
    <hyperlink ref="B112" r:id="rId111" display="https://hk.investing.com/equities/solis-holdings"/>
    <hyperlink ref="B113" r:id="rId112" display="https://hk.investing.com/equities/riverine-china-holdings"/>
    <hyperlink ref="B114" r:id="rId113" display="https://hk.investing.com/equities/nissin-foods"/>
    <hyperlink ref="B115" r:id="rId114" display="https://hk.investing.com/equities/shandong-international-trust"/>
    <hyperlink ref="B116" r:id="rId115" display="https://hk.investing.com/equities/icicle-group"/>
    <hyperlink ref="B117" r:id="rId116" display="https://hk.investing.com/equities/alpha-era-international"/>
    <hyperlink ref="B118" r:id="rId117" display="https://hk.investing.com/equities/1957-co-hospitality"/>
    <hyperlink ref="B119" r:id="rId118" display="https://hk.investing.com/equities/trio-industrial-electronics"/>
    <hyperlink ref="B120" r:id="rId119" display="https://hk.investing.com/equities/gt-steel-construction"/>
    <hyperlink ref="B121" r:id="rId120" display="https://hk.investing.com/equities/china-digital-culture-group-ltd"/>
    <hyperlink ref="B122" r:id="rId121" display="https://hk.investing.com/equities/sun-hing-printing"/>
    <hyperlink ref="B123" r:id="rId122" display="https://hk.investing.com/equities/yixin-group"/>
    <hyperlink ref="B124" r:id="rId123" display="https://hk.investing.com/equities/bortex-global"/>
    <hyperlink ref="B125" r:id="rId124" display="https://hk.investing.com/equities/bestway-global"/>
    <hyperlink ref="B126" r:id="rId125" display="https://hk.investing.com/equities/fineland-real-estate"/>
    <hyperlink ref="B127" r:id="rId126" display="https://hk.investing.com/equities/dx.com-holdings-ltd"/>
    <hyperlink ref="B128" r:id="rId127" display="https://hk.investing.com/equities/shuang-yun"/>
    <hyperlink ref="B129" r:id="rId128" display="https://hk.investing.com/equities/china-mobile-games-cultural-invest"/>
    <hyperlink ref="B130" r:id="rId129" display="https://hk.investing.com/equities/razer-inc"/>
    <hyperlink ref="B131" r:id="rId130" display="https://hk.investing.com/equities/kidsland-international"/>
    <hyperlink ref="B132" r:id="rId131" display="https://hk.investing.com/equities/modern-living"/>
    <hyperlink ref="B133" r:id="rId132" display="https://hk.investing.com/equities/putian-communication"/>
    <hyperlink ref="B134" r:id="rId133" display="https://hk.investing.com/equities/china-literature"/>
    <hyperlink ref="B135" r:id="rId134" display="https://hk.investing.com/equities/crystal-international"/>
    <hyperlink ref="B136" r:id="rId135" display="https://hk.investing.com/equities/takbo-group"/>
    <hyperlink ref="B137" r:id="rId136" display="https://hk.investing.com/equities/lumina-group"/>
    <hyperlink ref="B138" r:id="rId137" display="https://hk.investing.com/equities/ocean-one-holding-ltd"/>
    <hyperlink ref="B139" r:id="rId138" display="https://hk.investing.com/equities/wing-chi-holdings-ltd"/>
    <hyperlink ref="B140" r:id="rId139" display="https://hk.investing.com/equities/zhonglian-logistics-china"/>
    <hyperlink ref="B141" r:id="rId140" display="https://hk.investing.com/equities/cn-holdings-ltd"/>
    <hyperlink ref="B142" r:id="rId141" display="https://hk.investing.com/equities/satu-holdings"/>
    <hyperlink ref="B143" r:id="rId142" display="https://hk.investing.com/equities/furniweb-holdings"/>
    <hyperlink ref="B144" r:id="rId143" display="https://hk.investing.com/equities/beaver-group"/>
    <hyperlink ref="B145" r:id="rId144" display="https://hk.investing.com/equities/kml-technology"/>
    <hyperlink ref="B146" r:id="rId145" display="https://hk.investing.com/equities/united-strength-power"/>
    <hyperlink ref="B147" r:id="rId146" display="https://hk.investing.com/equities/kakiko-group"/>
    <hyperlink ref="B148" r:id="rId147" display="https://hk.investing.com/equities/rmh-holdings"/>
    <hyperlink ref="B149" r:id="rId148" display="https://hk.investing.com/equities/geotech-holdings"/>
    <hyperlink ref="B150" r:id="rId149" display="https://hk.investing.com/equities/henan-jinma-energy"/>
    <hyperlink ref="B151" r:id="rId150" display="https://hk.investing.com/equities/sisram-medical"/>
    <hyperlink ref="B152" r:id="rId151" display="https://hk.investing.com/equities/linocraft-holdings"/>
    <hyperlink ref="B153" r:id="rId152" display="https://hk.investing.com/equities/bhcc-holding"/>
    <hyperlink ref="B154" r:id="rId153" display="https://hk.investing.com/equities/zhongan-online"/>
    <hyperlink ref="B155" r:id="rId154" display="https://hk.investing.com/equities/golden-faith-group"/>
    <hyperlink ref="B156" r:id="rId155" display="https://hk.investing.com/equities/bgmc-intl"/>
  </hyperlinks>
  <pageMargins left="0.7" right="0.7" top="0.75" bottom="0.75" header="0.3" footer="0.3"/>
  <pageSetup orientation="portrait" r:id="rId1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opLeftCell="A122" workbookViewId="0">
      <selection activeCell="E127" sqref="E127"/>
    </sheetView>
  </sheetViews>
  <sheetFormatPr defaultRowHeight="15.75" x14ac:dyDescent="0.25"/>
  <cols>
    <col min="1" max="1" width="11.28515625" bestFit="1" customWidth="1"/>
  </cols>
  <sheetData>
    <row r="1" spans="1:2" x14ac:dyDescent="0.25">
      <c r="A1" s="22">
        <v>43278</v>
      </c>
      <c r="B1" s="23" t="s">
        <v>451</v>
      </c>
    </row>
    <row r="2" spans="1:2" x14ac:dyDescent="0.25">
      <c r="A2" s="22">
        <v>43278</v>
      </c>
      <c r="B2" s="23" t="s">
        <v>452</v>
      </c>
    </row>
    <row r="3" spans="1:2" x14ac:dyDescent="0.25">
      <c r="A3" s="22">
        <v>43278</v>
      </c>
      <c r="B3" s="23" t="s">
        <v>453</v>
      </c>
    </row>
    <row r="4" spans="1:2" x14ac:dyDescent="0.25">
      <c r="A4" s="22">
        <v>43277</v>
      </c>
      <c r="B4" s="23" t="s">
        <v>454</v>
      </c>
    </row>
    <row r="5" spans="1:2" x14ac:dyDescent="0.25">
      <c r="A5" s="22">
        <v>43272</v>
      </c>
      <c r="B5" s="23" t="s">
        <v>455</v>
      </c>
    </row>
    <row r="6" spans="1:2" x14ac:dyDescent="0.25">
      <c r="A6" s="22">
        <v>43266</v>
      </c>
      <c r="B6" s="23" t="s">
        <v>456</v>
      </c>
    </row>
    <row r="7" spans="1:2" x14ac:dyDescent="0.25">
      <c r="A7" s="22">
        <v>43266</v>
      </c>
      <c r="B7" s="23" t="s">
        <v>457</v>
      </c>
    </row>
    <row r="8" spans="1:2" x14ac:dyDescent="0.25">
      <c r="A8" s="22">
        <v>43263</v>
      </c>
      <c r="B8" s="23" t="s">
        <v>458</v>
      </c>
    </row>
    <row r="9" spans="1:2" x14ac:dyDescent="0.25">
      <c r="A9" s="22">
        <v>43258</v>
      </c>
      <c r="B9" s="23" t="s">
        <v>459</v>
      </c>
    </row>
    <row r="10" spans="1:2" x14ac:dyDescent="0.25">
      <c r="A10" s="22">
        <v>43252</v>
      </c>
      <c r="B10" s="23" t="s">
        <v>460</v>
      </c>
    </row>
    <row r="11" spans="1:2" x14ac:dyDescent="0.25">
      <c r="A11" s="22">
        <v>43252</v>
      </c>
      <c r="B11" s="23" t="s">
        <v>461</v>
      </c>
    </row>
    <row r="12" spans="1:2" x14ac:dyDescent="0.25">
      <c r="A12" s="22">
        <v>43251</v>
      </c>
      <c r="B12" s="23" t="s">
        <v>462</v>
      </c>
    </row>
    <row r="13" spans="1:2" x14ac:dyDescent="0.25">
      <c r="A13" s="22">
        <v>43250</v>
      </c>
      <c r="B13" s="23" t="s">
        <v>463</v>
      </c>
    </row>
    <row r="14" spans="1:2" x14ac:dyDescent="0.25">
      <c r="A14" s="22">
        <v>43250</v>
      </c>
      <c r="B14" s="23" t="s">
        <v>464</v>
      </c>
    </row>
    <row r="15" spans="1:2" x14ac:dyDescent="0.25">
      <c r="A15" s="22">
        <v>43249</v>
      </c>
      <c r="B15" s="23" t="s">
        <v>465</v>
      </c>
    </row>
    <row r="16" spans="1:2" x14ac:dyDescent="0.25">
      <c r="A16" s="22">
        <v>43238</v>
      </c>
      <c r="B16" s="23" t="s">
        <v>466</v>
      </c>
    </row>
    <row r="17" spans="1:2" x14ac:dyDescent="0.25">
      <c r="A17" s="22">
        <v>43236</v>
      </c>
      <c r="B17" s="23" t="s">
        <v>467</v>
      </c>
    </row>
    <row r="18" spans="1:2" x14ac:dyDescent="0.25">
      <c r="A18" s="22">
        <v>43236</v>
      </c>
      <c r="B18" s="23" t="s">
        <v>468</v>
      </c>
    </row>
    <row r="19" spans="1:2" x14ac:dyDescent="0.25">
      <c r="A19" s="22">
        <v>43231</v>
      </c>
      <c r="B19" s="23" t="s">
        <v>469</v>
      </c>
    </row>
    <row r="20" spans="1:2" x14ac:dyDescent="0.25">
      <c r="A20" s="22">
        <v>43231</v>
      </c>
      <c r="B20" s="23" t="s">
        <v>470</v>
      </c>
    </row>
    <row r="21" spans="1:2" x14ac:dyDescent="0.25">
      <c r="A21" s="22">
        <v>43231</v>
      </c>
      <c r="B21" s="23" t="s">
        <v>471</v>
      </c>
    </row>
    <row r="22" spans="1:2" x14ac:dyDescent="0.25">
      <c r="A22" s="22">
        <v>43231</v>
      </c>
      <c r="B22" s="23" t="s">
        <v>472</v>
      </c>
    </row>
    <row r="23" spans="1:2" x14ac:dyDescent="0.25">
      <c r="A23" s="22">
        <v>43231</v>
      </c>
      <c r="B23" s="23" t="s">
        <v>473</v>
      </c>
    </row>
    <row r="24" spans="1:2" x14ac:dyDescent="0.25">
      <c r="A24" s="22">
        <v>43229</v>
      </c>
      <c r="B24" s="23" t="s">
        <v>474</v>
      </c>
    </row>
    <row r="25" spans="1:2" x14ac:dyDescent="0.25">
      <c r="A25" s="22">
        <v>43224</v>
      </c>
      <c r="B25" s="23" t="s">
        <v>475</v>
      </c>
    </row>
    <row r="26" spans="1:2" x14ac:dyDescent="0.25">
      <c r="A26" s="22">
        <v>43224</v>
      </c>
      <c r="B26" s="23" t="s">
        <v>476</v>
      </c>
    </row>
    <row r="27" spans="1:2" x14ac:dyDescent="0.25">
      <c r="A27" s="22">
        <v>43217</v>
      </c>
      <c r="B27" s="23" t="s">
        <v>477</v>
      </c>
    </row>
    <row r="28" spans="1:2" x14ac:dyDescent="0.25">
      <c r="A28" s="22">
        <v>43213</v>
      </c>
      <c r="B28" s="23" t="s">
        <v>478</v>
      </c>
    </row>
    <row r="29" spans="1:2" x14ac:dyDescent="0.25">
      <c r="A29" s="22">
        <v>43210</v>
      </c>
      <c r="B29" s="23" t="s">
        <v>479</v>
      </c>
    </row>
    <row r="30" spans="1:2" x14ac:dyDescent="0.25">
      <c r="A30" s="22">
        <v>43208</v>
      </c>
      <c r="B30" s="23" t="s">
        <v>480</v>
      </c>
    </row>
    <row r="31" spans="1:2" x14ac:dyDescent="0.25">
      <c r="A31" s="22">
        <v>43206</v>
      </c>
      <c r="B31" s="23" t="s">
        <v>481</v>
      </c>
    </row>
    <row r="32" spans="1:2" x14ac:dyDescent="0.25">
      <c r="A32" s="22">
        <v>43206</v>
      </c>
      <c r="B32" s="23" t="s">
        <v>603</v>
      </c>
    </row>
    <row r="33" spans="1:2" x14ac:dyDescent="0.25">
      <c r="A33" s="22">
        <v>43206</v>
      </c>
      <c r="B33" s="23" t="s">
        <v>482</v>
      </c>
    </row>
    <row r="34" spans="1:2" x14ac:dyDescent="0.25">
      <c r="A34" s="22">
        <v>43206</v>
      </c>
      <c r="B34" s="23" t="s">
        <v>483</v>
      </c>
    </row>
    <row r="35" spans="1:2" x14ac:dyDescent="0.25">
      <c r="A35" s="22">
        <v>43188</v>
      </c>
      <c r="B35" s="23" t="s">
        <v>484</v>
      </c>
    </row>
    <row r="36" spans="1:2" x14ac:dyDescent="0.25">
      <c r="A36" s="22">
        <v>43188</v>
      </c>
      <c r="B36" s="23" t="s">
        <v>485</v>
      </c>
    </row>
    <row r="37" spans="1:2" x14ac:dyDescent="0.25">
      <c r="A37" s="22">
        <v>43187</v>
      </c>
      <c r="B37" s="23" t="s">
        <v>486</v>
      </c>
    </row>
    <row r="38" spans="1:2" x14ac:dyDescent="0.25">
      <c r="A38" s="22">
        <v>43187</v>
      </c>
      <c r="B38" s="23" t="s">
        <v>487</v>
      </c>
    </row>
    <row r="39" spans="1:2" x14ac:dyDescent="0.25">
      <c r="A39" s="22">
        <v>43187</v>
      </c>
      <c r="B39" s="23" t="s">
        <v>488</v>
      </c>
    </row>
    <row r="40" spans="1:2" x14ac:dyDescent="0.25">
      <c r="A40" s="22">
        <v>43187</v>
      </c>
      <c r="B40" s="23" t="s">
        <v>489</v>
      </c>
    </row>
    <row r="41" spans="1:2" x14ac:dyDescent="0.25">
      <c r="A41" s="22">
        <v>43185</v>
      </c>
      <c r="B41" s="23" t="s">
        <v>490</v>
      </c>
    </row>
    <row r="42" spans="1:2" x14ac:dyDescent="0.25">
      <c r="A42" s="22">
        <v>43181</v>
      </c>
      <c r="B42" s="23" t="s">
        <v>491</v>
      </c>
    </row>
    <row r="43" spans="1:2" x14ac:dyDescent="0.25">
      <c r="A43" s="22">
        <v>43175</v>
      </c>
      <c r="B43" s="23" t="s">
        <v>604</v>
      </c>
    </row>
    <row r="44" spans="1:2" x14ac:dyDescent="0.25">
      <c r="A44" s="22">
        <v>43175</v>
      </c>
      <c r="B44" s="23" t="s">
        <v>492</v>
      </c>
    </row>
    <row r="45" spans="1:2" x14ac:dyDescent="0.25">
      <c r="A45" s="22">
        <v>43175</v>
      </c>
      <c r="B45" s="23" t="s">
        <v>493</v>
      </c>
    </row>
    <row r="46" spans="1:2" x14ac:dyDescent="0.25">
      <c r="A46" s="22">
        <v>43173</v>
      </c>
      <c r="B46" s="23" t="s">
        <v>494</v>
      </c>
    </row>
    <row r="47" spans="1:2" x14ac:dyDescent="0.25">
      <c r="A47" s="22">
        <v>43172</v>
      </c>
      <c r="B47" s="23" t="s">
        <v>605</v>
      </c>
    </row>
    <row r="48" spans="1:2" x14ac:dyDescent="0.25">
      <c r="A48" s="22">
        <v>43172</v>
      </c>
      <c r="B48" s="23" t="s">
        <v>495</v>
      </c>
    </row>
    <row r="49" spans="1:2" x14ac:dyDescent="0.25">
      <c r="A49" s="22">
        <v>43167</v>
      </c>
      <c r="B49" s="23" t="s">
        <v>496</v>
      </c>
    </row>
    <row r="50" spans="1:2" x14ac:dyDescent="0.25">
      <c r="A50" s="22">
        <v>43164</v>
      </c>
      <c r="B50" s="23" t="s">
        <v>497</v>
      </c>
    </row>
    <row r="51" spans="1:2" x14ac:dyDescent="0.25">
      <c r="A51" s="22">
        <v>43161</v>
      </c>
      <c r="B51" s="23" t="s">
        <v>498</v>
      </c>
    </row>
    <row r="52" spans="1:2" x14ac:dyDescent="0.25">
      <c r="A52" s="22">
        <v>43159</v>
      </c>
      <c r="B52" s="23" t="s">
        <v>499</v>
      </c>
    </row>
    <row r="53" spans="1:2" x14ac:dyDescent="0.25">
      <c r="A53" s="22">
        <v>43158</v>
      </c>
      <c r="B53" s="23" t="s">
        <v>500</v>
      </c>
    </row>
    <row r="54" spans="1:2" x14ac:dyDescent="0.25">
      <c r="A54" s="22">
        <v>43157</v>
      </c>
      <c r="B54" s="23" t="s">
        <v>501</v>
      </c>
    </row>
    <row r="55" spans="1:2" x14ac:dyDescent="0.25">
      <c r="A55" s="22">
        <v>43154</v>
      </c>
      <c r="B55" s="23" t="s">
        <v>502</v>
      </c>
    </row>
    <row r="56" spans="1:2" x14ac:dyDescent="0.25">
      <c r="A56" s="22">
        <v>43145</v>
      </c>
      <c r="B56" s="23" t="s">
        <v>503</v>
      </c>
    </row>
    <row r="57" spans="1:2" x14ac:dyDescent="0.25">
      <c r="A57" s="22">
        <v>43145</v>
      </c>
      <c r="B57" s="23" t="s">
        <v>504</v>
      </c>
    </row>
    <row r="58" spans="1:2" x14ac:dyDescent="0.25">
      <c r="A58" s="22">
        <v>43144</v>
      </c>
      <c r="B58" s="23" t="s">
        <v>505</v>
      </c>
    </row>
    <row r="59" spans="1:2" x14ac:dyDescent="0.25">
      <c r="A59" s="22">
        <v>43144</v>
      </c>
      <c r="B59" s="23" t="s">
        <v>506</v>
      </c>
    </row>
    <row r="60" spans="1:2" x14ac:dyDescent="0.25">
      <c r="A60" s="22">
        <v>43144</v>
      </c>
      <c r="B60" s="23" t="s">
        <v>507</v>
      </c>
    </row>
    <row r="61" spans="1:2" x14ac:dyDescent="0.25">
      <c r="A61" s="22">
        <v>43144</v>
      </c>
      <c r="B61" s="23" t="s">
        <v>508</v>
      </c>
    </row>
    <row r="62" spans="1:2" x14ac:dyDescent="0.25">
      <c r="A62" s="22">
        <v>43143</v>
      </c>
      <c r="B62" s="23" t="s">
        <v>509</v>
      </c>
    </row>
    <row r="63" spans="1:2" x14ac:dyDescent="0.25">
      <c r="A63" s="22">
        <v>43143</v>
      </c>
      <c r="B63" s="23" t="s">
        <v>510</v>
      </c>
    </row>
    <row r="64" spans="1:2" x14ac:dyDescent="0.25">
      <c r="A64" s="22">
        <v>43140</v>
      </c>
      <c r="B64" s="23" t="s">
        <v>511</v>
      </c>
    </row>
    <row r="65" spans="1:2" x14ac:dyDescent="0.25">
      <c r="A65" s="22">
        <v>43139</v>
      </c>
      <c r="B65" s="23" t="s">
        <v>512</v>
      </c>
    </row>
    <row r="66" spans="1:2" x14ac:dyDescent="0.25">
      <c r="A66" s="22">
        <v>43139</v>
      </c>
      <c r="B66" s="23" t="s">
        <v>513</v>
      </c>
    </row>
    <row r="67" spans="1:2" x14ac:dyDescent="0.25">
      <c r="A67" s="22">
        <v>43133</v>
      </c>
      <c r="B67" s="23" t="s">
        <v>514</v>
      </c>
    </row>
    <row r="68" spans="1:2" x14ac:dyDescent="0.25">
      <c r="A68" s="22">
        <v>43129</v>
      </c>
      <c r="B68" s="23" t="s">
        <v>515</v>
      </c>
    </row>
    <row r="69" spans="1:2" x14ac:dyDescent="0.25">
      <c r="A69" s="22">
        <v>43126</v>
      </c>
      <c r="B69" s="23" t="s">
        <v>516</v>
      </c>
    </row>
    <row r="70" spans="1:2" x14ac:dyDescent="0.25">
      <c r="A70" s="22">
        <v>43125</v>
      </c>
      <c r="B70" s="23" t="s">
        <v>517</v>
      </c>
    </row>
    <row r="71" spans="1:2" x14ac:dyDescent="0.25">
      <c r="A71" s="22">
        <v>43125</v>
      </c>
      <c r="B71" s="23" t="s">
        <v>518</v>
      </c>
    </row>
    <row r="72" spans="1:2" x14ac:dyDescent="0.25">
      <c r="A72" s="22">
        <v>43122</v>
      </c>
      <c r="B72" s="23" t="s">
        <v>519</v>
      </c>
    </row>
    <row r="73" spans="1:2" x14ac:dyDescent="0.25">
      <c r="A73" s="22">
        <v>43119</v>
      </c>
      <c r="B73" s="23" t="s">
        <v>520</v>
      </c>
    </row>
    <row r="74" spans="1:2" x14ac:dyDescent="0.25">
      <c r="A74" s="22">
        <v>43119</v>
      </c>
      <c r="B74" s="23" t="s">
        <v>521</v>
      </c>
    </row>
    <row r="75" spans="1:2" x14ac:dyDescent="0.25">
      <c r="A75" s="22">
        <v>43119</v>
      </c>
      <c r="B75" s="23" t="s">
        <v>522</v>
      </c>
    </row>
    <row r="76" spans="1:2" x14ac:dyDescent="0.25">
      <c r="A76" s="22">
        <v>43118</v>
      </c>
      <c r="B76" s="23" t="s">
        <v>523</v>
      </c>
    </row>
    <row r="77" spans="1:2" x14ac:dyDescent="0.25">
      <c r="A77" s="22">
        <v>43118</v>
      </c>
      <c r="B77" s="23" t="s">
        <v>524</v>
      </c>
    </row>
    <row r="78" spans="1:2" x14ac:dyDescent="0.25">
      <c r="A78" s="22">
        <v>43117</v>
      </c>
      <c r="B78" s="23" t="s">
        <v>525</v>
      </c>
    </row>
    <row r="79" spans="1:2" x14ac:dyDescent="0.25">
      <c r="A79" s="22">
        <v>43117</v>
      </c>
      <c r="B79" s="23" t="s">
        <v>526</v>
      </c>
    </row>
    <row r="80" spans="1:2" x14ac:dyDescent="0.25">
      <c r="A80" s="22">
        <v>43117</v>
      </c>
      <c r="B80" s="23" t="s">
        <v>527</v>
      </c>
    </row>
    <row r="81" spans="1:2" x14ac:dyDescent="0.25">
      <c r="A81" s="22">
        <v>43116</v>
      </c>
      <c r="B81" s="23" t="s">
        <v>528</v>
      </c>
    </row>
    <row r="82" spans="1:2" x14ac:dyDescent="0.25">
      <c r="A82" s="22">
        <v>43116</v>
      </c>
      <c r="B82" s="23" t="s">
        <v>529</v>
      </c>
    </row>
    <row r="83" spans="1:2" x14ac:dyDescent="0.25">
      <c r="A83" s="22">
        <v>43116</v>
      </c>
      <c r="B83" s="23" t="s">
        <v>530</v>
      </c>
    </row>
    <row r="84" spans="1:2" x14ac:dyDescent="0.25">
      <c r="A84" s="22">
        <v>43116</v>
      </c>
      <c r="B84" s="23" t="s">
        <v>531</v>
      </c>
    </row>
    <row r="85" spans="1:2" x14ac:dyDescent="0.25">
      <c r="A85" s="22">
        <v>43116</v>
      </c>
      <c r="B85" s="23" t="s">
        <v>532</v>
      </c>
    </row>
    <row r="86" spans="1:2" x14ac:dyDescent="0.25">
      <c r="A86" s="22">
        <v>43116</v>
      </c>
      <c r="B86" s="23" t="s">
        <v>533</v>
      </c>
    </row>
    <row r="87" spans="1:2" x14ac:dyDescent="0.25">
      <c r="A87" s="22">
        <v>43116</v>
      </c>
      <c r="B87" s="23" t="s">
        <v>534</v>
      </c>
    </row>
    <row r="88" spans="1:2" x14ac:dyDescent="0.25">
      <c r="A88" s="22">
        <v>43115</v>
      </c>
      <c r="B88" s="23" t="s">
        <v>535</v>
      </c>
    </row>
    <row r="89" spans="1:2" x14ac:dyDescent="0.25">
      <c r="A89" s="22">
        <v>43115</v>
      </c>
      <c r="B89" s="23" t="s">
        <v>536</v>
      </c>
    </row>
    <row r="90" spans="1:2" x14ac:dyDescent="0.25">
      <c r="A90" s="22">
        <v>43112</v>
      </c>
      <c r="B90" s="23" t="s">
        <v>537</v>
      </c>
    </row>
    <row r="91" spans="1:2" x14ac:dyDescent="0.25">
      <c r="A91" s="22">
        <v>43112</v>
      </c>
      <c r="B91" s="23" t="s">
        <v>538</v>
      </c>
    </row>
    <row r="92" spans="1:2" x14ac:dyDescent="0.25">
      <c r="A92" s="22">
        <v>43105</v>
      </c>
      <c r="B92" s="23" t="s">
        <v>539</v>
      </c>
    </row>
    <row r="93" spans="1:2" x14ac:dyDescent="0.25">
      <c r="A93" s="22">
        <v>43104</v>
      </c>
      <c r="B93" s="23" t="s">
        <v>540</v>
      </c>
    </row>
    <row r="94" spans="1:2" x14ac:dyDescent="0.25">
      <c r="A94" s="22">
        <v>43104</v>
      </c>
      <c r="B94" s="23" t="s">
        <v>541</v>
      </c>
    </row>
    <row r="95" spans="1:2" x14ac:dyDescent="0.25">
      <c r="A95" s="22">
        <v>43104</v>
      </c>
      <c r="B95" s="23" t="s">
        <v>542</v>
      </c>
    </row>
    <row r="96" spans="1:2" x14ac:dyDescent="0.25">
      <c r="A96" s="22">
        <v>43098</v>
      </c>
      <c r="B96" s="23" t="s">
        <v>543</v>
      </c>
    </row>
    <row r="97" spans="1:2" x14ac:dyDescent="0.25">
      <c r="A97" s="22">
        <v>43097</v>
      </c>
      <c r="B97" s="23" t="s">
        <v>544</v>
      </c>
    </row>
    <row r="98" spans="1:2" x14ac:dyDescent="0.25">
      <c r="A98" s="22">
        <v>43097</v>
      </c>
      <c r="B98" s="23" t="s">
        <v>545</v>
      </c>
    </row>
    <row r="99" spans="1:2" x14ac:dyDescent="0.25">
      <c r="A99" s="22">
        <v>43097</v>
      </c>
      <c r="B99" s="23" t="s">
        <v>546</v>
      </c>
    </row>
    <row r="100" spans="1:2" x14ac:dyDescent="0.25">
      <c r="A100" s="22">
        <v>43097</v>
      </c>
      <c r="B100" s="23" t="s">
        <v>547</v>
      </c>
    </row>
    <row r="101" spans="1:2" x14ac:dyDescent="0.25">
      <c r="A101" s="22">
        <v>43091</v>
      </c>
      <c r="B101" s="23" t="s">
        <v>548</v>
      </c>
    </row>
    <row r="102" spans="1:2" x14ac:dyDescent="0.25">
      <c r="A102" s="22">
        <v>43090</v>
      </c>
      <c r="B102" s="23" t="s">
        <v>549</v>
      </c>
    </row>
    <row r="103" spans="1:2" x14ac:dyDescent="0.25">
      <c r="A103" s="22">
        <v>43088</v>
      </c>
      <c r="B103" s="23" t="s">
        <v>550</v>
      </c>
    </row>
    <row r="104" spans="1:2" x14ac:dyDescent="0.25">
      <c r="A104" s="22">
        <v>43084</v>
      </c>
      <c r="B104" s="23" t="s">
        <v>551</v>
      </c>
    </row>
    <row r="105" spans="1:2" x14ac:dyDescent="0.25">
      <c r="A105" s="22">
        <v>43084</v>
      </c>
      <c r="B105" s="23" t="s">
        <v>552</v>
      </c>
    </row>
    <row r="106" spans="1:2" x14ac:dyDescent="0.25">
      <c r="A106" s="22">
        <v>43084</v>
      </c>
      <c r="B106" s="23" t="s">
        <v>553</v>
      </c>
    </row>
    <row r="107" spans="1:2" x14ac:dyDescent="0.25">
      <c r="A107" s="22">
        <v>43084</v>
      </c>
      <c r="B107" s="23" t="s">
        <v>554</v>
      </c>
    </row>
    <row r="108" spans="1:2" x14ac:dyDescent="0.25">
      <c r="A108" s="22">
        <v>43084</v>
      </c>
      <c r="B108" s="23" t="s">
        <v>555</v>
      </c>
    </row>
    <row r="109" spans="1:2" x14ac:dyDescent="0.25">
      <c r="A109" s="22">
        <v>43082</v>
      </c>
      <c r="B109" s="23" t="s">
        <v>556</v>
      </c>
    </row>
    <row r="110" spans="1:2" x14ac:dyDescent="0.25">
      <c r="A110" s="22">
        <v>43081</v>
      </c>
      <c r="B110" s="23" t="s">
        <v>557</v>
      </c>
    </row>
    <row r="111" spans="1:2" x14ac:dyDescent="0.25">
      <c r="A111" s="22">
        <v>43080</v>
      </c>
      <c r="B111" s="23" t="s">
        <v>558</v>
      </c>
    </row>
    <row r="112" spans="1:2" x14ac:dyDescent="0.25">
      <c r="A112" s="22">
        <v>43080</v>
      </c>
      <c r="B112" s="23" t="s">
        <v>559</v>
      </c>
    </row>
    <row r="113" spans="1:2" x14ac:dyDescent="0.25">
      <c r="A113" s="22">
        <v>43080</v>
      </c>
      <c r="B113" s="23" t="s">
        <v>560</v>
      </c>
    </row>
    <row r="114" spans="1:2" x14ac:dyDescent="0.25">
      <c r="A114" s="22">
        <v>43077</v>
      </c>
      <c r="B114" s="23" t="s">
        <v>561</v>
      </c>
    </row>
    <row r="115" spans="1:2" x14ac:dyDescent="0.25">
      <c r="A115" s="22">
        <v>43077</v>
      </c>
      <c r="B115" s="23" t="s">
        <v>562</v>
      </c>
    </row>
    <row r="116" spans="1:2" x14ac:dyDescent="0.25">
      <c r="A116" s="22">
        <v>43076</v>
      </c>
      <c r="B116" s="23" t="s">
        <v>563</v>
      </c>
    </row>
    <row r="117" spans="1:2" x14ac:dyDescent="0.25">
      <c r="A117" s="22">
        <v>43074</v>
      </c>
      <c r="B117" s="23" t="s">
        <v>564</v>
      </c>
    </row>
    <row r="118" spans="1:2" x14ac:dyDescent="0.25">
      <c r="A118" s="22">
        <v>43062</v>
      </c>
      <c r="B118" s="23" t="s">
        <v>565</v>
      </c>
    </row>
    <row r="119" spans="1:2" x14ac:dyDescent="0.25">
      <c r="A119" s="22">
        <v>43056</v>
      </c>
      <c r="B119" s="23" t="s">
        <v>566</v>
      </c>
    </row>
    <row r="120" spans="1:2" x14ac:dyDescent="0.25">
      <c r="A120" s="22">
        <v>43055</v>
      </c>
      <c r="B120" s="23" t="s">
        <v>567</v>
      </c>
    </row>
    <row r="121" spans="1:2" x14ac:dyDescent="0.25">
      <c r="A121" s="22">
        <v>43055</v>
      </c>
      <c r="B121" s="23" t="s">
        <v>568</v>
      </c>
    </row>
    <row r="122" spans="1:2" x14ac:dyDescent="0.25">
      <c r="A122" s="22">
        <v>43055</v>
      </c>
      <c r="B122" s="23" t="s">
        <v>569</v>
      </c>
    </row>
    <row r="123" spans="1:2" x14ac:dyDescent="0.25">
      <c r="A123" s="22">
        <v>43055</v>
      </c>
      <c r="B123" s="23" t="s">
        <v>570</v>
      </c>
    </row>
    <row r="124" spans="1:2" x14ac:dyDescent="0.25">
      <c r="A124" s="22">
        <v>43055</v>
      </c>
      <c r="B124" s="23" t="s">
        <v>571</v>
      </c>
    </row>
    <row r="125" spans="1:2" x14ac:dyDescent="0.25">
      <c r="A125" s="22">
        <v>43054</v>
      </c>
      <c r="B125" s="23" t="s">
        <v>572</v>
      </c>
    </row>
    <row r="126" spans="1:2" x14ac:dyDescent="0.25">
      <c r="A126" s="22">
        <v>43054</v>
      </c>
      <c r="B126" s="23" t="s">
        <v>573</v>
      </c>
    </row>
    <row r="127" spans="1:2" x14ac:dyDescent="0.25">
      <c r="A127" s="22">
        <v>43054</v>
      </c>
      <c r="B127" s="23" t="s">
        <v>574</v>
      </c>
    </row>
    <row r="128" spans="1:2" x14ac:dyDescent="0.25">
      <c r="A128" s="22">
        <v>43052</v>
      </c>
      <c r="B128" s="23" t="s">
        <v>575</v>
      </c>
    </row>
    <row r="129" spans="1:2" x14ac:dyDescent="0.25">
      <c r="A129" s="22">
        <v>43052</v>
      </c>
      <c r="B129" s="23" t="s">
        <v>576</v>
      </c>
    </row>
    <row r="130" spans="1:2" x14ac:dyDescent="0.25">
      <c r="A130" s="22">
        <v>43049</v>
      </c>
      <c r="B130" s="23" t="s">
        <v>577</v>
      </c>
    </row>
    <row r="131" spans="1:2" x14ac:dyDescent="0.25">
      <c r="A131" s="22">
        <v>43049</v>
      </c>
      <c r="B131" s="23" t="s">
        <v>578</v>
      </c>
    </row>
    <row r="132" spans="1:2" x14ac:dyDescent="0.25">
      <c r="A132" s="22">
        <v>43048</v>
      </c>
      <c r="B132" s="23" t="s">
        <v>579</v>
      </c>
    </row>
    <row r="133" spans="1:2" x14ac:dyDescent="0.25">
      <c r="A133" s="22">
        <v>43047</v>
      </c>
      <c r="B133" s="23" t="s">
        <v>580</v>
      </c>
    </row>
    <row r="134" spans="1:2" x14ac:dyDescent="0.25">
      <c r="A134" s="22">
        <v>43042</v>
      </c>
      <c r="B134" s="23" t="s">
        <v>581</v>
      </c>
    </row>
    <row r="135" spans="1:2" x14ac:dyDescent="0.25">
      <c r="A135" s="22">
        <v>43035</v>
      </c>
      <c r="B135" s="23" t="s">
        <v>582</v>
      </c>
    </row>
    <row r="136" spans="1:2" x14ac:dyDescent="0.25">
      <c r="A136" s="22">
        <v>43033</v>
      </c>
      <c r="B136" s="23" t="s">
        <v>583</v>
      </c>
    </row>
    <row r="137" spans="1:2" x14ac:dyDescent="0.25">
      <c r="A137" s="22">
        <v>43027</v>
      </c>
      <c r="B137" s="23" t="s">
        <v>584</v>
      </c>
    </row>
    <row r="138" spans="1:2" x14ac:dyDescent="0.25">
      <c r="A138" s="22">
        <v>43027</v>
      </c>
      <c r="B138" s="23" t="s">
        <v>585</v>
      </c>
    </row>
    <row r="139" spans="1:2" x14ac:dyDescent="0.25">
      <c r="A139" s="22">
        <v>43026</v>
      </c>
      <c r="B139" s="23" t="s">
        <v>586</v>
      </c>
    </row>
    <row r="140" spans="1:2" x14ac:dyDescent="0.25">
      <c r="A140" s="22">
        <v>43025</v>
      </c>
      <c r="B140" s="23" t="s">
        <v>587</v>
      </c>
    </row>
    <row r="141" spans="1:2" x14ac:dyDescent="0.25">
      <c r="A141" s="22">
        <v>43024</v>
      </c>
      <c r="B141" s="23" t="s">
        <v>588</v>
      </c>
    </row>
    <row r="142" spans="1:2" x14ac:dyDescent="0.25">
      <c r="A142" s="22">
        <v>43024</v>
      </c>
      <c r="B142" s="23" t="s">
        <v>589</v>
      </c>
    </row>
    <row r="143" spans="1:2" x14ac:dyDescent="0.25">
      <c r="A143" s="22">
        <v>43024</v>
      </c>
      <c r="B143" s="23" t="s">
        <v>590</v>
      </c>
    </row>
    <row r="144" spans="1:2" x14ac:dyDescent="0.25">
      <c r="A144" s="22">
        <v>43024</v>
      </c>
      <c r="B144" s="23" t="s">
        <v>591</v>
      </c>
    </row>
    <row r="145" spans="1:2" x14ac:dyDescent="0.25">
      <c r="A145" s="22">
        <v>43024</v>
      </c>
      <c r="B145" s="23" t="s">
        <v>592</v>
      </c>
    </row>
    <row r="146" spans="1:2" x14ac:dyDescent="0.25">
      <c r="A146" s="22">
        <v>43024</v>
      </c>
      <c r="B146" s="23" t="s">
        <v>593</v>
      </c>
    </row>
    <row r="147" spans="1:2" x14ac:dyDescent="0.25">
      <c r="A147" s="22">
        <v>43021</v>
      </c>
      <c r="B147" s="23" t="s">
        <v>594</v>
      </c>
    </row>
    <row r="148" spans="1:2" x14ac:dyDescent="0.25">
      <c r="A148" s="22">
        <v>43020</v>
      </c>
      <c r="B148" s="23" t="s">
        <v>595</v>
      </c>
    </row>
    <row r="149" spans="1:2" x14ac:dyDescent="0.25">
      <c r="A149" s="22">
        <v>43018</v>
      </c>
      <c r="B149" s="23" t="s">
        <v>596</v>
      </c>
    </row>
    <row r="150" spans="1:2" x14ac:dyDescent="0.25">
      <c r="A150" s="22">
        <v>42997</v>
      </c>
      <c r="B150" s="23" t="s">
        <v>597</v>
      </c>
    </row>
    <row r="151" spans="1:2" x14ac:dyDescent="0.25">
      <c r="A151" s="22">
        <v>42993</v>
      </c>
      <c r="B151" s="23" t="s">
        <v>598</v>
      </c>
    </row>
    <row r="152" spans="1:2" x14ac:dyDescent="0.25">
      <c r="A152" s="22">
        <v>42990</v>
      </c>
      <c r="B152" s="23" t="s">
        <v>599</v>
      </c>
    </row>
    <row r="153" spans="1:2" x14ac:dyDescent="0.25">
      <c r="A153" s="22">
        <v>42979</v>
      </c>
      <c r="B153" s="23" t="s">
        <v>600</v>
      </c>
    </row>
    <row r="154" spans="1:2" x14ac:dyDescent="0.25">
      <c r="A154" s="22">
        <v>42958</v>
      </c>
      <c r="B154" s="23" t="s">
        <v>601</v>
      </c>
    </row>
    <row r="155" spans="1:2" x14ac:dyDescent="0.25">
      <c r="A155" s="22">
        <v>42956</v>
      </c>
      <c r="B155" s="23" t="s">
        <v>602</v>
      </c>
    </row>
    <row r="156" spans="1:2" x14ac:dyDescent="0.25">
      <c r="A156" s="22">
        <v>40826</v>
      </c>
      <c r="B156" s="23" t="s">
        <v>596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2018-06-27T06:45:13Z</dcterms:created>
  <dcterms:modified xsi:type="dcterms:W3CDTF">2018-07-12T09:09:42Z</dcterms:modified>
</cp:coreProperties>
</file>