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A9">
      <text>
        <r>
          <rPr>
            <rFont val="Cambria"/>
            <charset val="1"/>
            <family val="2"/>
            <b val="true"/>
            <color rgb="00000000"/>
            <sz val="9"/>
          </rPr>
          <t xml:space="preserve">SRCM:
</t>
        </r>
        <r>
          <rPr>
            <rFont val="Cambria"/>
            <charset val="1"/>
            <family val="2"/>
            <color rgb="00000000"/>
            <sz val="9"/>
          </rPr>
          <t xml:space="preserve">Tape Is Very Bad Cont be Repaired  checked dureing Digitisation Murugesh
</t>
        </r>
      </text>
    </comment>
  </commentList>
</comments>
</file>

<file path=xl/sharedStrings.xml><?xml version="1.0" encoding="utf-8"?>
<sst xmlns="http://schemas.openxmlformats.org/spreadsheetml/2006/main" count="426" uniqueCount="144">
  <si>
    <t>Media Id</t>
  </si>
  <si>
    <t>Captured</t>
  </si>
  <si>
    <t>Old Id2</t>
  </si>
  <si>
    <t>Old Id1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</si>
  <si>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</si>
  <si>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</si>
  <si>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</si>
  <si>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</si>
  <si>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</si>
  <si>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</si>
  <si>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</si>
  <si>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</si>
  <si>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Source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</si>
  <si>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</si>
  <si>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</si>
  <si>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</si>
  <si>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</si>
  <si>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</si>
  <si>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</si>
  <si>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</si>
  <si>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</si>
  <si>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</si>
  <si>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</si>
  <si>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Deepika Remarks</t>
  </si>
  <si>
    <t>YES</t>
  </si>
  <si>
    <t>VHSS-1986-001-1</t>
  </si>
  <si>
    <t>VHS-SEC-17B</t>
  </si>
  <si>
    <t>Non-Release</t>
  </si>
  <si>
    <t>VHS</t>
  </si>
  <si>
    <t>SECAM</t>
  </si>
  <si>
    <t>Yes</t>
  </si>
  <si>
    <t>Aprox 1986</t>
  </si>
  <si>
    <t>Shahjahanpur</t>
  </si>
  <si>
    <t>He Who Loves All</t>
  </si>
  <si>
    <t>Babuji's VHS</t>
  </si>
  <si>
    <t>35 mins</t>
  </si>
  <si>
    <t>GOOD</t>
  </si>
  <si>
    <t>VHSS-1986-001-2</t>
  </si>
  <si>
    <t>K -  12</t>
  </si>
  <si>
    <t>P. R. Krishna</t>
  </si>
  <si>
    <t>1986 Aprox</t>
  </si>
  <si>
    <t>Babuji's Video; He who loves all</t>
  </si>
  <si>
    <t>English</t>
  </si>
  <si>
    <t>Realsed VHS</t>
  </si>
  <si>
    <t>VHSS-1986-002-1</t>
  </si>
  <si>
    <t>VHS-SEC-30</t>
  </si>
  <si>
    <t>Vorauf</t>
  </si>
  <si>
    <t>Master's Talk</t>
  </si>
  <si>
    <t>VHSN-1986-003-1</t>
  </si>
  <si>
    <t>VHS-NTSC-800</t>
  </si>
  <si>
    <t>NTSC</t>
  </si>
  <si>
    <t>Lebanon, New Jersey, USA.</t>
  </si>
  <si>
    <t>Noth American Annual Meeting</t>
  </si>
  <si>
    <t>VHSS-1986-003-2</t>
  </si>
  <si>
    <t>VHS-SEC-315</t>
  </si>
  <si>
    <t>VHSP-1986-003-3</t>
  </si>
  <si>
    <t>VHS- Misc784</t>
  </si>
  <si>
    <t>PAL</t>
  </si>
  <si>
    <t>Masters talk</t>
  </si>
  <si>
    <t>VHSP-1986-004-1</t>
  </si>
  <si>
    <t>VHS-PAL-283</t>
  </si>
  <si>
    <t>Basant Utsav</t>
  </si>
  <si>
    <t>NO</t>
  </si>
  <si>
    <t>VHSP-1986-004-2</t>
  </si>
  <si>
    <t>VHS-PAL-622</t>
  </si>
  <si>
    <t>Basant Utsav 1986, Shahjahanpur</t>
  </si>
  <si>
    <t>Basant Celebration</t>
  </si>
  <si>
    <t>VHSS-1986-005-1</t>
  </si>
  <si>
    <t>VHS-SEC-316-1</t>
  </si>
  <si>
    <t>USA</t>
  </si>
  <si>
    <t>Q &amp; A with Master; simultaneously translated in European language; </t>
  </si>
  <si>
    <t>VHSP-1986-006-1</t>
  </si>
  <si>
    <t>VHS-PAL-316-2</t>
  </si>
  <si>
    <t>Lebanon, NJ, USA</t>
  </si>
  <si>
    <t>North American Gathering Lebanon N.J.USA-Ovt 86</t>
  </si>
  <si>
    <t>Canadian Board of Directors; year between 1985-1990; Master also Solemnizing Marriage </t>
  </si>
  <si>
    <t>VHSN-1986-007-1</t>
  </si>
  <si>
    <t>VHS-PAL-316-3</t>
  </si>
  <si>
    <t>Canadian Board of Directors; Master's Speech; </t>
  </si>
  <si>
    <t>VHSN-1986-008-1</t>
  </si>
  <si>
    <t>VHS-PAL-316-4</t>
  </si>
  <si>
    <t>Canadian Board of Directors; Brother's Talk about Trademark etc; Talk about Trademark etc</t>
  </si>
  <si>
    <t>VHSN-1986-009-1</t>
  </si>
  <si>
    <t>VHS-PAL-316-5</t>
  </si>
  <si>
    <t>VHSN-1986-010-1</t>
  </si>
  <si>
    <t>VHS-PAL-316-6</t>
  </si>
  <si>
    <t>VHSN-1986-011-1</t>
  </si>
  <si>
    <t>VHS-PAL-316-7</t>
  </si>
  <si>
    <t>VHSN-1986-012-1</t>
  </si>
  <si>
    <t>VHS-SEC-316-8</t>
  </si>
  <si>
    <t>VHSN-1986-013-1</t>
  </si>
  <si>
    <t>VHS-PAL-316-9</t>
  </si>
  <si>
    <t>North American Gathering  Lebanon N.J </t>
  </si>
  <si>
    <t>Tape Broken</t>
  </si>
  <si>
    <t>VHSN-1986-014-1</t>
  </si>
  <si>
    <t>VHS-PAL-316-10</t>
  </si>
  <si>
    <t>VHSP-1986-015-1</t>
  </si>
  <si>
    <t>VHS-PAL-316-11</t>
  </si>
  <si>
    <t>VHSP-1986-016-1</t>
  </si>
  <si>
    <t>VHS-PAL-316-12</t>
  </si>
  <si>
    <t>VHSS-1986-017-1</t>
  </si>
  <si>
    <t>VHS-SEC-316-13</t>
  </si>
  <si>
    <t>Not able to play</t>
  </si>
  <si>
    <t>VHSS-1986-018-1</t>
  </si>
  <si>
    <t>VHS-SEC-639</t>
  </si>
  <si>
    <t>Chennai</t>
  </si>
  <si>
    <t>Informal Conversation with Master; In Gaytri Varanda, informal, with french translation simalteniously, good talk for Woman; Video Black and White;</t>
  </si>
  <si>
    <t>Master's Talk &amp; Q/A </t>
  </si>
  <si>
    <t>VHSP-1986-019-1</t>
  </si>
  <si>
    <t>VHS-PAL-670</t>
  </si>
  <si>
    <t>Jodhpur</t>
  </si>
  <si>
    <t>Q &amp; A with Master; Recording of Doordarshan Programme, Drishya Jodhpur presents app 1986; </t>
  </si>
  <si>
    <t>VHSP-1986-019-2</t>
  </si>
  <si>
    <t>VHS-PAL-690</t>
  </si>
  <si>
    <t>Master's Talk to Students  ; Master's Talk to Students  ; </t>
  </si>
  <si>
    <t>Q/A  </t>
  </si>
  <si>
    <t>VHSN-1986-020-1</t>
  </si>
  <si>
    <t>VHS-NTSC-708</t>
  </si>
  <si>
    <t>P. Rajagopalachari,, Talks Given at Lebanon,, N J,, USA,, Sep &amp; Oct 1986,,  NTSC,,</t>
  </si>
  <si>
    <t>6hours</t>
  </si>
  <si>
    <t>VHSN-1986-021-1</t>
  </si>
  <si>
    <t>VHS-NTSC-709</t>
  </si>
  <si>
    <t>Love Him Who Loves All,,  Video QLT very good,,  NTSC,,</t>
  </si>
  <si>
    <t>VHSP-1986-021-2</t>
  </si>
  <si>
    <t>VHS- Misc783</t>
  </si>
  <si>
    <t>Love Him Who Loves All</t>
  </si>
  <si>
    <t>VHSS-1986-022-1</t>
  </si>
  <si>
    <t>VHS-SCAM-757</t>
  </si>
  <si>
    <t>MASTER AUX USA, No.2</t>
  </si>
  <si>
    <t>VHSS-1986-023-1</t>
  </si>
  <si>
    <t>VHS-SCAM-758</t>
  </si>
  <si>
    <t>MARSEILLE</t>
  </si>
  <si>
    <t>MASTER A MARSEILLE, No.1</t>
  </si>
  <si>
    <t>VHSS-1986-024-1</t>
  </si>
  <si>
    <t>VHS-SCAM-759</t>
  </si>
  <si>
    <t>MASTER A MARSEILLE, No.2</t>
  </si>
  <si>
    <t>VHSS-1986-025-1</t>
  </si>
  <si>
    <t>New received from Chandu</t>
  </si>
  <si>
    <t>Movie from Babuji's B/W Photos</t>
  </si>
  <si>
    <t>Jean Marie Botequin's film</t>
  </si>
  <si>
    <t>Jonathan(SouthAfrica)</t>
  </si>
  <si>
    <t>Madras/Shahjahanpur</t>
  </si>
  <si>
    <t>Basant Panchami</t>
  </si>
  <si>
    <t>Good</t>
  </si>
</sst>
</file>

<file path=xl/styles.xml><?xml version="1.0" encoding="utf-8"?>
<styleSheet xmlns="http://schemas.openxmlformats.org/spreadsheetml/2006/main">
  <numFmts count="4">
    <numFmt formatCode="GENERAL" numFmtId="164"/>
    <numFmt formatCode="GENERAL" numFmtId="165"/>
    <numFmt formatCode="@" numFmtId="166"/>
    <numFmt formatCode="HH:MM:SS" numFmtId="167"/>
  </numFmts>
  <fonts count="1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1"/>
    </font>
    <font>
      <name val="Arial"/>
      <charset val="1"/>
      <family val="2"/>
      <sz val="10"/>
    </font>
    <font>
      <name val="Cambria"/>
      <charset val="1"/>
      <family val="2"/>
      <b val="true"/>
      <color rgb="00000000"/>
      <sz val="8"/>
    </font>
    <font>
      <name val="Cambria"/>
      <charset val="1"/>
      <family val="2"/>
      <sz val="8"/>
    </font>
    <font>
      <name val="Tahoma"/>
      <charset val="1"/>
      <family val="2"/>
      <sz val="8"/>
    </font>
    <font>
      <name val="Cambria"/>
      <charset val="1"/>
      <family val="2"/>
      <color rgb="00000000"/>
      <sz val="8"/>
    </font>
    <font>
      <name val="Calibri"/>
      <charset val="1"/>
      <family val="2"/>
      <sz val="8"/>
    </font>
    <font>
      <name val="Cambria"/>
      <charset val="1"/>
      <family val="1"/>
      <color rgb="00FF0000"/>
      <sz val="8"/>
    </font>
    <font>
      <name val="Cambria"/>
      <charset val="1"/>
      <family val="2"/>
      <b val="true"/>
      <color rgb="00000000"/>
      <sz val="9"/>
    </font>
    <font>
      <name val="Cambria"/>
      <charset val="1"/>
      <family val="2"/>
      <color rgb="00000000"/>
      <sz val="9"/>
    </font>
    <font>
      <name val="Tahoma"/>
      <charset val="1"/>
      <family val="2"/>
      <color rgb="00FF0000"/>
      <sz val="8"/>
    </font>
  </fonts>
  <fills count="6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FFFF00"/>
        <bgColor rgb="00FFFF00"/>
      </patternFill>
    </fill>
    <fill>
      <patternFill patternType="solid">
        <fgColor rgb="00FF0000"/>
        <bgColor rgb="00993300"/>
      </patternFill>
    </fill>
    <fill>
      <patternFill patternType="solid">
        <fgColor rgb="00FFFFFF"/>
        <bgColor rgb="00FFFFCC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/>
      <right style="medium"/>
      <top style="medium"/>
      <bottom style="medium"/>
      <diagonal/>
    </border>
  </borders>
  <cellStyleXfs count="2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</cellStyleXfs>
  <cellXfs count="81">
    <xf applyAlignment="false" applyBorder="false" applyFont="false" applyProtection="false" borderId="0" fillId="0" fontId="0" numFmtId="164" xfId="0"/>
    <xf applyAlignment="true" applyBorder="true" applyFont="true" applyProtection="false" borderId="1" fillId="2" fontId="6" numFmtId="164" xfId="0">
      <alignment horizontal="left" indent="0" shrinkToFit="false" textRotation="0" vertical="top" wrapText="false"/>
    </xf>
    <xf applyAlignment="true" applyBorder="true" applyFont="true" applyProtection="false" borderId="2" fillId="2" fontId="6" numFmtId="164" xfId="0">
      <alignment horizontal="left" indent="0" shrinkToFit="false" textRotation="0" vertical="top" wrapText="false"/>
    </xf>
    <xf applyAlignment="true" applyBorder="true" applyFont="true" applyProtection="true" borderId="2" fillId="2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2" fillId="2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2" fillId="2" fontId="6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3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4" xfId="0">
      <alignment horizontal="left" indent="0" shrinkToFit="false" textRotation="0" vertical="center" wrapText="false"/>
    </xf>
    <xf applyAlignment="true" applyBorder="true" applyFont="true" applyProtection="true" borderId="1" fillId="0" fontId="7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5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7" numFmtId="165" xfId="22">
      <alignment horizontal="general" indent="0" shrinkToFit="false" textRotation="0" vertical="top" wrapText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true"/>
    </xf>
    <xf applyAlignment="true" applyBorder="true" applyFont="true" applyProtection="false" borderId="1" fillId="0" fontId="7" numFmtId="164" xfId="0">
      <alignment horizontal="general" indent="0" shrinkToFit="false" textRotation="0" vertical="top" wrapText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false"/>
    </xf>
    <xf applyAlignment="true" applyBorder="true" applyFont="true" applyProtection="false" borderId="1" fillId="0" fontId="7" numFmtId="164" xfId="0">
      <alignment horizontal="left" indent="0" shrinkToFit="false" textRotation="0" vertical="top" wrapText="false"/>
    </xf>
    <xf applyAlignment="true" applyBorder="true" applyFont="true" applyProtection="false" borderId="1" fillId="0" fontId="7" numFmtId="166" xfId="0">
      <alignment horizontal="left" indent="0" shrinkToFit="false" textRotation="0" vertical="top" wrapText="false"/>
    </xf>
    <xf applyAlignment="true" applyBorder="true" applyFont="true" applyProtection="false" borderId="1" fillId="0" fontId="7" numFmtId="164" xfId="0">
      <alignment horizontal="left" indent="0" shrinkToFit="false" textRotation="0" vertical="top" wrapText="false"/>
    </xf>
    <xf applyAlignment="true" applyBorder="true" applyFont="true" applyProtection="false" borderId="1" fillId="0" fontId="7" numFmtId="165" xfId="0">
      <alignment horizontal="left" indent="0" shrinkToFit="false" textRotation="0" vertical="bottom" wrapText="false"/>
    </xf>
    <xf applyAlignment="true" applyBorder="true" applyFont="true" applyProtection="true" borderId="1" fillId="0" fontId="7" numFmtId="165" xfId="21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7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9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3" fontId="9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0" fontId="10" numFmtId="165" xfId="20">
      <alignment horizontal="general" indent="0" shrinkToFit="false" textRotation="0" vertical="bottom" wrapText="false"/>
    </xf>
    <xf applyAlignment="true" applyBorder="true" applyFont="true" applyProtection="true" borderId="1" fillId="0" fontId="9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9" numFmtId="164" xfId="0">
      <alignment horizontal="left" indent="0" shrinkToFit="false" textRotation="0" vertical="center" wrapText="false"/>
    </xf>
    <xf applyAlignment="true" applyBorder="true" applyFont="true" applyProtection="false" borderId="1" fillId="0" fontId="10" numFmtId="165" xfId="20">
      <alignment horizontal="left" indent="0" shrinkToFit="false" textRotation="0" vertical="bottom" wrapText="false"/>
    </xf>
    <xf applyAlignment="true" applyBorder="true" applyFont="true" applyProtection="false" borderId="1" fillId="0" fontId="9" numFmtId="165" xfId="21">
      <alignment horizontal="general" indent="0" shrinkToFit="false" textRotation="0" vertical="bottom" wrapText="false"/>
    </xf>
    <xf applyAlignment="true" applyBorder="true" applyFont="true" applyProtection="false" borderId="1" fillId="0" fontId="7" numFmtId="165" xfId="22">
      <alignment horizontal="left" indent="0" shrinkToFit="false" textRotation="0" vertical="top" wrapText="false"/>
    </xf>
    <xf applyAlignment="true" applyBorder="true" applyFont="true" applyProtection="true" borderId="1" fillId="0" fontId="9" numFmtId="167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9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9" numFmtId="166" xfId="0">
      <alignment horizontal="left" indent="0" shrinkToFit="false" textRotation="0" vertical="top" wrapText="false"/>
    </xf>
    <xf applyAlignment="true" applyBorder="true" applyFont="true" applyProtection="true" borderId="1" fillId="0" fontId="10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3" fontId="10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10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10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10" numFmtId="164" xfId="0">
      <alignment horizontal="left" indent="0" shrinkToFit="false" textRotation="0" vertical="bottom" wrapText="false"/>
    </xf>
    <xf applyAlignment="true" applyBorder="true" applyFont="true" applyProtection="false" borderId="1" fillId="0" fontId="10" numFmtId="165" xfId="21">
      <alignment horizontal="general" indent="0" shrinkToFit="false" textRotation="0" vertical="bottom" wrapText="false"/>
    </xf>
    <xf applyAlignment="true" applyBorder="true" applyFont="true" applyProtection="false" borderId="1" fillId="0" fontId="10" numFmtId="165" xfId="22">
      <alignment horizontal="left" indent="0" shrinkToFit="false" textRotation="0" vertical="top" wrapText="false"/>
    </xf>
    <xf applyAlignment="true" applyBorder="true" applyFont="true" applyProtection="false" borderId="1" fillId="0" fontId="10" numFmtId="164" xfId="0">
      <alignment horizontal="general" indent="0" shrinkToFit="false" textRotation="0" vertical="top" wrapText="false"/>
    </xf>
    <xf applyAlignment="true" applyBorder="true" applyFont="true" applyProtection="true" borderId="1" fillId="0" fontId="10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10" numFmtId="164" xfId="0">
      <alignment horizontal="left" indent="0" shrinkToFit="false" textRotation="0" vertical="center" wrapText="false"/>
    </xf>
    <xf applyAlignment="true" applyBorder="true" applyFont="true" applyProtection="true" borderId="1" fillId="0" fontId="10" numFmtId="167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10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11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11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11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11" numFmtId="164" xfId="0">
      <alignment horizontal="left" indent="0" shrinkToFit="false" textRotation="0" vertical="bottom" wrapText="false"/>
    </xf>
    <xf applyAlignment="true" applyBorder="true" applyFont="true" applyProtection="false" borderId="1" fillId="0" fontId="11" numFmtId="165" xfId="0">
      <alignment horizontal="left" indent="0" shrinkToFit="false" textRotation="0" vertical="bottom" wrapText="false"/>
    </xf>
    <xf applyAlignment="true" applyBorder="true" applyFont="true" applyProtection="false" borderId="1" fillId="0" fontId="14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11" numFmtId="164" xfId="0">
      <alignment horizontal="general" indent="0" shrinkToFit="false" textRotation="0" vertical="top" wrapText="false"/>
    </xf>
    <xf applyAlignment="true" applyBorder="true" applyFont="true" applyProtection="false" borderId="1" fillId="0" fontId="11" numFmtId="164" xfId="0">
      <alignment horizontal="left" indent="0" shrinkToFit="false" textRotation="0" vertical="top" wrapText="false"/>
    </xf>
    <xf applyAlignment="true" applyBorder="true" applyFont="true" applyProtection="false" borderId="1" fillId="4" fontId="11" numFmtId="164" xfId="0">
      <alignment horizontal="general" indent="0" shrinkToFit="false" textRotation="0" vertical="top" wrapText="false"/>
    </xf>
    <xf applyAlignment="true" applyBorder="true" applyFont="true" applyProtection="true" borderId="1" fillId="0" fontId="11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5" xfId="21">
      <alignment horizontal="general" indent="0" shrinkToFit="false" textRotation="0" vertical="bottom" wrapText="false"/>
    </xf>
    <xf applyAlignment="true" applyBorder="true" applyFont="true" applyProtection="true" borderId="1" fillId="4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9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9" numFmtId="164" xfId="0">
      <alignment horizontal="left" indent="0" shrinkToFit="false" textRotation="0" vertical="bottom" wrapText="false"/>
    </xf>
    <xf applyAlignment="true" applyBorder="true" applyFont="true" applyProtection="false" borderId="1" fillId="0" fontId="9" numFmtId="165" xfId="21">
      <alignment horizontal="general" indent="0" shrinkToFit="false" textRotation="0" vertical="bottom" wrapText="false"/>
    </xf>
    <xf applyAlignment="true" applyBorder="true" applyFont="true" applyProtection="true" borderId="1" fillId="0" fontId="9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0" fillId="0" fontId="9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4" fontId="9" numFmtId="165" xfId="21">
      <alignment horizontal="general" indent="0" shrinkToFit="false" textRotation="0" vertical="bottom" wrapText="false"/>
    </xf>
    <xf applyAlignment="true" applyBorder="true" applyFont="true" applyProtection="false" borderId="1" fillId="4" fontId="7" numFmtId="164" xfId="0">
      <alignment horizontal="general" indent="0" shrinkToFit="false" textRotation="0" vertical="top" wrapText="false"/>
    </xf>
    <xf applyAlignment="true" applyBorder="true" applyFont="true" applyProtection="true" borderId="1" fillId="0" fontId="9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7" numFmtId="165" xfId="23">
      <alignment horizontal="general" indent="0" shrinkToFit="false" textRotation="0" vertical="top" wrapText="false"/>
    </xf>
    <xf applyAlignment="true" applyBorder="true" applyFont="true" applyProtection="false" borderId="1" fillId="0" fontId="7" numFmtId="165" xfId="23">
      <alignment horizontal="left" indent="0" shrinkToFit="false" textRotation="0" vertical="top" wrapText="false"/>
    </xf>
    <xf applyAlignment="true" applyBorder="true" applyFont="true" applyProtection="true" borderId="1" fillId="0" fontId="9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false" borderId="1" fillId="0" fontId="9" numFmtId="164" xfId="0">
      <alignment horizontal="general" indent="0" shrinkToFit="false" textRotation="0" vertical="bottom" wrapText="false"/>
    </xf>
    <xf applyAlignment="true" applyBorder="true" applyFont="true" applyProtection="false" borderId="1" fillId="5" fontId="9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8" numFmtId="165" xfId="20">
      <alignment horizontal="general" indent="0" shrinkToFit="false" textRotation="0" vertical="bottom" wrapText="false"/>
    </xf>
    <xf applyAlignment="true" applyBorder="true" applyFont="true" applyProtection="false" borderId="1" fillId="0" fontId="9" numFmtId="164" xfId="0">
      <alignment horizontal="left" indent="0" shrinkToFit="false" textRotation="0" vertical="top" wrapText="false"/>
    </xf>
    <xf applyAlignment="true" applyBorder="true" applyFont="true" applyProtection="false" borderId="1" fillId="0" fontId="11" numFmtId="164" xfId="0">
      <alignment horizontal="left" indent="0" shrinkToFit="false" textRotation="0" vertical="center" wrapText="false"/>
    </xf>
    <xf applyAlignment="true" applyBorder="true" applyFont="true" applyProtection="false" borderId="1" fillId="0" fontId="11" numFmtId="164" xfId="0">
      <alignment horizontal="center" indent="0" shrinkToFit="false" textRotation="0" vertical="top" wrapText="false"/>
    </xf>
    <xf applyAlignment="true" applyBorder="true" applyFont="true" applyProtection="false" borderId="1" fillId="0" fontId="11" numFmtId="164" xfId="0">
      <alignment horizontal="left" indent="0" shrinkToFit="false" textRotation="0" vertical="top" wrapText="false"/>
    </xf>
    <xf applyAlignment="true" applyBorder="true" applyFont="true" applyProtection="false" borderId="1" fillId="0" fontId="11" numFmtId="166" xfId="0">
      <alignment horizontal="left" indent="0" shrinkToFit="false" textRotation="0" vertical="top" wrapText="false"/>
    </xf>
  </cellXfs>
  <cellStyles count="1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3" xfId="20"/>
    <cellStyle builtinId="54" customBuiltin="true" name="Normal 2" xfId="21"/>
    <cellStyle builtinId="54" customBuiltin="true" name="Normal_VHS_Bk_1_Nutan_2010-03-25" xfId="22"/>
    <cellStyle builtinId="54" customBuiltin="true" name="Normal_Sheet1" xfId="23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:X33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collapsed="false" customFormat="false" customHeight="false" hidden="false" ht="12.1" outlineLevel="0" r="2">
      <c r="A2" s="6" t="str">
        <f aca="false">IF(F2&lt;&gt;"",CONCATENATE(IF(F2="VHS",(IF(G2="PAL",IF(E2="Release","RVHP","NVHP"),IF(G2="SECAM",IF(E2="Release","RVHS","NVHS"),IF(E2="Release","RVHN","NVHN")))),IF(F2="VHS Compact","VHSC","NONE")),"-",TEXT(H2,"0000"),IF(I2&gt;0,CONCATENATE("-",TEXT(I2,"000")),""),IF(J2&gt;0,CONCATENATE("-",TEXT(J2,"0")),"")),"")</f>
        <v>NVHS-1986-001-1</v>
      </c>
      <c r="B2" s="6" t="s">
        <v>24</v>
      </c>
      <c r="C2" s="7" t="s">
        <v>25</v>
      </c>
      <c r="D2" s="6" t="s">
        <v>26</v>
      </c>
      <c r="E2" s="6" t="s">
        <v>27</v>
      </c>
      <c r="F2" s="8" t="s">
        <v>28</v>
      </c>
      <c r="G2" s="8" t="s">
        <v>29</v>
      </c>
      <c r="H2" s="8" t="n">
        <v>1986</v>
      </c>
      <c r="I2" s="8" t="n">
        <v>1</v>
      </c>
      <c r="J2" s="8" t="n">
        <v>1</v>
      </c>
      <c r="K2" s="9" t="n">
        <v>1</v>
      </c>
      <c r="L2" s="8" t="s">
        <v>30</v>
      </c>
      <c r="M2" s="8"/>
      <c r="N2" s="10" t="s">
        <v>31</v>
      </c>
      <c r="O2" s="11" t="s">
        <v>32</v>
      </c>
      <c r="P2" s="12" t="s">
        <v>33</v>
      </c>
      <c r="Q2" s="13" t="s">
        <v>34</v>
      </c>
      <c r="R2" s="14"/>
      <c r="S2" s="15" t="s">
        <v>35</v>
      </c>
      <c r="T2" s="8" t="s">
        <v>36</v>
      </c>
      <c r="U2" s="8" t="s">
        <v>36</v>
      </c>
      <c r="V2" s="8" t="s">
        <v>36</v>
      </c>
      <c r="W2" s="16"/>
      <c r="X2" s="8"/>
    </row>
    <row collapsed="false" customFormat="false" customHeight="false" hidden="false" ht="12.1" outlineLevel="0" r="3">
      <c r="A3" s="6" t="str">
        <f aca="false">IF(F3&lt;&gt;"",CONCATENATE(IF(F3="VHS",(IF(G3="PAL",IF(E3="Release","RVHP","NVHP"),IF(G3="SECAM",IF(E3="Release","RVHS","NVHS"),IF(E3="Release","RVHN","NVHN")))),IF(F3="VHS Compact","VHSC","NONE")),"-",TEXT(H3,"0000"),IF(I3&gt;0,CONCATENATE("-",TEXT(I3,"000")),""),IF(J3&gt;0,CONCATENATE("-",TEXT(J3,"0")),"")),"")</f>
        <v>NVHS-1986-001-2</v>
      </c>
      <c r="B3" s="6" t="s">
        <v>24</v>
      </c>
      <c r="C3" s="7" t="s">
        <v>37</v>
      </c>
      <c r="D3" s="6" t="s">
        <v>38</v>
      </c>
      <c r="E3" s="6" t="s">
        <v>27</v>
      </c>
      <c r="F3" s="8" t="s">
        <v>28</v>
      </c>
      <c r="G3" s="8" t="s">
        <v>29</v>
      </c>
      <c r="H3" s="8" t="n">
        <v>1986</v>
      </c>
      <c r="I3" s="8" t="n">
        <v>1</v>
      </c>
      <c r="J3" s="8" t="n">
        <v>2</v>
      </c>
      <c r="K3" s="9" t="n">
        <v>1</v>
      </c>
      <c r="L3" s="8" t="s">
        <v>30</v>
      </c>
      <c r="M3" s="8" t="s">
        <v>39</v>
      </c>
      <c r="N3" s="17" t="s">
        <v>40</v>
      </c>
      <c r="O3" s="11" t="s">
        <v>32</v>
      </c>
      <c r="P3" s="12" t="s">
        <v>41</v>
      </c>
      <c r="Q3" s="15"/>
      <c r="R3" s="18" t="s">
        <v>42</v>
      </c>
      <c r="S3" s="15" t="n">
        <v>55</v>
      </c>
      <c r="T3" s="19" t="s">
        <v>36</v>
      </c>
      <c r="U3" s="20" t="s">
        <v>36</v>
      </c>
      <c r="V3" s="20" t="s">
        <v>36</v>
      </c>
      <c r="W3" s="19" t="s">
        <v>43</v>
      </c>
      <c r="X3" s="8"/>
    </row>
    <row collapsed="false" customFormat="false" customHeight="false" hidden="false" ht="12.1" outlineLevel="0" r="4">
      <c r="A4" s="6" t="str">
        <f aca="false">IF(F4&lt;&gt;"",CONCATENATE(IF(F4="VHS",(IF(G4="PAL",IF(E4="Release","RVHP","NVHP"),IF(G4="SECAM",IF(E4="Release","RVHS","NVHS"),IF(E4="Release","RVHN","NVHN")))),IF(F4="VHS Compact","VHSC","NONE")),"-",TEXT(H4,"0000"),IF(I4&gt;0,CONCATENATE("-",TEXT(I4,"000")),""),IF(J4&gt;0,CONCATENATE("-",TEXT(J4,"0")),"")),"")</f>
        <v>NVHS-1986-002-1</v>
      </c>
      <c r="B4" s="6" t="s">
        <v>24</v>
      </c>
      <c r="C4" s="7" t="s">
        <v>44</v>
      </c>
      <c r="D4" s="6" t="s">
        <v>45</v>
      </c>
      <c r="E4" s="6" t="s">
        <v>27</v>
      </c>
      <c r="F4" s="8" t="s">
        <v>28</v>
      </c>
      <c r="G4" s="8" t="s">
        <v>29</v>
      </c>
      <c r="H4" s="8" t="n">
        <v>1986</v>
      </c>
      <c r="I4" s="8" t="n">
        <v>2</v>
      </c>
      <c r="J4" s="8" t="n">
        <v>1</v>
      </c>
      <c r="K4" s="9" t="n">
        <v>1</v>
      </c>
      <c r="L4" s="8" t="s">
        <v>30</v>
      </c>
      <c r="M4" s="8"/>
      <c r="N4" s="17" t="n">
        <v>1986</v>
      </c>
      <c r="O4" s="21" t="s">
        <v>46</v>
      </c>
      <c r="P4" s="22"/>
      <c r="Q4" s="8" t="s">
        <v>47</v>
      </c>
      <c r="R4" s="23"/>
      <c r="S4" s="15"/>
      <c r="T4" s="16" t="s">
        <v>36</v>
      </c>
      <c r="U4" s="24" t="s">
        <v>36</v>
      </c>
      <c r="V4" s="23" t="s">
        <v>36</v>
      </c>
      <c r="W4" s="16"/>
      <c r="X4" s="8"/>
    </row>
    <row collapsed="false" customFormat="false" customHeight="false" hidden="false" ht="12.1" outlineLevel="0" r="5">
      <c r="A5" s="25" t="str">
        <f aca="false">IF(F5&lt;&gt;"",CONCATENATE(IF(F5="VHS",(IF(G5="PAL",IF(E5="Release","RVHP","NVHP"),IF(G5="SECAM",IF(E5="Release","RVHS","NVHS"),IF(E5="Release","RVHN","NVHN")))),IF(F5="VHS Compact","VHSC","NONE")),"-",TEXT(H5,"0000"),IF(I5&gt;0,CONCATENATE("-",TEXT(I5,"000")),""),IF(J5&gt;0,CONCATENATE("-",TEXT(J5,"0")),"")),"")</f>
        <v>NVHN-1986-003-1</v>
      </c>
      <c r="B5" s="6" t="s">
        <v>24</v>
      </c>
      <c r="C5" s="26" t="s">
        <v>48</v>
      </c>
      <c r="D5" s="27" t="s">
        <v>49</v>
      </c>
      <c r="E5" s="25" t="s">
        <v>27</v>
      </c>
      <c r="F5" s="28" t="s">
        <v>28</v>
      </c>
      <c r="G5" s="28" t="s">
        <v>50</v>
      </c>
      <c r="H5" s="28" t="n">
        <v>1986</v>
      </c>
      <c r="I5" s="28" t="n">
        <v>3</v>
      </c>
      <c r="J5" s="28" t="n">
        <v>1</v>
      </c>
      <c r="K5" s="29" t="n">
        <v>1</v>
      </c>
      <c r="L5" s="28" t="s">
        <v>30</v>
      </c>
      <c r="M5" s="28"/>
      <c r="N5" s="30" t="n">
        <v>1986</v>
      </c>
      <c r="O5" s="30" t="s">
        <v>51</v>
      </c>
      <c r="P5" s="30" t="s">
        <v>52</v>
      </c>
      <c r="Q5" s="31"/>
      <c r="R5" s="32" t="s">
        <v>42</v>
      </c>
      <c r="S5" s="15"/>
      <c r="T5" s="33" t="s">
        <v>36</v>
      </c>
      <c r="U5" s="33" t="s">
        <v>36</v>
      </c>
      <c r="V5" s="34" t="s">
        <v>36</v>
      </c>
      <c r="W5" s="35"/>
      <c r="X5" s="28"/>
    </row>
    <row collapsed="false" customFormat="false" customHeight="false" hidden="false" ht="12.1" outlineLevel="0" r="6">
      <c r="A6" s="36" t="str">
        <f aca="false">IF(F6&lt;&gt;"",CONCATENATE(IF(F6="VHS",(IF(G6="PAL",IF(E6="Release","RVHP","NVHP"),IF(G6="SECAM",IF(E6="Release","RVHS","NVHS"),IF(E6="Release","RVHN","NVHN")))),IF(F6="VHS Compact","VHSC","NONE")),"-",TEXT(H6,"0000"),IF(I6&gt;0,CONCATENATE("-",TEXT(I6,"000")),""),IF(J6&gt;0,CONCATENATE("-",TEXT(J6,"0")),"")),"")</f>
        <v>NVHS-1986-003-2</v>
      </c>
      <c r="B6" s="6" t="s">
        <v>24</v>
      </c>
      <c r="C6" s="37" t="s">
        <v>53</v>
      </c>
      <c r="D6" s="36" t="s">
        <v>54</v>
      </c>
      <c r="E6" s="36" t="s">
        <v>27</v>
      </c>
      <c r="F6" s="38" t="s">
        <v>28</v>
      </c>
      <c r="G6" s="38" t="s">
        <v>29</v>
      </c>
      <c r="H6" s="38" t="n">
        <v>1986</v>
      </c>
      <c r="I6" s="38" t="n">
        <v>3</v>
      </c>
      <c r="J6" s="38" t="n">
        <v>2</v>
      </c>
      <c r="K6" s="39" t="n">
        <v>1</v>
      </c>
      <c r="L6" s="38" t="s">
        <v>30</v>
      </c>
      <c r="M6" s="38"/>
      <c r="N6" s="40" t="n">
        <v>1986</v>
      </c>
      <c r="O6" s="30" t="s">
        <v>51</v>
      </c>
      <c r="P6" s="30" t="s">
        <v>52</v>
      </c>
      <c r="Q6" s="41"/>
      <c r="R6" s="42" t="s">
        <v>42</v>
      </c>
      <c r="S6" s="43"/>
      <c r="T6" s="38" t="s">
        <v>36</v>
      </c>
      <c r="U6" s="38" t="s">
        <v>36</v>
      </c>
      <c r="V6" s="38" t="s">
        <v>36</v>
      </c>
      <c r="W6" s="44"/>
      <c r="X6" s="38"/>
    </row>
    <row collapsed="false" customFormat="false" customHeight="false" hidden="false" ht="12.1" outlineLevel="0" r="7">
      <c r="A7" s="36" t="str">
        <f aca="false">IF(F7&lt;&gt;"",CONCATENATE(IF(F7="VHS",(IF(G7="PAL",IF(E7="Release","RVHP","NVHP"),IF(G7="SECAM",IF(E7="Release","RVHS","NVHS"),IF(E7="Release","RVHN","NVHN")))),IF(F7="VHS Compact","VHSC","NONE")),"-",TEXT(H7,"0000"),IF(I7&gt;0,CONCATENATE("-",TEXT(I7,"000")),""),IF(J7&gt;0,CONCATENATE("-",TEXT(J7,"0")),"")),"")</f>
        <v>NVHP-1986-003-3</v>
      </c>
      <c r="B7" s="6" t="s">
        <v>24</v>
      </c>
      <c r="C7" s="37" t="s">
        <v>55</v>
      </c>
      <c r="D7" s="36" t="s">
        <v>56</v>
      </c>
      <c r="E7" s="36" t="s">
        <v>27</v>
      </c>
      <c r="F7" s="38" t="s">
        <v>28</v>
      </c>
      <c r="G7" s="38" t="s">
        <v>57</v>
      </c>
      <c r="H7" s="38" t="n">
        <v>1986</v>
      </c>
      <c r="I7" s="38" t="n">
        <v>3</v>
      </c>
      <c r="J7" s="38" t="n">
        <v>3</v>
      </c>
      <c r="K7" s="45" t="n">
        <v>1</v>
      </c>
      <c r="L7" s="38" t="s">
        <v>30</v>
      </c>
      <c r="M7" s="38"/>
      <c r="N7" s="30" t="n">
        <v>19860900</v>
      </c>
      <c r="O7" s="30" t="s">
        <v>51</v>
      </c>
      <c r="P7" s="30"/>
      <c r="Q7" s="41" t="s">
        <v>58</v>
      </c>
      <c r="R7" s="42" t="s">
        <v>42</v>
      </c>
      <c r="S7" s="43"/>
      <c r="T7" s="46" t="s">
        <v>36</v>
      </c>
      <c r="U7" s="38" t="s">
        <v>36</v>
      </c>
      <c r="V7" s="47" t="s">
        <v>36</v>
      </c>
      <c r="W7" s="44"/>
      <c r="X7" s="38"/>
    </row>
    <row collapsed="false" customFormat="false" customHeight="false" hidden="false" ht="12.1" outlineLevel="0" r="8">
      <c r="A8" s="6" t="str">
        <f aca="false">IF(F8&lt;&gt;"",CONCATENATE(IF(F8="VHS",(IF(G8="PAL",IF(E8="Release","RVHP","NVHP"),IF(G8="SECAM",IF(E8="Release","RVHS","NVHS"),IF(E8="Release","RVHN","NVHN")))),IF(F8="VHS Compact","VHSC","NONE")),"-",TEXT(H8,"0000"),IF(I8&gt;0,CONCATENATE("-",TEXT(I8,"000")),""),IF(J8&gt;0,CONCATENATE("-",TEXT(J8,"0")),"")),"")</f>
        <v>NVHP-1986-004-1</v>
      </c>
      <c r="B8" s="6" t="s">
        <v>24</v>
      </c>
      <c r="C8" s="7" t="s">
        <v>59</v>
      </c>
      <c r="D8" s="6" t="s">
        <v>60</v>
      </c>
      <c r="E8" s="6" t="s">
        <v>27</v>
      </c>
      <c r="F8" s="8" t="s">
        <v>28</v>
      </c>
      <c r="G8" s="8" t="s">
        <v>57</v>
      </c>
      <c r="H8" s="8" t="n">
        <v>1986</v>
      </c>
      <c r="I8" s="8" t="n">
        <v>4</v>
      </c>
      <c r="J8" s="8" t="n">
        <v>1</v>
      </c>
      <c r="K8" s="48" t="n">
        <v>1</v>
      </c>
      <c r="L8" s="8" t="s">
        <v>30</v>
      </c>
      <c r="M8" s="8"/>
      <c r="N8" s="17" t="n">
        <v>19860212</v>
      </c>
      <c r="O8" s="11" t="s">
        <v>32</v>
      </c>
      <c r="P8" s="12" t="s">
        <v>61</v>
      </c>
      <c r="Q8" s="15"/>
      <c r="R8" s="18" t="s">
        <v>42</v>
      </c>
      <c r="S8" s="15"/>
      <c r="T8" s="49" t="s">
        <v>36</v>
      </c>
      <c r="U8" s="8" t="s">
        <v>36</v>
      </c>
      <c r="V8" s="8" t="s">
        <v>36</v>
      </c>
      <c r="W8" s="49"/>
      <c r="X8" s="8"/>
    </row>
    <row collapsed="false" customFormat="false" customHeight="false" hidden="false" ht="12.1" outlineLevel="0" r="9">
      <c r="A9" s="50" t="str">
        <f aca="false">IF(F9&lt;&gt;"",CONCATENATE(IF(F9="VHS",(IF(G9="PAL",IF(E9="Release","RVHP","NVHP"),IF(G9="SECAM",IF(E9="Release","RVHS","NVHS"),IF(E9="Release","RVHN","NVHN")))),IF(F9="VHS Compact","VHSC","NONE")),"-",TEXT(H9,"0000"),IF(I9&gt;0,CONCATENATE("-",TEXT(I9,"000")),""),IF(J9&gt;0,CONCATENATE("-",TEXT(J9,"0")),"")),"")</f>
        <v>NVHP-1986-004-2</v>
      </c>
      <c r="B9" s="50" t="s">
        <v>62</v>
      </c>
      <c r="C9" s="50" t="s">
        <v>63</v>
      </c>
      <c r="D9" s="50" t="s">
        <v>64</v>
      </c>
      <c r="E9" s="50" t="s">
        <v>27</v>
      </c>
      <c r="F9" s="51" t="s">
        <v>28</v>
      </c>
      <c r="G9" s="51" t="s">
        <v>57</v>
      </c>
      <c r="H9" s="51" t="n">
        <v>1986</v>
      </c>
      <c r="I9" s="51" t="n">
        <v>4</v>
      </c>
      <c r="J9" s="51" t="n">
        <v>2</v>
      </c>
      <c r="K9" s="52" t="n">
        <v>1</v>
      </c>
      <c r="L9" s="51" t="s">
        <v>30</v>
      </c>
      <c r="M9" s="51"/>
      <c r="N9" s="53" t="n">
        <v>19860212</v>
      </c>
      <c r="O9" s="54" t="s">
        <v>32</v>
      </c>
      <c r="P9" s="55" t="s">
        <v>65</v>
      </c>
      <c r="Q9" s="56" t="s">
        <v>66</v>
      </c>
      <c r="R9" s="57" t="s">
        <v>42</v>
      </c>
      <c r="S9" s="58"/>
      <c r="T9" s="59" t="s">
        <v>36</v>
      </c>
      <c r="U9" s="51" t="s">
        <v>36</v>
      </c>
      <c r="V9" s="51" t="s">
        <v>36</v>
      </c>
      <c r="W9" s="59"/>
      <c r="X9" s="51"/>
    </row>
    <row collapsed="false" customFormat="false" customHeight="false" hidden="false" ht="12.1" outlineLevel="0" r="10">
      <c r="A10" s="6" t="str">
        <f aca="false">IF(F10&lt;&gt;"",CONCATENATE(IF(F10="VHS",(IF(G10="PAL",IF(E10="Release","RVHP","NVHP"),IF(G10="SECAM",IF(E10="Release","RVHS","NVHS"),IF(E10="Release","RVHN","NVHN")))),IF(F10="VHS Compact","VHSC","NONE")),"-",TEXT(H10,"0000"),IF(I10&gt;0,CONCATENATE("-",TEXT(I10,"000")),""),IF(J10&gt;0,CONCATENATE("-",TEXT(J10,"0")),"")),"")</f>
        <v>NVHS-1986-005-1</v>
      </c>
      <c r="B10" s="6" t="s">
        <v>24</v>
      </c>
      <c r="C10" s="7" t="s">
        <v>67</v>
      </c>
      <c r="D10" s="6" t="s">
        <v>68</v>
      </c>
      <c r="E10" s="6" t="s">
        <v>27</v>
      </c>
      <c r="F10" s="8" t="s">
        <v>28</v>
      </c>
      <c r="G10" s="8" t="s">
        <v>29</v>
      </c>
      <c r="H10" s="8" t="n">
        <v>1986</v>
      </c>
      <c r="I10" s="8" t="n">
        <v>5</v>
      </c>
      <c r="J10" s="8" t="n">
        <v>1</v>
      </c>
      <c r="K10" s="48" t="n">
        <v>1</v>
      </c>
      <c r="L10" s="8" t="s">
        <v>30</v>
      </c>
      <c r="M10" s="8"/>
      <c r="N10" s="17" t="n">
        <v>19861000</v>
      </c>
      <c r="O10" s="21" t="s">
        <v>69</v>
      </c>
      <c r="P10" s="12" t="s">
        <v>70</v>
      </c>
      <c r="Q10" s="60"/>
      <c r="R10" s="60"/>
      <c r="S10" s="15"/>
      <c r="T10" s="8" t="s">
        <v>36</v>
      </c>
      <c r="U10" s="8" t="s">
        <v>36</v>
      </c>
      <c r="V10" s="8" t="s">
        <v>36</v>
      </c>
      <c r="W10" s="49"/>
      <c r="X10" s="8"/>
    </row>
    <row collapsed="false" customFormat="false" customHeight="false" hidden="false" ht="12.1" outlineLevel="0" r="11">
      <c r="A11" s="6" t="str">
        <f aca="false">IF(F11&lt;&gt;"",CONCATENATE(IF(F11="VHS",(IF(G11="PAL",IF(E11="Release","RVHP","NVHP"),IF(G11="SECAM",IF(E11="Release","RVHS","NVHS"),IF(E11="Release","RVHN","NVHN")))),IF(F11="VHS Compact","VHSC","NONE")),"-",TEXT(H11,"0000"),IF(I11&gt;0,CONCATENATE("-",TEXT(I11,"000")),""),IF(J11&gt;0,CONCATENATE("-",TEXT(J11,"0")),"")),"")</f>
        <v>NVHP-1986-006-1</v>
      </c>
      <c r="B11" s="6" t="s">
        <v>24</v>
      </c>
      <c r="C11" s="7" t="s">
        <v>71</v>
      </c>
      <c r="D11" s="6" t="s">
        <v>72</v>
      </c>
      <c r="E11" s="6" t="s">
        <v>27</v>
      </c>
      <c r="F11" s="8" t="s">
        <v>28</v>
      </c>
      <c r="G11" s="61" t="s">
        <v>57</v>
      </c>
      <c r="H11" s="8" t="n">
        <v>1986</v>
      </c>
      <c r="I11" s="8" t="n">
        <v>6</v>
      </c>
      <c r="J11" s="8" t="n">
        <v>1</v>
      </c>
      <c r="K11" s="48" t="n">
        <v>1</v>
      </c>
      <c r="L11" s="8" t="s">
        <v>30</v>
      </c>
      <c r="M11" s="8"/>
      <c r="N11" s="17" t="n">
        <v>19861000</v>
      </c>
      <c r="O11" s="21" t="s">
        <v>73</v>
      </c>
      <c r="P11" s="8" t="s">
        <v>74</v>
      </c>
      <c r="Q11" s="12" t="s">
        <v>75</v>
      </c>
      <c r="R11" s="60"/>
      <c r="S11" s="15"/>
      <c r="T11" s="49" t="s">
        <v>36</v>
      </c>
      <c r="U11" s="8" t="s">
        <v>36</v>
      </c>
      <c r="V11" s="8" t="s">
        <v>36</v>
      </c>
      <c r="W11" s="49"/>
      <c r="X11" s="8" t="s">
        <v>50</v>
      </c>
    </row>
    <row collapsed="false" customFormat="false" customHeight="false" hidden="false" ht="12.1" outlineLevel="0" r="12">
      <c r="A12" s="25" t="str">
        <f aca="false">IF(F12&lt;&gt;"",CONCATENATE(IF(F12="VHS",(IF(G12="PAL",IF(E12="Release","RVHP","NVHP"),IF(G12="SECAM",IF(E12="Release","RVHS","NVHS"),IF(E12="Release","RVHN","NVHN")))),IF(F12="VHS Compact","VHSC","NONE")),"-",TEXT(H12,"0000"),IF(I12&gt;0,CONCATENATE("-",TEXT(I12,"000")),""),IF(J12&gt;0,CONCATENATE("-",TEXT(J12,"0")),"")),"")</f>
        <v>NVHN-1986-007-1</v>
      </c>
      <c r="B12" s="6" t="s">
        <v>24</v>
      </c>
      <c r="C12" s="25" t="s">
        <v>76</v>
      </c>
      <c r="D12" s="25" t="s">
        <v>77</v>
      </c>
      <c r="E12" s="25" t="s">
        <v>27</v>
      </c>
      <c r="F12" s="28" t="s">
        <v>28</v>
      </c>
      <c r="G12" s="28" t="s">
        <v>50</v>
      </c>
      <c r="H12" s="28" t="n">
        <v>1986</v>
      </c>
      <c r="I12" s="28" t="n">
        <v>7</v>
      </c>
      <c r="J12" s="28" t="n">
        <v>1</v>
      </c>
      <c r="K12" s="62" t="n">
        <v>1</v>
      </c>
      <c r="L12" s="28" t="s">
        <v>30</v>
      </c>
      <c r="M12" s="28"/>
      <c r="N12" s="63" t="n">
        <v>19861000</v>
      </c>
      <c r="O12" s="21" t="s">
        <v>69</v>
      </c>
      <c r="P12" s="12" t="s">
        <v>78</v>
      </c>
      <c r="Q12" s="64"/>
      <c r="R12" s="64"/>
      <c r="S12" s="15"/>
      <c r="T12" s="65" t="s">
        <v>36</v>
      </c>
      <c r="U12" s="28" t="s">
        <v>36</v>
      </c>
      <c r="V12" s="28" t="s">
        <v>36</v>
      </c>
      <c r="W12" s="65"/>
      <c r="X12" s="28"/>
    </row>
    <row collapsed="false" customFormat="false" customHeight="false" hidden="false" ht="12.1" outlineLevel="0" r="13">
      <c r="A13" s="25" t="str">
        <f aca="false">IF(F13&lt;&gt;"",CONCATENATE(IF(F13="VHS",(IF(G13="PAL",IF(E13="Release","RVHP","NVHP"),IF(G13="SECAM",IF(E13="Release","RVHS","NVHS"),IF(E13="Release","RVHN","NVHN")))),IF(F13="VHS Compact","VHSC","NONE")),"-",TEXT(H13,"0000"),IF(I13&gt;0,CONCATENATE("-",TEXT(I13,"000")),""),IF(J13&gt;0,CONCATENATE("-",TEXT(J13,"0")),"")),"")</f>
        <v>NVHN-1986-008-1</v>
      </c>
      <c r="B13" s="6" t="s">
        <v>24</v>
      </c>
      <c r="C13" s="25" t="s">
        <v>79</v>
      </c>
      <c r="D13" s="25" t="s">
        <v>80</v>
      </c>
      <c r="E13" s="25" t="s">
        <v>27</v>
      </c>
      <c r="F13" s="28" t="s">
        <v>28</v>
      </c>
      <c r="G13" s="28" t="s">
        <v>50</v>
      </c>
      <c r="H13" s="28" t="n">
        <v>1986</v>
      </c>
      <c r="I13" s="28" t="n">
        <v>8</v>
      </c>
      <c r="J13" s="28" t="n">
        <v>1</v>
      </c>
      <c r="K13" s="62" t="n">
        <v>1</v>
      </c>
      <c r="L13" s="28" t="s">
        <v>30</v>
      </c>
      <c r="M13" s="28"/>
      <c r="N13" s="63" t="n">
        <v>19861000</v>
      </c>
      <c r="O13" s="21" t="s">
        <v>69</v>
      </c>
      <c r="P13" s="12" t="s">
        <v>81</v>
      </c>
      <c r="Q13" s="64"/>
      <c r="R13" s="64"/>
      <c r="S13" s="15"/>
      <c r="T13" s="65" t="s">
        <v>36</v>
      </c>
      <c r="U13" s="28" t="s">
        <v>36</v>
      </c>
      <c r="V13" s="28" t="s">
        <v>36</v>
      </c>
      <c r="W13" s="65"/>
      <c r="X13" s="28"/>
    </row>
    <row collapsed="false" customFormat="false" customHeight="false" hidden="false" ht="12.1" outlineLevel="0" r="14">
      <c r="A14" s="25" t="str">
        <f aca="false">IF(F14&lt;&gt;"",CONCATENATE(IF(F14="VHS",(IF(G14="PAL",IF(E14="Release","RVHP","NVHP"),IF(G14="SECAM",IF(E14="Release","RVHS","NVHS"),IF(E14="Release","RVHN","NVHN")))),IF(F14="VHS Compact","VHSC","NONE")),"-",TEXT(H14,"0000"),IF(I14&gt;0,CONCATENATE("-",TEXT(I14,"000")),""),IF(J14&gt;0,CONCATENATE("-",TEXT(J14,"0")),"")),"")</f>
        <v>NVHN-1986-009-1</v>
      </c>
      <c r="B14" s="6" t="s">
        <v>24</v>
      </c>
      <c r="C14" s="25" t="s">
        <v>82</v>
      </c>
      <c r="D14" s="25" t="s">
        <v>83</v>
      </c>
      <c r="E14" s="25" t="s">
        <v>27</v>
      </c>
      <c r="F14" s="28" t="s">
        <v>28</v>
      </c>
      <c r="G14" s="28" t="s">
        <v>50</v>
      </c>
      <c r="H14" s="28" t="n">
        <v>1986</v>
      </c>
      <c r="I14" s="28" t="n">
        <v>9</v>
      </c>
      <c r="J14" s="28" t="n">
        <v>1</v>
      </c>
      <c r="K14" s="62" t="n">
        <v>1</v>
      </c>
      <c r="L14" s="28" t="s">
        <v>30</v>
      </c>
      <c r="M14" s="28"/>
      <c r="N14" s="63" t="n">
        <v>19861000</v>
      </c>
      <c r="O14" s="21" t="s">
        <v>69</v>
      </c>
      <c r="P14" s="64" t="s">
        <v>52</v>
      </c>
      <c r="Q14" s="64"/>
      <c r="R14" s="64"/>
      <c r="S14" s="15"/>
      <c r="T14" s="65" t="s">
        <v>36</v>
      </c>
      <c r="U14" s="28" t="s">
        <v>36</v>
      </c>
      <c r="V14" s="28" t="s">
        <v>36</v>
      </c>
      <c r="W14" s="65"/>
      <c r="X14" s="28"/>
    </row>
    <row collapsed="false" customFormat="false" customHeight="false" hidden="false" ht="12.1" outlineLevel="0" r="15">
      <c r="A15" s="25" t="str">
        <f aca="false">IF(F15&lt;&gt;"",CONCATENATE(IF(F15="VHS",(IF(G15="PAL",IF(E15="Release","RVHP","NVHP"),IF(G15="SECAM",IF(E15="Release","RVHS","NVHS"),IF(E15="Release","RVHN","NVHN")))),IF(F15="VHS Compact","VHSC","NONE")),"-",TEXT(H15,"0000"),IF(I15&gt;0,CONCATENATE("-",TEXT(I15,"000")),""),IF(J15&gt;0,CONCATENATE("-",TEXT(J15,"0")),"")),"")</f>
        <v>NVHN-1986-010-1</v>
      </c>
      <c r="B15" s="6" t="s">
        <v>24</v>
      </c>
      <c r="C15" s="25" t="s">
        <v>84</v>
      </c>
      <c r="D15" s="25" t="s">
        <v>85</v>
      </c>
      <c r="E15" s="25" t="s">
        <v>27</v>
      </c>
      <c r="F15" s="28" t="s">
        <v>28</v>
      </c>
      <c r="G15" s="28" t="s">
        <v>50</v>
      </c>
      <c r="H15" s="28" t="n">
        <v>1986</v>
      </c>
      <c r="I15" s="28" t="n">
        <v>10</v>
      </c>
      <c r="J15" s="28" t="n">
        <v>1</v>
      </c>
      <c r="K15" s="62" t="n">
        <v>1</v>
      </c>
      <c r="L15" s="28" t="s">
        <v>30</v>
      </c>
      <c r="M15" s="28"/>
      <c r="N15" s="63" t="n">
        <v>19861000</v>
      </c>
      <c r="O15" s="21" t="s">
        <v>69</v>
      </c>
      <c r="P15" s="64" t="s">
        <v>52</v>
      </c>
      <c r="Q15" s="64"/>
      <c r="R15" s="64"/>
      <c r="S15" s="15"/>
      <c r="T15" s="65" t="s">
        <v>36</v>
      </c>
      <c r="U15" s="28" t="s">
        <v>36</v>
      </c>
      <c r="V15" s="28" t="s">
        <v>36</v>
      </c>
      <c r="W15" s="65"/>
      <c r="X15" s="28"/>
    </row>
    <row collapsed="false" customFormat="false" customHeight="false" hidden="false" ht="12.1" outlineLevel="0" r="16">
      <c r="A16" s="25" t="str">
        <f aca="false">IF(F16&lt;&gt;"",CONCATENATE(IF(F16="VHS",(IF(G16="PAL",IF(E16="Release","RVHP","NVHP"),IF(G16="SECAM",IF(E16="Release","RVHS","NVHS"),IF(E16="Release","RVHN","NVHN")))),IF(F16="VHS Compact","VHSC","NONE")),"-",TEXT(H16,"0000"),IF(I16&gt;0,CONCATENATE("-",TEXT(I16,"000")),""),IF(J16&gt;0,CONCATENATE("-",TEXT(J16,"0")),"")),"")</f>
        <v>NVHN-1986-011-1</v>
      </c>
      <c r="B16" s="6" t="s">
        <v>24</v>
      </c>
      <c r="C16" s="25" t="s">
        <v>86</v>
      </c>
      <c r="D16" s="25" t="s">
        <v>87</v>
      </c>
      <c r="E16" s="25" t="s">
        <v>27</v>
      </c>
      <c r="F16" s="28" t="s">
        <v>28</v>
      </c>
      <c r="G16" s="28" t="s">
        <v>50</v>
      </c>
      <c r="H16" s="28" t="n">
        <v>1986</v>
      </c>
      <c r="I16" s="28" t="n">
        <v>11</v>
      </c>
      <c r="J16" s="28" t="n">
        <v>1</v>
      </c>
      <c r="K16" s="62" t="n">
        <v>1</v>
      </c>
      <c r="L16" s="28" t="s">
        <v>30</v>
      </c>
      <c r="M16" s="28"/>
      <c r="N16" s="63" t="n">
        <v>19861000</v>
      </c>
      <c r="O16" s="21" t="s">
        <v>69</v>
      </c>
      <c r="P16" s="64" t="s">
        <v>52</v>
      </c>
      <c r="Q16" s="64"/>
      <c r="R16" s="64"/>
      <c r="S16" s="15"/>
      <c r="T16" s="65" t="s">
        <v>36</v>
      </c>
      <c r="U16" s="28" t="s">
        <v>36</v>
      </c>
      <c r="V16" s="28" t="s">
        <v>36</v>
      </c>
      <c r="W16" s="65"/>
      <c r="X16" s="28"/>
    </row>
    <row collapsed="false" customFormat="false" customHeight="false" hidden="false" ht="12.1" outlineLevel="0" r="17">
      <c r="A17" s="25" t="str">
        <f aca="false">IF(F17&lt;&gt;"",CONCATENATE(IF(F17="VHS",(IF(G17="PAL",IF(E17="Release","RVHP","NVHP"),IF(G17="SECAM",IF(E17="Release","RVHS","NVHS"),IF(E17="Release","RVHN","NVHN")))),IF(F17="VHS Compact","VHSC","NONE")),"-",TEXT(H17,"0000"),IF(I17&gt;0,CONCATENATE("-",TEXT(I17,"000")),""),IF(J17&gt;0,CONCATENATE("-",TEXT(J17,"0")),"")),"")</f>
        <v>NVHN-1986-012-1</v>
      </c>
      <c r="B17" s="6" t="s">
        <v>24</v>
      </c>
      <c r="C17" s="25" t="s">
        <v>88</v>
      </c>
      <c r="D17" s="25" t="s">
        <v>89</v>
      </c>
      <c r="E17" s="25" t="s">
        <v>27</v>
      </c>
      <c r="F17" s="28" t="s">
        <v>28</v>
      </c>
      <c r="G17" s="28" t="s">
        <v>50</v>
      </c>
      <c r="H17" s="28" t="n">
        <v>1986</v>
      </c>
      <c r="I17" s="28" t="n">
        <v>12</v>
      </c>
      <c r="J17" s="28" t="n">
        <v>1</v>
      </c>
      <c r="K17" s="62" t="n">
        <v>1</v>
      </c>
      <c r="L17" s="28" t="s">
        <v>30</v>
      </c>
      <c r="M17" s="66"/>
      <c r="N17" s="63" t="n">
        <v>19861000</v>
      </c>
      <c r="O17" s="21" t="s">
        <v>69</v>
      </c>
      <c r="P17" s="64" t="s">
        <v>52</v>
      </c>
      <c r="Q17" s="67"/>
      <c r="R17" s="64"/>
      <c r="S17" s="15"/>
      <c r="T17" s="65" t="s">
        <v>36</v>
      </c>
      <c r="U17" s="28" t="s">
        <v>36</v>
      </c>
      <c r="V17" s="28" t="s">
        <v>36</v>
      </c>
      <c r="W17" s="65"/>
      <c r="X17" s="28"/>
    </row>
    <row collapsed="false" customFormat="false" customHeight="false" hidden="false" ht="12.1" outlineLevel="0" r="18">
      <c r="A18" s="25" t="str">
        <f aca="false">IF(F18&lt;&gt;"",CONCATENATE(IF(F18="VHS",(IF(G18="PAL",IF(E18="Release","RVHP","NVHP"),IF(G18="SECAM",IF(E18="Release","RVHS","NVHS"),IF(E18="Release","RVHN","NVHN")))),IF(F18="VHS Compact","VHSC","NONE")),"-",TEXT(H18,"0000"),IF(I18&gt;0,CONCATENATE("-",TEXT(I18,"000")),""),IF(J18&gt;0,CONCATENATE("-",TEXT(J18,"0")),"")),"")</f>
        <v>NVHN-1986-013-1</v>
      </c>
      <c r="B18" s="25" t="s">
        <v>62</v>
      </c>
      <c r="C18" s="25" t="s">
        <v>90</v>
      </c>
      <c r="D18" s="25" t="s">
        <v>91</v>
      </c>
      <c r="E18" s="25" t="s">
        <v>27</v>
      </c>
      <c r="F18" s="28" t="s">
        <v>28</v>
      </c>
      <c r="G18" s="28" t="s">
        <v>50</v>
      </c>
      <c r="H18" s="28" t="n">
        <v>1986</v>
      </c>
      <c r="I18" s="28" t="n">
        <v>13</v>
      </c>
      <c r="J18" s="28" t="n">
        <v>1</v>
      </c>
      <c r="K18" s="62" t="n">
        <v>1</v>
      </c>
      <c r="L18" s="28" t="s">
        <v>30</v>
      </c>
      <c r="M18" s="28"/>
      <c r="N18" s="63" t="n">
        <v>19861000</v>
      </c>
      <c r="O18" s="21" t="s">
        <v>69</v>
      </c>
      <c r="P18" s="64" t="s">
        <v>52</v>
      </c>
      <c r="Q18" s="64" t="s">
        <v>92</v>
      </c>
      <c r="R18" s="18" t="s">
        <v>42</v>
      </c>
      <c r="S18" s="68"/>
      <c r="T18" s="28" t="s">
        <v>93</v>
      </c>
      <c r="U18" s="28"/>
      <c r="V18" s="28"/>
      <c r="W18" s="65"/>
      <c r="X18" s="28"/>
    </row>
    <row collapsed="false" customFormat="false" customHeight="false" hidden="false" ht="12.1" outlineLevel="0" r="19">
      <c r="A19" s="25" t="str">
        <f aca="false">IF(F19&lt;&gt;"",CONCATENATE(IF(F19="VHS",(IF(G19="PAL",IF(E19="Release","RVHP","NVHP"),IF(G19="SECAM",IF(E19="Release","RVHS","NVHS"),IF(E19="Release","RVHN","NVHN")))),IF(F19="VHS Compact","VHSC","NONE")),"-",TEXT(H19,"0000"),IF(I19&gt;0,CONCATENATE("-",TEXT(I19,"000")),""),IF(J19&gt;0,CONCATENATE("-",TEXT(J19,"0")),"")),"")</f>
        <v>NVHN-1986-014-1</v>
      </c>
      <c r="B19" s="25" t="s">
        <v>24</v>
      </c>
      <c r="C19" s="25" t="s">
        <v>94</v>
      </c>
      <c r="D19" s="25" t="s">
        <v>95</v>
      </c>
      <c r="E19" s="25" t="s">
        <v>27</v>
      </c>
      <c r="F19" s="28" t="s">
        <v>28</v>
      </c>
      <c r="G19" s="28" t="s">
        <v>50</v>
      </c>
      <c r="H19" s="28" t="n">
        <v>1986</v>
      </c>
      <c r="I19" s="28" t="n">
        <v>14</v>
      </c>
      <c r="J19" s="28" t="n">
        <v>1</v>
      </c>
      <c r="K19" s="62" t="n">
        <v>1</v>
      </c>
      <c r="L19" s="28" t="s">
        <v>30</v>
      </c>
      <c r="M19" s="28"/>
      <c r="N19" s="63" t="n">
        <v>19861000</v>
      </c>
      <c r="O19" s="21" t="s">
        <v>69</v>
      </c>
      <c r="P19" s="64" t="s">
        <v>52</v>
      </c>
      <c r="Q19" s="67"/>
      <c r="R19" s="64"/>
      <c r="S19" s="15"/>
      <c r="T19" s="65" t="s">
        <v>36</v>
      </c>
      <c r="U19" s="28" t="s">
        <v>36</v>
      </c>
      <c r="V19" s="28" t="s">
        <v>36</v>
      </c>
      <c r="W19" s="65"/>
      <c r="X19" s="28"/>
    </row>
    <row collapsed="false" customFormat="false" customHeight="false" hidden="false" ht="12.1" outlineLevel="0" r="20">
      <c r="A20" s="25" t="str">
        <f aca="false">IF(F20&lt;&gt;"",CONCATENATE(IF(F20="VHS",(IF(G20="PAL",IF(E20="Release","RVHP","NVHP"),IF(G20="SECAM",IF(E20="Release","RVHS","NVHS"),IF(E20="Release","RVHN","NVHN")))),IF(F20="VHS Compact","VHSC","NONE")),"-",TEXT(H20,"0000"),IF(I20&gt;0,CONCATENATE("-",TEXT(I20,"000")),""),IF(J20&gt;0,CONCATENATE("-",TEXT(J20,"0")),"")),"")</f>
        <v>NVHP-1986-015-1</v>
      </c>
      <c r="B20" s="25" t="s">
        <v>62</v>
      </c>
      <c r="C20" s="25" t="s">
        <v>96</v>
      </c>
      <c r="D20" s="25" t="s">
        <v>97</v>
      </c>
      <c r="E20" s="25" t="s">
        <v>27</v>
      </c>
      <c r="F20" s="28" t="s">
        <v>28</v>
      </c>
      <c r="G20" s="28" t="s">
        <v>57</v>
      </c>
      <c r="H20" s="28" t="n">
        <v>1986</v>
      </c>
      <c r="I20" s="28" t="n">
        <v>15</v>
      </c>
      <c r="J20" s="28" t="n">
        <v>1</v>
      </c>
      <c r="K20" s="62" t="n">
        <v>1</v>
      </c>
      <c r="L20" s="28" t="s">
        <v>30</v>
      </c>
      <c r="M20" s="28"/>
      <c r="N20" s="63" t="n">
        <v>19861000</v>
      </c>
      <c r="O20" s="21" t="s">
        <v>69</v>
      </c>
      <c r="P20" s="64" t="s">
        <v>52</v>
      </c>
      <c r="Q20" s="64" t="s">
        <v>92</v>
      </c>
      <c r="R20" s="67"/>
      <c r="S20" s="68"/>
      <c r="T20" s="28" t="s">
        <v>93</v>
      </c>
      <c r="U20" s="28"/>
      <c r="V20" s="28"/>
      <c r="W20" s="65"/>
      <c r="X20" s="34"/>
    </row>
    <row collapsed="false" customFormat="false" customHeight="false" hidden="false" ht="12.1" outlineLevel="0" r="21">
      <c r="A21" s="25" t="str">
        <f aca="false">IF(F21&lt;&gt;"",CONCATENATE(IF(F21="VHS",(IF(G21="PAL",IF(E21="Release","RVHP","NVHP"),IF(G21="SECAM",IF(E21="Release","RVHS","NVHS"),IF(E21="Release","RVHN","NVHN")))),IF(F21="VHS Compact","VHSC","NONE")),"-",TEXT(H21,"0000"),IF(I21&gt;0,CONCATENATE("-",TEXT(I21,"000")),""),IF(J21&gt;0,CONCATENATE("-",TEXT(J21,"0")),"")),"")</f>
        <v>NVHN-1986-016-1</v>
      </c>
      <c r="B21" s="25" t="s">
        <v>24</v>
      </c>
      <c r="C21" s="26" t="s">
        <v>98</v>
      </c>
      <c r="D21" s="25" t="s">
        <v>99</v>
      </c>
      <c r="E21" s="25" t="s">
        <v>27</v>
      </c>
      <c r="F21" s="28" t="s">
        <v>28</v>
      </c>
      <c r="G21" s="28" t="s">
        <v>50</v>
      </c>
      <c r="H21" s="28" t="n">
        <v>1986</v>
      </c>
      <c r="I21" s="28" t="n">
        <v>16</v>
      </c>
      <c r="J21" s="28" t="n">
        <v>1</v>
      </c>
      <c r="K21" s="62" t="n">
        <v>1</v>
      </c>
      <c r="L21" s="28" t="s">
        <v>30</v>
      </c>
      <c r="M21" s="28"/>
      <c r="N21" s="63" t="n">
        <v>19861000</v>
      </c>
      <c r="O21" s="21" t="s">
        <v>69</v>
      </c>
      <c r="P21" s="64" t="s">
        <v>52</v>
      </c>
      <c r="Q21" s="64"/>
      <c r="R21" s="64"/>
      <c r="S21" s="15"/>
      <c r="T21" s="65" t="s">
        <v>36</v>
      </c>
      <c r="U21" s="28" t="s">
        <v>36</v>
      </c>
      <c r="V21" s="28" t="s">
        <v>36</v>
      </c>
      <c r="W21" s="65"/>
      <c r="X21" s="34"/>
    </row>
    <row collapsed="false" customFormat="false" customHeight="false" hidden="false" ht="12.1" outlineLevel="0" r="22">
      <c r="A22" s="25" t="str">
        <f aca="false">IF(F22&lt;&gt;"",CONCATENATE(IF(F22="VHS",(IF(G22="PAL",IF(E22="Release","RVHP","NVHP"),IF(G22="SECAM",IF(E22="Release","RVHS","NVHS"),IF(E22="Release","RVHN","NVHN")))),IF(F22="VHS Compact","VHSC","NONE")),"-",TEXT(H22,"0000"),IF(I22&gt;0,CONCATENATE("-",TEXT(I22,"000")),""),IF(J22&gt;0,CONCATENATE("-",TEXT(J22,"0")),"")),"")</f>
        <v>NVHS-1986-017-1</v>
      </c>
      <c r="B22" s="25" t="s">
        <v>24</v>
      </c>
      <c r="C22" s="26" t="s">
        <v>100</v>
      </c>
      <c r="D22" s="25" t="s">
        <v>101</v>
      </c>
      <c r="E22" s="25" t="s">
        <v>27</v>
      </c>
      <c r="F22" s="28" t="s">
        <v>28</v>
      </c>
      <c r="G22" s="28" t="s">
        <v>29</v>
      </c>
      <c r="H22" s="28" t="n">
        <v>1986</v>
      </c>
      <c r="I22" s="28" t="n">
        <v>17</v>
      </c>
      <c r="J22" s="28" t="n">
        <v>1</v>
      </c>
      <c r="K22" s="62" t="n">
        <v>1</v>
      </c>
      <c r="L22" s="28" t="s">
        <v>30</v>
      </c>
      <c r="M22" s="28"/>
      <c r="N22" s="63" t="n">
        <v>19861000</v>
      </c>
      <c r="O22" s="21" t="s">
        <v>69</v>
      </c>
      <c r="P22" s="64" t="s">
        <v>52</v>
      </c>
      <c r="Q22" s="64"/>
      <c r="R22" s="64"/>
      <c r="S22" s="15"/>
      <c r="T22" s="65"/>
      <c r="U22" s="28" t="s">
        <v>36</v>
      </c>
      <c r="V22" s="28"/>
      <c r="W22" s="65" t="s">
        <v>102</v>
      </c>
      <c r="X22" s="34"/>
    </row>
    <row collapsed="false" customFormat="false" customHeight="false" hidden="false" ht="12.1" outlineLevel="0" r="23">
      <c r="A23" s="25" t="str">
        <f aca="false">IF(F23&lt;&gt;"",CONCATENATE(IF(F23="VHS",(IF(G23="PAL",IF(E23="Release","RVHP","NVHP"),IF(G23="SECAM",IF(E23="Release","RVHS","NVHS"),IF(E23="Release","RVHN","NVHN")))),IF(F23="VHS Compact","VHSC","NONE")),"-",TEXT(H23,"0000"),IF(I23&gt;0,CONCATENATE("-",TEXT(I23,"000")),""),IF(J23&gt;0,CONCATENATE("-",TEXT(J23,"0")),"")),"")</f>
        <v>NVHS-1986-018-1</v>
      </c>
      <c r="B23" s="25" t="s">
        <v>62</v>
      </c>
      <c r="C23" s="25" t="s">
        <v>103</v>
      </c>
      <c r="D23" s="25" t="s">
        <v>104</v>
      </c>
      <c r="E23" s="25" t="s">
        <v>27</v>
      </c>
      <c r="F23" s="28" t="s">
        <v>28</v>
      </c>
      <c r="G23" s="28" t="s">
        <v>29</v>
      </c>
      <c r="H23" s="28" t="n">
        <v>1986</v>
      </c>
      <c r="I23" s="28" t="n">
        <v>18</v>
      </c>
      <c r="J23" s="28" t="n">
        <v>1</v>
      </c>
      <c r="K23" s="69" t="n">
        <v>1</v>
      </c>
      <c r="L23" s="28" t="s">
        <v>30</v>
      </c>
      <c r="M23" s="28"/>
      <c r="N23" s="63" t="n">
        <v>1986</v>
      </c>
      <c r="O23" s="21" t="s">
        <v>105</v>
      </c>
      <c r="P23" s="12" t="s">
        <v>106</v>
      </c>
      <c r="Q23" s="70" t="s">
        <v>107</v>
      </c>
      <c r="R23" s="71" t="s">
        <v>42</v>
      </c>
      <c r="S23" s="70" t="n">
        <v>54</v>
      </c>
      <c r="T23" s="65" t="s">
        <v>36</v>
      </c>
      <c r="U23" s="28" t="s">
        <v>36</v>
      </c>
      <c r="V23" s="28" t="s">
        <v>36</v>
      </c>
      <c r="W23" s="65"/>
      <c r="X23" s="28"/>
    </row>
    <row collapsed="false" customFormat="false" customHeight="false" hidden="false" ht="12.1" outlineLevel="0" r="24">
      <c r="A24" s="25" t="str">
        <f aca="false">IF(F24&lt;&gt;"",CONCATENATE(IF(F24="VHS",(IF(G24="PAL",IF(E24="Release","RVHP","NVHP"),IF(G24="SECAM",IF(E24="Release","RVHS","NVHS"),IF(E24="Release","RVHN","NVHN")))),IF(F24="VHS Compact","VHSC","NONE")),"-",TEXT(H24,"0000"),IF(I24&gt;0,CONCATENATE("-",TEXT(I24,"000")),""),IF(J24&gt;0,CONCATENATE("-",TEXT(J24,"0")),"")),"")</f>
        <v>NVHP-1986-019-1</v>
      </c>
      <c r="B24" s="25" t="s">
        <v>24</v>
      </c>
      <c r="C24" s="26" t="s">
        <v>108</v>
      </c>
      <c r="D24" s="25" t="s">
        <v>109</v>
      </c>
      <c r="E24" s="25" t="s">
        <v>27</v>
      </c>
      <c r="F24" s="28" t="s">
        <v>28</v>
      </c>
      <c r="G24" s="28" t="s">
        <v>57</v>
      </c>
      <c r="H24" s="28" t="n">
        <v>1986</v>
      </c>
      <c r="I24" s="28" t="n">
        <v>19</v>
      </c>
      <c r="J24" s="28" t="n">
        <v>1</v>
      </c>
      <c r="K24" s="69" t="n">
        <v>1</v>
      </c>
      <c r="L24" s="28" t="s">
        <v>30</v>
      </c>
      <c r="M24" s="28"/>
      <c r="N24" s="63" t="n">
        <v>1986</v>
      </c>
      <c r="O24" s="21" t="s">
        <v>110</v>
      </c>
      <c r="P24" s="12" t="s">
        <v>111</v>
      </c>
      <c r="Q24" s="15"/>
      <c r="R24" s="18" t="s">
        <v>42</v>
      </c>
      <c r="S24" s="15" t="n">
        <v>34</v>
      </c>
      <c r="T24" s="33" t="s">
        <v>36</v>
      </c>
      <c r="U24" s="28" t="s">
        <v>36</v>
      </c>
      <c r="V24" s="33" t="s">
        <v>36</v>
      </c>
      <c r="W24" s="65"/>
      <c r="X24" s="28"/>
    </row>
    <row collapsed="false" customFormat="false" customHeight="false" hidden="false" ht="12.1" outlineLevel="0" r="25">
      <c r="A25" s="25" t="str">
        <f aca="false">IF(F25&lt;&gt;"",CONCATENATE(IF(F25="VHS",(IF(G25="PAL",IF(E25="Release","RVHP","NVHP"),IF(G25="SECAM",IF(E25="Release","RVHS","NVHS"),IF(E25="Release","RVHN","NVHN")))),IF(F25="VHS Compact","VHSC","NONE")),"-",TEXT(H25,"0000"),IF(I25&gt;0,CONCATENATE("-",TEXT(I25,"000")),""),IF(J25&gt;0,CONCATENATE("-",TEXT(J25,"0")),"")),"")</f>
        <v>NVHP-1986-019-2</v>
      </c>
      <c r="B25" s="25" t="s">
        <v>62</v>
      </c>
      <c r="C25" s="25" t="s">
        <v>112</v>
      </c>
      <c r="D25" s="25" t="s">
        <v>113</v>
      </c>
      <c r="E25" s="25" t="s">
        <v>27</v>
      </c>
      <c r="F25" s="28" t="s">
        <v>28</v>
      </c>
      <c r="G25" s="28" t="s">
        <v>57</v>
      </c>
      <c r="H25" s="28" t="n">
        <v>1986</v>
      </c>
      <c r="I25" s="28" t="n">
        <v>19</v>
      </c>
      <c r="J25" s="28" t="n">
        <v>2</v>
      </c>
      <c r="K25" s="69" t="n">
        <v>1</v>
      </c>
      <c r="L25" s="28" t="s">
        <v>30</v>
      </c>
      <c r="M25" s="28"/>
      <c r="N25" s="72" t="n">
        <v>1986</v>
      </c>
      <c r="O25" s="21" t="s">
        <v>110</v>
      </c>
      <c r="P25" s="12" t="s">
        <v>114</v>
      </c>
      <c r="Q25" s="70" t="s">
        <v>115</v>
      </c>
      <c r="R25" s="71" t="s">
        <v>42</v>
      </c>
      <c r="S25" s="70" t="n">
        <v>15</v>
      </c>
      <c r="T25" s="65" t="s">
        <v>36</v>
      </c>
      <c r="U25" s="28" t="s">
        <v>36</v>
      </c>
      <c r="V25" s="28" t="s">
        <v>36</v>
      </c>
      <c r="W25" s="65"/>
      <c r="X25" s="28"/>
    </row>
    <row collapsed="false" customFormat="false" customHeight="false" hidden="false" ht="12.1" outlineLevel="0" r="26">
      <c r="A26" s="25" t="str">
        <f aca="false">IF(F26&lt;&gt;"",CONCATENATE(IF(F26="VHS",(IF(G26="PAL",IF(E26="Release","RVHP","NVHP"),IF(G26="SECAM",IF(E26="Release","RVHS","NVHS"),IF(E26="Release","RVHN","NVHN")))),IF(F26="VHS Compact","VHSC","NONE")),"-",TEXT(H26,"0000"),IF(I26&gt;0,CONCATENATE("-",TEXT(I26,"000")),""),IF(J26&gt;0,CONCATENATE("-",TEXT(J26,"0")),"")),"")</f>
        <v>NVHN-1986-020-1</v>
      </c>
      <c r="B26" s="25" t="s">
        <v>24</v>
      </c>
      <c r="C26" s="25" t="s">
        <v>116</v>
      </c>
      <c r="D26" s="25" t="s">
        <v>117</v>
      </c>
      <c r="E26" s="25" t="s">
        <v>27</v>
      </c>
      <c r="F26" s="28" t="s">
        <v>28</v>
      </c>
      <c r="G26" s="28" t="s">
        <v>50</v>
      </c>
      <c r="H26" s="28" t="n">
        <v>1986</v>
      </c>
      <c r="I26" s="28" t="n">
        <v>20</v>
      </c>
      <c r="J26" s="28" t="n">
        <v>1</v>
      </c>
      <c r="K26" s="29" t="n">
        <v>1</v>
      </c>
      <c r="L26" s="28" t="s">
        <v>30</v>
      </c>
      <c r="M26" s="28"/>
      <c r="N26" s="63" t="n">
        <v>19860900</v>
      </c>
      <c r="O26" s="11" t="s">
        <v>69</v>
      </c>
      <c r="P26" s="12" t="s">
        <v>118</v>
      </c>
      <c r="Q26" s="73"/>
      <c r="R26" s="71" t="s">
        <v>42</v>
      </c>
      <c r="S26" s="74" t="s">
        <v>119</v>
      </c>
      <c r="T26" s="34" t="s">
        <v>36</v>
      </c>
      <c r="U26" s="28" t="s">
        <v>36</v>
      </c>
      <c r="V26" s="34" t="s">
        <v>36</v>
      </c>
      <c r="W26" s="35"/>
      <c r="X26" s="28"/>
    </row>
    <row collapsed="false" customFormat="false" customHeight="false" hidden="false" ht="12.1" outlineLevel="0" r="27">
      <c r="A27" s="25" t="str">
        <f aca="false">IF(F27&lt;&gt;"",CONCATENATE(IF(F27="VHS",(IF(G27="PAL",IF(E27="Release","RVHP","NVHP"),IF(G27="SECAM",IF(E27="Release","RVHS","NVHS"),IF(E27="Release","RVHN","NVHN")))),IF(F27="VHS Compact","VHSC","NONE")),"-",TEXT(H27,"0000"),IF(I27&gt;0,CONCATENATE("-",TEXT(I27,"000")),""),IF(J27&gt;0,CONCATENATE("-",TEXT(J27,"0")),"")),"")</f>
        <v>NVHN-1986-021-1</v>
      </c>
      <c r="B27" s="25" t="s">
        <v>24</v>
      </c>
      <c r="C27" s="26" t="s">
        <v>120</v>
      </c>
      <c r="D27" s="25" t="s">
        <v>121</v>
      </c>
      <c r="E27" s="25" t="s">
        <v>27</v>
      </c>
      <c r="F27" s="28" t="s">
        <v>28</v>
      </c>
      <c r="G27" s="28" t="s">
        <v>50</v>
      </c>
      <c r="H27" s="28" t="n">
        <v>1986</v>
      </c>
      <c r="I27" s="28" t="n">
        <v>21</v>
      </c>
      <c r="J27" s="28" t="n">
        <v>1</v>
      </c>
      <c r="K27" s="29" t="n">
        <v>1</v>
      </c>
      <c r="L27" s="28" t="s">
        <v>30</v>
      </c>
      <c r="M27" s="28"/>
      <c r="N27" s="63" t="n">
        <v>19860000</v>
      </c>
      <c r="O27" s="63" t="s">
        <v>32</v>
      </c>
      <c r="P27" s="63" t="s">
        <v>122</v>
      </c>
      <c r="Q27" s="63"/>
      <c r="R27" s="71" t="s">
        <v>42</v>
      </c>
      <c r="S27" s="63"/>
      <c r="T27" s="34" t="s">
        <v>36</v>
      </c>
      <c r="U27" s="28" t="s">
        <v>36</v>
      </c>
      <c r="V27" s="34" t="s">
        <v>36</v>
      </c>
      <c r="W27" s="35"/>
      <c r="X27" s="28"/>
    </row>
    <row collapsed="false" customFormat="false" customHeight="false" hidden="false" ht="12.1" outlineLevel="0" r="28">
      <c r="A28" s="25" t="str">
        <f aca="false">IF(F28&lt;&gt;"",CONCATENATE(IF(F28="VHS",(IF(G28="PAL",IF(E28="Release","RVHP","NVHP"),IF(G28="SECAM",IF(E28="Release","RVHS","NVHS"),IF(E28="Release","RVHN","NVHN")))),IF(F28="VHS Compact","VHSC","NONE")),"-",TEXT(H28,"0000"),IF(I28&gt;0,CONCATENATE("-",TEXT(I28,"000")),""),IF(J28&gt;0,CONCATENATE("-",TEXT(J28,"0")),"")),"")</f>
        <v>NVHP-1986-021-2</v>
      </c>
      <c r="B28" s="25" t="s">
        <v>62</v>
      </c>
      <c r="C28" s="26" t="s">
        <v>123</v>
      </c>
      <c r="D28" s="25" t="s">
        <v>124</v>
      </c>
      <c r="E28" s="25" t="s">
        <v>27</v>
      </c>
      <c r="F28" s="28" t="s">
        <v>28</v>
      </c>
      <c r="G28" s="28" t="s">
        <v>57</v>
      </c>
      <c r="H28" s="28" t="n">
        <v>1986</v>
      </c>
      <c r="I28" s="28" t="n">
        <v>21</v>
      </c>
      <c r="J28" s="28" t="n">
        <v>2</v>
      </c>
      <c r="K28" s="29" t="n">
        <v>1</v>
      </c>
      <c r="L28" s="28" t="s">
        <v>30</v>
      </c>
      <c r="M28" s="28"/>
      <c r="N28" s="63" t="n">
        <v>19860000</v>
      </c>
      <c r="O28" s="63" t="s">
        <v>32</v>
      </c>
      <c r="P28" s="63" t="s">
        <v>125</v>
      </c>
      <c r="Q28" s="63"/>
      <c r="R28" s="71" t="s">
        <v>42</v>
      </c>
      <c r="S28" s="63"/>
      <c r="T28" s="34" t="s">
        <v>36</v>
      </c>
      <c r="U28" s="28" t="s">
        <v>36</v>
      </c>
      <c r="V28" s="34" t="s">
        <v>36</v>
      </c>
      <c r="W28" s="65"/>
      <c r="X28" s="28"/>
    </row>
    <row collapsed="false" customFormat="false" customHeight="false" hidden="false" ht="12.1" outlineLevel="0" r="29">
      <c r="A29" s="25" t="str">
        <f aca="false">IF(F29&lt;&gt;"",CONCATENATE(IF(F29="VHS",(IF(G29="PAL",IF(E29="Release","RVHP","NVHP"),IF(G29="SECAM",IF(E29="Release","RVHS","NVHS"),IF(E29="Release","RVHN","NVHN")))),IF(F29="VHS Compact","VHSC","NONE")),"-",TEXT(H29,"0000"),IF(I29&gt;0,CONCATENATE("-",TEXT(I29,"000")),""),IF(J29&gt;0,CONCATENATE("-",TEXT(J29,"0")),"")),"")</f>
        <v>NVHS-1986-022-1</v>
      </c>
      <c r="B29" s="25" t="s">
        <v>24</v>
      </c>
      <c r="C29" s="26" t="s">
        <v>126</v>
      </c>
      <c r="D29" s="27" t="s">
        <v>127</v>
      </c>
      <c r="E29" s="25" t="s">
        <v>27</v>
      </c>
      <c r="F29" s="28" t="s">
        <v>28</v>
      </c>
      <c r="G29" s="28" t="s">
        <v>29</v>
      </c>
      <c r="H29" s="28" t="n">
        <v>1986</v>
      </c>
      <c r="I29" s="28" t="n">
        <v>22</v>
      </c>
      <c r="J29" s="28" t="n">
        <v>1</v>
      </c>
      <c r="K29" s="29" t="n">
        <v>1</v>
      </c>
      <c r="L29" s="28" t="s">
        <v>30</v>
      </c>
      <c r="M29" s="28"/>
      <c r="N29" s="30" t="n">
        <v>19860000</v>
      </c>
      <c r="O29" s="30"/>
      <c r="P29" s="75" t="s">
        <v>128</v>
      </c>
      <c r="Q29" s="76"/>
      <c r="R29" s="76"/>
      <c r="S29" s="15"/>
      <c r="T29" s="34" t="s">
        <v>36</v>
      </c>
      <c r="U29" s="28" t="s">
        <v>36</v>
      </c>
      <c r="V29" s="34" t="s">
        <v>36</v>
      </c>
      <c r="W29" s="35"/>
      <c r="X29" s="28"/>
    </row>
    <row collapsed="false" customFormat="false" customHeight="false" hidden="false" ht="12.1" outlineLevel="0" r="30">
      <c r="A30" s="25" t="str">
        <f aca="false">IF(F30&lt;&gt;"",CONCATENATE(IF(F30="VHS",(IF(G30="PAL",IF(E30="Release","RVHP","NVHP"),IF(G30="SECAM",IF(E30="Release","RVHS","NVHS"),IF(E30="Release","RVHN","NVHN")))),IF(F30="VHS Compact","VHSC","NONE")),"-",TEXT(H30,"0000"),IF(I30&gt;0,CONCATENATE("-",TEXT(I30,"000")),""),IF(J30&gt;0,CONCATENATE("-",TEXT(J30,"0")),"")),"")</f>
        <v>NVHS-1986-023-1</v>
      </c>
      <c r="B30" s="25" t="s">
        <v>24</v>
      </c>
      <c r="C30" s="26" t="s">
        <v>129</v>
      </c>
      <c r="D30" s="27" t="s">
        <v>130</v>
      </c>
      <c r="E30" s="25" t="s">
        <v>27</v>
      </c>
      <c r="F30" s="28" t="s">
        <v>28</v>
      </c>
      <c r="G30" s="28" t="s">
        <v>29</v>
      </c>
      <c r="H30" s="28" t="n">
        <v>1986</v>
      </c>
      <c r="I30" s="28" t="n">
        <v>23</v>
      </c>
      <c r="J30" s="28" t="n">
        <v>1</v>
      </c>
      <c r="K30" s="29" t="n">
        <v>1</v>
      </c>
      <c r="L30" s="28" t="s">
        <v>30</v>
      </c>
      <c r="M30" s="28"/>
      <c r="N30" s="30" t="n">
        <v>19860000</v>
      </c>
      <c r="O30" s="30" t="s">
        <v>131</v>
      </c>
      <c r="P30" s="75" t="s">
        <v>132</v>
      </c>
      <c r="Q30" s="76"/>
      <c r="R30" s="76"/>
      <c r="S30" s="15"/>
      <c r="T30" s="34" t="s">
        <v>36</v>
      </c>
      <c r="U30" s="28" t="s">
        <v>36</v>
      </c>
      <c r="V30" s="34" t="s">
        <v>36</v>
      </c>
      <c r="W30" s="35"/>
      <c r="X30" s="28"/>
    </row>
    <row collapsed="false" customFormat="false" customHeight="false" hidden="false" ht="12.1" outlineLevel="0" r="31">
      <c r="A31" s="25" t="str">
        <f aca="false">IF(F31&lt;&gt;"",CONCATENATE(IF(F31="VHS",(IF(G31="PAL",IF(E31="Release","RVHP","NVHP"),IF(G31="SECAM",IF(E31="Release","RVHS","NVHS"),IF(E31="Release","RVHN","NVHN")))),IF(F31="VHS Compact","VHSC","NONE")),"-",TEXT(H31,"0000"),IF(I31&gt;0,CONCATENATE("-",TEXT(I31,"000")),""),IF(J31&gt;0,CONCATENATE("-",TEXT(J31,"0")),"")),"")</f>
        <v>NVHS-1986-024-1</v>
      </c>
      <c r="B31" s="25" t="s">
        <v>24</v>
      </c>
      <c r="C31" s="26" t="s">
        <v>133</v>
      </c>
      <c r="D31" s="27" t="s">
        <v>134</v>
      </c>
      <c r="E31" s="25" t="s">
        <v>27</v>
      </c>
      <c r="F31" s="28" t="s">
        <v>28</v>
      </c>
      <c r="G31" s="28" t="s">
        <v>29</v>
      </c>
      <c r="H31" s="28" t="n">
        <v>1986</v>
      </c>
      <c r="I31" s="28" t="n">
        <v>24</v>
      </c>
      <c r="J31" s="28" t="n">
        <v>1</v>
      </c>
      <c r="K31" s="29" t="n">
        <v>1</v>
      </c>
      <c r="L31" s="28" t="s">
        <v>30</v>
      </c>
      <c r="M31" s="28"/>
      <c r="N31" s="30" t="n">
        <v>19860000</v>
      </c>
      <c r="O31" s="30" t="s">
        <v>131</v>
      </c>
      <c r="P31" s="75" t="s">
        <v>135</v>
      </c>
      <c r="Q31" s="76"/>
      <c r="R31" s="76"/>
      <c r="S31" s="15"/>
      <c r="T31" s="34" t="s">
        <v>36</v>
      </c>
      <c r="U31" s="28" t="s">
        <v>36</v>
      </c>
      <c r="V31" s="34" t="s">
        <v>36</v>
      </c>
      <c r="W31" s="35"/>
      <c r="X31" s="28"/>
    </row>
    <row collapsed="false" customFormat="false" customHeight="false" hidden="false" ht="12.1" outlineLevel="0" r="32">
      <c r="A32" s="25" t="str">
        <f aca="false">IF(F32&lt;&gt;"",CONCATENATE(IF(F32="VHS",(IF(G32="PAL",IF(E32="Release","RVHP","NVHP"),IF(G32="SECAM",IF(E32="Release","RVHS","NVHS"),IF(E32="Release","RVHN","NVHN")))),IF(F32="VHS Compact","VHSC","NONE")),"-",TEXT(H32,"0000"),IF(I32&gt;0,CONCATENATE("-",TEXT(I32,"000")),""),IF(J32&gt;0,CONCATENATE("-",TEXT(J32,"0")),"")),"")</f>
        <v>NVHS-1986-025-1</v>
      </c>
      <c r="B32" s="25" t="s">
        <v>24</v>
      </c>
      <c r="C32" s="26" t="s">
        <v>136</v>
      </c>
      <c r="D32" s="25" t="s">
        <v>137</v>
      </c>
      <c r="E32" s="25" t="s">
        <v>27</v>
      </c>
      <c r="F32" s="28" t="s">
        <v>28</v>
      </c>
      <c r="G32" s="28" t="s">
        <v>29</v>
      </c>
      <c r="H32" s="28" t="n">
        <v>1986</v>
      </c>
      <c r="I32" s="28" t="n">
        <v>25</v>
      </c>
      <c r="J32" s="28" t="n">
        <v>1</v>
      </c>
      <c r="K32" s="69" t="n">
        <v>1</v>
      </c>
      <c r="L32" s="28" t="s">
        <v>30</v>
      </c>
      <c r="M32" s="28"/>
      <c r="N32" s="72" t="n">
        <v>1986</v>
      </c>
      <c r="O32" s="72"/>
      <c r="P32" s="28" t="s">
        <v>138</v>
      </c>
      <c r="Q32" s="28" t="s">
        <v>139</v>
      </c>
      <c r="R32" s="28"/>
      <c r="S32" s="15"/>
      <c r="T32" s="65" t="s">
        <v>36</v>
      </c>
      <c r="U32" s="28" t="s">
        <v>36</v>
      </c>
      <c r="V32" s="28" t="s">
        <v>36</v>
      </c>
      <c r="W32" s="65"/>
      <c r="X32" s="28"/>
    </row>
    <row collapsed="false" customFormat="false" customHeight="false" hidden="false" ht="12.1" outlineLevel="0" r="33">
      <c r="A33" s="50" t="str">
        <f aca="false">IF(F33&lt;&gt;"",CONCATENATE(IF(F33="VHS",(IF(G33="PAL",IF(E33="Release","RVHP","NVHP"),IF(G33="SECAM",IF(E33="Release","RVHS","NVHS"),IF(E33="Release","RVHN","NVHN")))),IF(F33="VHS Compact","VHSC","NONE")),"-",TEXT(H33,"0000"),IF(I33&gt;0,CONCATENATE("-",TEXT(I33,"000")),""),IF(J33&gt;0,CONCATENATE("-",TEXT(J33,"0")),"")),"")</f>
        <v>NVHP-1986-026</v>
      </c>
      <c r="B33" s="50" t="s">
        <v>62</v>
      </c>
      <c r="C33" s="50"/>
      <c r="D33" s="50"/>
      <c r="E33" s="50" t="s">
        <v>27</v>
      </c>
      <c r="F33" s="51" t="s">
        <v>28</v>
      </c>
      <c r="G33" s="51" t="s">
        <v>57</v>
      </c>
      <c r="H33" s="51" t="n">
        <v>1986</v>
      </c>
      <c r="I33" s="51" t="n">
        <v>26</v>
      </c>
      <c r="J33" s="51"/>
      <c r="K33" s="77"/>
      <c r="L33" s="51" t="s">
        <v>30</v>
      </c>
      <c r="M33" s="51" t="s">
        <v>140</v>
      </c>
      <c r="N33" s="78" t="n">
        <v>1986</v>
      </c>
      <c r="O33" s="78" t="s">
        <v>141</v>
      </c>
      <c r="P33" s="79" t="s">
        <v>142</v>
      </c>
      <c r="Q33" s="79"/>
      <c r="R33" s="79"/>
      <c r="S33" s="51"/>
      <c r="T33" s="80" t="s">
        <v>143</v>
      </c>
      <c r="U33" s="79"/>
      <c r="V33" s="79"/>
      <c r="W33" s="80"/>
      <c r="X33" s="79"/>
    </row>
  </sheetData>
  <dataValidations count="7">
    <dataValidation allowBlank="true" operator="between" showDropDown="false" showErrorMessage="true" showInputMessage="true" sqref="E2:E33" type="list">
      <formula1>"Release,Non-Release"</formula1>
      <formula2>0</formula2>
    </dataValidation>
    <dataValidation allowBlank="true" operator="between" showDropDown="false" showErrorMessage="true" showInputMessage="true" sqref="F2:F33" type="list">
      <formula1>"VHS,VHS Compact"</formula1>
      <formula2>0</formula2>
    </dataValidation>
    <dataValidation allowBlank="true" operator="between" showDropDown="false" showErrorMessage="true" showInputMessage="true" sqref="G2:G33" type="list">
      <formula1>"PAL,NTSC,SECAM"</formula1>
      <formula2>0</formula2>
    </dataValidation>
    <dataValidation allowBlank="true" operator="lessThanOrEqual" showDropDown="false" showErrorMessage="true" showInputMessage="true" sqref="H2:H33" type="textLength">
      <formula1>4</formula1>
      <formula2>0</formula2>
    </dataValidation>
    <dataValidation allowBlank="true" operator="between" showDropDown="false" showErrorMessage="true" showInputMessage="true" sqref="I2:I33" type="textLength">
      <formula1>1</formula1>
      <formula2>4</formula2>
    </dataValidation>
    <dataValidation allowBlank="true" operator="between" showDropDown="false" showErrorMessage="true" showInputMessage="true" sqref="J2:J33" type="textLength">
      <formula1>1</formula1>
      <formula2>2</formula2>
    </dataValidation>
    <dataValidation allowBlank="true" operator="between" showDropDown="false" showErrorMessage="true" showInputMessage="true" sqref="L2:L33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2016-08-29T12:28:39.00Z</dcterms:created>
  <dc:creator>Poovarasan Devan</dc:creator>
  <cp:revision>0</cp:revision>
</cp:coreProperties>
</file>