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<sst xmlns="http://schemas.openxmlformats.org/spreadsheetml/2006/main" count="288" uniqueCount="93">
  <si>
    <t>Media Id</t>
  </si>
  <si>
    <t>Captured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</si>
  <si>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</si>
  <si>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</si>
  <si>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</si>
  <si>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</si>
  <si>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</si>
  <si>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</si>
  <si>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</si>
  <si>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</si>
  <si>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</si>
  <si>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</si>
  <si>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</si>
  <si>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</si>
  <si>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</si>
  <si>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</si>
  <si>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</si>
  <si>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</si>
  <si>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</si>
  <si>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</si>
  <si>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</si>
  <si>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YES</t>
  </si>
  <si>
    <t>VHSS-1987-001-1</t>
  </si>
  <si>
    <t>VHS-SEC-46</t>
  </si>
  <si>
    <t>Non-Release</t>
  </si>
  <si>
    <t>VHS</t>
  </si>
  <si>
    <t>SECAM</t>
  </si>
  <si>
    <t>Yes</t>
  </si>
  <si>
    <t>Chennai</t>
  </si>
  <si>
    <t>Interview with Master; Simultaneously translation in Spanish or Portuguese; Very good for European beginners; Language either Italian or Spanish or Portugees</t>
  </si>
  <si>
    <t>English</t>
  </si>
  <si>
    <t>29 mins</t>
  </si>
  <si>
    <t>GOOD</t>
  </si>
  <si>
    <t>VHSS-1987-002-1</t>
  </si>
  <si>
    <t>VHS-SEC-47</t>
  </si>
  <si>
    <t>Ahmedabad</t>
  </si>
  <si>
    <t>Master's TalkBr Ajay Touching Master's feet 3.20</t>
  </si>
  <si>
    <t>11 mins</t>
  </si>
  <si>
    <t>Master's Talk</t>
  </si>
  <si>
    <t>47 mins</t>
  </si>
  <si>
    <t>VHSN-1987-003-1</t>
  </si>
  <si>
    <t>VHS-NTSC-801</t>
  </si>
  <si>
    <t>NTSC</t>
  </si>
  <si>
    <t>Easton</t>
  </si>
  <si>
    <t>Masters Final Talk( On Waiting)</t>
  </si>
  <si>
    <t>VHSS-1987-004-1</t>
  </si>
  <si>
    <t>VHS-SEC-K22</t>
  </si>
  <si>
    <t>VHSS-1987-004-2</t>
  </si>
  <si>
    <t>VHS-SEC-K23</t>
  </si>
  <si>
    <t>RLVS-1987-005-1</t>
  </si>
  <si>
    <t>VHS-SEC-K48</t>
  </si>
  <si>
    <t>Release</t>
  </si>
  <si>
    <t>Denmark</t>
  </si>
  <si>
    <t>Chariji in Denmark</t>
  </si>
  <si>
    <t>RLVP-1987-005-2</t>
  </si>
  <si>
    <t>VHS-PAL-276</t>
  </si>
  <si>
    <t>PAL</t>
  </si>
  <si>
    <t>VHSP-1987-006-1</t>
  </si>
  <si>
    <t>VHS-SEC-756</t>
  </si>
  <si>
    <t>Bonascre</t>
  </si>
  <si>
    <t>VHSP-1987-007-1</t>
  </si>
  <si>
    <t>VHS-PAL-503</t>
  </si>
  <si>
    <t>Masters Interview With eropean Lauguge traslation</t>
  </si>
  <si>
    <t>Q/A  &amp; Master's Interview</t>
  </si>
  <si>
    <t>NO</t>
  </si>
  <si>
    <t>RLVP-1987-008-1</t>
  </si>
  <si>
    <t>VHS-PAL-271 J</t>
  </si>
  <si>
    <t>Kolkata</t>
  </si>
  <si>
    <t>An Introduction to Sahaj Marg; A very good VHS for beginners; </t>
  </si>
  <si>
    <t>RLVP-1987-008-2</t>
  </si>
  <si>
    <t>VHS-PAL-271 C</t>
  </si>
  <si>
    <t>RLVP-1987-008-3</t>
  </si>
  <si>
    <t>VHS-PAL-271 I</t>
  </si>
  <si>
    <t>APD</t>
  </si>
  <si>
    <t>VHSP-1987-009-1</t>
  </si>
  <si>
    <t>VHS-PAL-684</t>
  </si>
  <si>
    <t>Delhi</t>
  </si>
  <si>
    <t>Ashram inaugration; Invitation card for foundation laying ceremony ; </t>
  </si>
  <si>
    <t>Marriage; Marriage- overseas couple; </t>
  </si>
  <si>
    <t>Common</t>
  </si>
  <si>
    <t>Master's talk</t>
  </si>
  <si>
    <t>Master's visit</t>
  </si>
  <si>
    <t>VHSS-1987-010-1</t>
  </si>
  <si>
    <t>VHS-SCAM-756</t>
  </si>
  <si>
    <t>BONASCRE</t>
  </si>
  <si>
    <t>MASTER A BONASCRE, No.1</t>
  </si>
  <si>
    <t>VHSP-1987-011-1</t>
  </si>
  <si>
    <t>VHS- PAL-K49</t>
  </si>
  <si>
    <t>Marriage</t>
  </si>
  <si>
    <t>Krishna &amp; Priya</t>
  </si>
  <si>
    <t>Jonathan(SouthAfrica)</t>
  </si>
  <si>
    <t>Gayathri 1987 Jean Louis Leterreux</t>
  </si>
  <si>
    <t>Vibes film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</si>
</sst>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@" numFmtId="166"/>
    <numFmt formatCode="HH:MM:SS" numFmtId="167"/>
  </numFmts>
  <fonts count="1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Arial"/>
      <charset val="1"/>
      <family val="2"/>
      <sz val="10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  <font>
      <name val="Calibri"/>
      <charset val="1"/>
      <family val="2"/>
      <sz val="8"/>
    </font>
    <font>
      <name val="Cambria"/>
      <charset val="1"/>
      <family val="1"/>
      <color rgb="00FF0000"/>
      <sz val="8"/>
    </font>
    <font>
      <name val="Tahoma"/>
      <charset val="1"/>
      <family val="2"/>
      <color rgb="00FF0000"/>
      <sz val="8"/>
    </font>
    <font>
      <name val="Calibri"/>
      <charset val="1"/>
      <family val="2"/>
      <color rgb="00FF0000"/>
      <sz val="8"/>
    </font>
  </fonts>
  <fills count="7">
    <fill>
      <patternFill patternType="none"/>
    </fill>
    <fill>
      <patternFill patternType="gray125"/>
    </fill>
    <fill>
      <patternFill patternType="solid">
        <fgColor rgb="00BFBFBF"/>
        <bgColor rgb="00C4BD97"/>
      </patternFill>
    </fill>
    <fill>
      <patternFill patternType="solid">
        <fgColor rgb="00C4BD97"/>
        <bgColor rgb="00BFBFBF"/>
      </patternFill>
    </fill>
    <fill>
      <patternFill patternType="solid">
        <fgColor rgb="00FFFF00"/>
        <bgColor rgb="00FFFF00"/>
      </patternFill>
    </fill>
    <fill>
      <patternFill patternType="solid">
        <fgColor rgb="00FF0000"/>
        <bgColor rgb="00993300"/>
      </patternFill>
    </fill>
    <fill>
      <patternFill patternType="solid">
        <fgColor rgb="00FFFFFF"/>
        <bgColor rgb="00FFFF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68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3" fontId="7" numFmtId="164" xfId="0">
      <alignment horizontal="left" indent="0" shrinkToFit="false" textRotation="0" vertical="top" wrapText="fals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8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4" fontId="8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8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4" xfId="0">
      <alignment horizontal="left" indent="0" shrinkToFit="false" textRotation="0" vertical="center" wrapText="false"/>
    </xf>
    <xf applyAlignment="true" applyBorder="true" applyFont="true" applyProtection="true" borderId="1" fillId="0" fontId="8" numFmtId="164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" fillId="0" fontId="8" numFmtId="165" xfId="0">
      <alignment horizontal="left" indent="0" shrinkToFit="false" textRotation="0" vertical="bottom" wrapText="false"/>
      <protection hidden="false" locked="false"/>
    </xf>
    <xf applyAlignment="true" applyBorder="true" applyFont="true" applyProtection="true" borderId="1" fillId="0" fontId="9" numFmtId="165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8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8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true" borderId="1" fillId="0" fontId="8" numFmtId="165" xfId="21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10" numFmtId="165" xfId="20">
      <alignment horizontal="general" indent="0" shrinkToFit="false" textRotation="0" vertical="bottom" wrapText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false" borderId="1" fillId="0" fontId="10" numFmtId="165" xfId="2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2">
      <alignment horizontal="left" indent="0" shrinkToFit="false" textRotation="0" vertical="top" wrapText="false"/>
    </xf>
    <xf applyAlignment="true" applyBorder="true" applyFont="true" applyProtection="false" borderId="1" fillId="5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0" fontId="8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true" borderId="1" fillId="0" fontId="8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6" xfId="0">
      <alignment horizontal="left" indent="0" shrinkToFit="false" textRotation="0" vertical="top" wrapText="false"/>
    </xf>
    <xf applyAlignment="true" applyBorder="true" applyFont="true" applyProtection="false" borderId="1" fillId="0" fontId="8" numFmtId="165" xfId="21">
      <alignment horizontal="general" indent="0" shrinkToFit="false" textRotation="0" vertical="bottom" wrapText="false"/>
    </xf>
    <xf applyAlignment="true" applyBorder="true" applyFont="true" applyProtection="true" borderId="1" fillId="6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5" fontId="7" numFmtId="165" xfId="21">
      <alignment horizontal="general" indent="0" shrinkToFit="false" textRotation="0" vertical="bottom" wrapText="false"/>
    </xf>
    <xf applyAlignment="true" applyBorder="true" applyFont="true" applyProtection="true" borderId="1" fillId="0" fontId="8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8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11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4" fontId="11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11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11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11" numFmtId="164" xfId="0">
      <alignment horizontal="left" indent="0" shrinkToFit="false" textRotation="0" vertical="bottom" wrapText="false"/>
    </xf>
    <xf applyAlignment="true" applyBorder="true" applyFont="true" applyProtection="false" borderId="1" fillId="0" fontId="11" numFmtId="165" xfId="0">
      <alignment horizontal="left" indent="0" shrinkToFit="false" textRotation="0" vertical="bottom" wrapText="false"/>
    </xf>
    <xf applyAlignment="true" applyBorder="true" applyFont="true" applyProtection="false" borderId="1" fillId="0" fontId="12" numFmtId="165" xfId="0">
      <alignment horizontal="general" indent="0" shrinkToFit="false" textRotation="0" vertical="bottom" wrapText="false"/>
    </xf>
    <xf applyAlignment="true" applyBorder="true" applyFont="true" applyProtection="false" borderId="1" fillId="0" fontId="11" numFmtId="164" xfId="0">
      <alignment horizontal="general" indent="0" shrinkToFit="false" textRotation="0" vertical="top" wrapText="false"/>
    </xf>
    <xf applyAlignment="true" applyBorder="true" applyFont="true" applyProtection="false" borderId="1" fillId="0" fontId="11" numFmtId="164" xfId="0">
      <alignment horizontal="left" indent="0" shrinkToFit="false" textRotation="0" vertical="top" wrapText="false"/>
    </xf>
    <xf applyAlignment="true" applyBorder="true" applyFont="true" applyProtection="true" borderId="1" fillId="0" fontId="11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4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0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13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11" numFmtId="164" xfId="0">
      <alignment horizontal="left" indent="0" shrinkToFit="false" textRotation="0" vertical="center" wrapText="false"/>
    </xf>
    <xf applyAlignment="true" applyBorder="true" applyFont="true" applyProtection="false" borderId="1" fillId="0" fontId="13" numFmtId="165" xfId="20">
      <alignment horizontal="left" indent="0" shrinkToFit="false" textRotation="0" vertical="bottom" wrapText="false"/>
    </xf>
    <xf applyAlignment="true" applyBorder="true" applyFont="true" applyProtection="false" borderId="1" fillId="0" fontId="12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11" numFmtId="164" xfId="0">
      <alignment horizontal="left" indent="0" shrinkToFit="false" textRotation="0" vertical="top" wrapText="false"/>
    </xf>
    <xf applyAlignment="true" applyBorder="true" applyFont="true" applyProtection="true" borderId="1" fillId="0" fontId="11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11" numFmtId="166" xfId="0">
      <alignment horizontal="left" indent="0" shrinkToFit="false" textRotation="0" vertical="top" wrapText="false"/>
    </xf>
    <xf applyAlignment="true" applyBorder="true" applyFont="true" applyProtection="true" borderId="1" fillId="0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4" xfId="0">
      <alignment horizontal="center" indent="0" shrinkToFit="false" textRotation="0" vertical="top" wrapText="false"/>
    </xf>
  </cellXfs>
  <cellStyles count="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3" xfId="20"/>
    <cellStyle builtinId="54" customBuiltin="true" name="Normal 2" xfId="21"/>
    <cellStyle builtinId="54" customBuiltin="true" name="Normal_VHS_Bk_1_Nutan_2010-03-25" xfId="22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C4BD97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22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5"/>
      <c r="W1" s="6"/>
      <c r="X1" s="6"/>
    </row>
    <row collapsed="false" customFormat="false" customHeight="false" hidden="false" ht="12.1" outlineLevel="0" r="2">
      <c r="A2" s="7" t="str">
        <f aca="false">IF(F2&lt;&gt;"",CONCATENATE(IF(F2="VHS",(IF(G2="PAL",IF(E2="Release","RVHP","NVHP"),IF(G2="SECAM",IF(E2="Release","RVHS","NVHS"),IF(E2="Release","RVHN","NVHN")))),IF(F2="VHS Compact","VHSC","NONE")),"-",TEXT(H2,"0000"),IF(I2&gt;0,CONCATENATE("-",TEXT(I2,"000")),""),IF(J2&gt;0,CONCATENATE("-",TEXT(J2,"0")),"")),"")</f>
        <v>NVHS-1987-001-1</v>
      </c>
      <c r="B2" s="7" t="s">
        <v>21</v>
      </c>
      <c r="C2" s="8" t="s">
        <v>22</v>
      </c>
      <c r="D2" s="7" t="s">
        <v>23</v>
      </c>
      <c r="E2" s="7" t="s">
        <v>24</v>
      </c>
      <c r="F2" s="9" t="s">
        <v>25</v>
      </c>
      <c r="G2" s="9" t="s">
        <v>26</v>
      </c>
      <c r="H2" s="9" t="n">
        <v>1987</v>
      </c>
      <c r="I2" s="9" t="n">
        <v>1</v>
      </c>
      <c r="J2" s="9" t="n">
        <v>1</v>
      </c>
      <c r="K2" s="10" t="n">
        <v>1</v>
      </c>
      <c r="L2" s="9" t="s">
        <v>27</v>
      </c>
      <c r="M2" s="9"/>
      <c r="N2" s="11" t="n">
        <v>1987</v>
      </c>
      <c r="O2" s="12" t="s">
        <v>28</v>
      </c>
      <c r="P2" s="9"/>
      <c r="Q2" s="13" t="s">
        <v>29</v>
      </c>
      <c r="R2" s="14" t="s">
        <v>30</v>
      </c>
      <c r="S2" s="15" t="s">
        <v>31</v>
      </c>
      <c r="T2" s="16" t="s">
        <v>32</v>
      </c>
      <c r="U2" s="9" t="s">
        <v>32</v>
      </c>
      <c r="V2" s="14" t="s">
        <v>32</v>
      </c>
      <c r="W2" s="16"/>
      <c r="X2" s="9"/>
    </row>
    <row collapsed="false" customFormat="false" customHeight="false" hidden="false" ht="12.1" outlineLevel="0" r="3">
      <c r="A3" s="7" t="str">
        <f aca="false">IF(F3&lt;&gt;"",CONCATENATE(IF(F3="VHS",(IF(G3="PAL",IF(E3="Release","RVHP","NVHP"),IF(G3="SECAM",IF(E3="Release","RVHS","NVHS"),IF(E3="Release","RVHN","NVHN")))),IF(F3="VHS Compact","VHSC","NONE")),"-",TEXT(H3,"0000"),IF(I3&gt;0,CONCATENATE("-",TEXT(I3,"000")),""),IF(J3&gt;0,CONCATENATE("-",TEXT(J3,"0")),"")),"")</f>
        <v>NVHS-1987-002-1</v>
      </c>
      <c r="B3" s="7" t="s">
        <v>21</v>
      </c>
      <c r="C3" s="8" t="s">
        <v>33</v>
      </c>
      <c r="D3" s="7" t="s">
        <v>34</v>
      </c>
      <c r="E3" s="7" t="s">
        <v>24</v>
      </c>
      <c r="F3" s="9" t="s">
        <v>25</v>
      </c>
      <c r="G3" s="9" t="s">
        <v>26</v>
      </c>
      <c r="H3" s="9" t="n">
        <v>1987</v>
      </c>
      <c r="I3" s="9" t="n">
        <v>2</v>
      </c>
      <c r="J3" s="9" t="n">
        <v>1</v>
      </c>
      <c r="K3" s="10" t="n">
        <v>1</v>
      </c>
      <c r="L3" s="9" t="s">
        <v>27</v>
      </c>
      <c r="M3" s="9"/>
      <c r="N3" s="17" t="n">
        <v>19870724</v>
      </c>
      <c r="O3" s="18" t="s">
        <v>35</v>
      </c>
      <c r="P3" s="9"/>
      <c r="Q3" s="19" t="s">
        <v>36</v>
      </c>
      <c r="R3" s="20" t="s">
        <v>30</v>
      </c>
      <c r="S3" s="15" t="s">
        <v>37</v>
      </c>
      <c r="T3" s="14" t="s">
        <v>32</v>
      </c>
      <c r="U3" s="9" t="s">
        <v>32</v>
      </c>
      <c r="V3" s="14" t="s">
        <v>32</v>
      </c>
      <c r="W3" s="16"/>
      <c r="X3" s="9"/>
    </row>
    <row collapsed="false" customFormat="false" customHeight="false" hidden="false" ht="12.1" outlineLevel="0" r="4">
      <c r="A4" s="7" t="str">
        <f aca="false">IF(F4&lt;&gt;"",CONCATENATE(IF(F4="VHS",(IF(G4="PAL",IF(E4="Release","RVHP","NVHP"),IF(G4="SECAM",IF(E4="Release","RVHS","NVHS"),IF(E4="Release","RVHN","NVHN")))),IF(F4="VHS Compact","VHSC","NONE")),"-",TEXT(H4,"0000"),IF(I4&gt;0,CONCATENATE("-",TEXT(I4,"000")),""),IF(J4&gt;0,CONCATENATE("-",TEXT(J4,"0")),"")),"")</f>
        <v>NVHS-1987-002-1</v>
      </c>
      <c r="B4" s="7" t="s">
        <v>21</v>
      </c>
      <c r="C4" s="8" t="s">
        <v>33</v>
      </c>
      <c r="D4" s="7" t="s">
        <v>34</v>
      </c>
      <c r="E4" s="7" t="s">
        <v>24</v>
      </c>
      <c r="F4" s="9" t="s">
        <v>25</v>
      </c>
      <c r="G4" s="9" t="s">
        <v>26</v>
      </c>
      <c r="H4" s="9" t="n">
        <v>1987</v>
      </c>
      <c r="I4" s="9" t="n">
        <v>2</v>
      </c>
      <c r="J4" s="9" t="n">
        <v>1</v>
      </c>
      <c r="K4" s="21" t="n">
        <v>2</v>
      </c>
      <c r="L4" s="9" t="s">
        <v>27</v>
      </c>
      <c r="M4" s="9"/>
      <c r="N4" s="17" t="n">
        <v>19870724</v>
      </c>
      <c r="O4" s="18" t="s">
        <v>35</v>
      </c>
      <c r="P4" s="9"/>
      <c r="Q4" s="19" t="s">
        <v>38</v>
      </c>
      <c r="R4" s="20" t="s">
        <v>30</v>
      </c>
      <c r="S4" s="15" t="s">
        <v>39</v>
      </c>
      <c r="T4" s="14" t="s">
        <v>32</v>
      </c>
      <c r="U4" s="9" t="s">
        <v>32</v>
      </c>
      <c r="V4" s="14" t="s">
        <v>32</v>
      </c>
      <c r="W4" s="16"/>
      <c r="X4" s="9"/>
    </row>
    <row collapsed="false" customFormat="false" customHeight="false" hidden="false" ht="12.1" outlineLevel="0" r="5">
      <c r="A5" s="22" t="str">
        <f aca="false">IF(F5&lt;&gt;"",CONCATENATE(IF(F5="VHS",(IF(G5="PAL",IF(E5="Release","RVHP","NVHP"),IF(G5="SECAM",IF(E5="Release","RVHS","NVHS"),IF(E5="Release","RVHN","NVHN")))),IF(F5="VHS Compact","VHSC","NONE")),"-",TEXT(H5,"0000"),IF(I5&gt;0,CONCATENATE("-",TEXT(I5,"000")),""),IF(J5&gt;0,CONCATENATE("-",TEXT(J5,"0")),"")),"")</f>
        <v>NVHN-1987-003-1</v>
      </c>
      <c r="B5" s="7" t="s">
        <v>21</v>
      </c>
      <c r="C5" s="22" t="s">
        <v>40</v>
      </c>
      <c r="D5" s="23" t="s">
        <v>41</v>
      </c>
      <c r="E5" s="22" t="s">
        <v>24</v>
      </c>
      <c r="F5" s="24" t="s">
        <v>25</v>
      </c>
      <c r="G5" s="24" t="s">
        <v>42</v>
      </c>
      <c r="H5" s="24" t="n">
        <v>1987</v>
      </c>
      <c r="I5" s="24" t="n">
        <v>3</v>
      </c>
      <c r="J5" s="24" t="n">
        <v>1</v>
      </c>
      <c r="K5" s="25" t="n">
        <v>1</v>
      </c>
      <c r="L5" s="24" t="s">
        <v>27</v>
      </c>
      <c r="M5" s="24"/>
      <c r="N5" s="26" t="n">
        <v>19871208</v>
      </c>
      <c r="O5" s="26" t="s">
        <v>43</v>
      </c>
      <c r="P5" s="26" t="s">
        <v>44</v>
      </c>
      <c r="Q5" s="27" t="s">
        <v>38</v>
      </c>
      <c r="R5" s="28" t="s">
        <v>30</v>
      </c>
      <c r="S5" s="29"/>
      <c r="T5" s="30" t="s">
        <v>32</v>
      </c>
      <c r="U5" s="24" t="s">
        <v>32</v>
      </c>
      <c r="V5" s="31" t="s">
        <v>32</v>
      </c>
      <c r="W5" s="32"/>
      <c r="X5" s="24"/>
    </row>
    <row collapsed="false" customFormat="false" customHeight="false" hidden="false" ht="12.1" outlineLevel="0" r="6">
      <c r="A6" s="7" t="str">
        <f aca="false">IF(F6&lt;&gt;"",CONCATENATE(IF(F6="VHS",(IF(G6="PAL",IF(E6="Release","RVHP","NVHP"),IF(G6="SECAM",IF(E6="Release","RVHS","NVHS"),IF(E6="Release","RVHN","NVHN")))),IF(F6="VHS Compact","VHSC","NONE")),"-",TEXT(H6,"0000"),IF(I6&gt;0,CONCATENATE("-",TEXT(I6,"000")),""),IF(J6&gt;0,CONCATENATE("-",TEXT(J6,"0")),"")),"")</f>
        <v>NVHS-1987-004-1</v>
      </c>
      <c r="B6" s="7" t="s">
        <v>21</v>
      </c>
      <c r="C6" s="8" t="s">
        <v>45</v>
      </c>
      <c r="D6" s="7" t="s">
        <v>46</v>
      </c>
      <c r="E6" s="7" t="s">
        <v>24</v>
      </c>
      <c r="F6" s="9" t="s">
        <v>25</v>
      </c>
      <c r="G6" s="9" t="s">
        <v>26</v>
      </c>
      <c r="H6" s="9" t="n">
        <v>1987</v>
      </c>
      <c r="I6" s="9" t="n">
        <v>4</v>
      </c>
      <c r="J6" s="9" t="n">
        <v>1</v>
      </c>
      <c r="K6" s="10" t="n">
        <v>1</v>
      </c>
      <c r="L6" s="9" t="s">
        <v>27</v>
      </c>
      <c r="M6" s="9"/>
      <c r="N6" s="17" t="n">
        <v>1987</v>
      </c>
      <c r="O6" s="33" t="s">
        <v>28</v>
      </c>
      <c r="P6" s="33"/>
      <c r="Q6" s="33"/>
      <c r="R6" s="34"/>
      <c r="S6" s="15"/>
      <c r="T6" s="35" t="s">
        <v>32</v>
      </c>
      <c r="U6" s="9" t="s">
        <v>32</v>
      </c>
      <c r="V6" s="14" t="s">
        <v>32</v>
      </c>
      <c r="W6" s="36"/>
      <c r="X6" s="9"/>
    </row>
    <row collapsed="false" customFormat="false" customHeight="false" hidden="false" ht="12.1" outlineLevel="0" r="7">
      <c r="A7" s="7" t="str">
        <f aca="false">IF(F7&lt;&gt;"",CONCATENATE(IF(F7="VHS",(IF(G7="PAL",IF(E7="Release","RVHP","NVHP"),IF(G7="SECAM",IF(E7="Release","RVHS","NVHS"),IF(E7="Release","RVHN","NVHN")))),IF(F7="VHS Compact","VHSC","NONE")),"-",TEXT(H7,"0000"),IF(I7&gt;0,CONCATENATE("-",TEXT(I7,"000")),""),IF(J7&gt;0,CONCATENATE("-",TEXT(J7,"0")),"")),"")</f>
        <v>NVHS-1987-004-2</v>
      </c>
      <c r="B7" s="7" t="s">
        <v>21</v>
      </c>
      <c r="C7" s="8" t="s">
        <v>47</v>
      </c>
      <c r="D7" s="7" t="s">
        <v>48</v>
      </c>
      <c r="E7" s="7" t="s">
        <v>24</v>
      </c>
      <c r="F7" s="9" t="s">
        <v>25</v>
      </c>
      <c r="G7" s="9" t="s">
        <v>26</v>
      </c>
      <c r="H7" s="9" t="n">
        <v>1987</v>
      </c>
      <c r="I7" s="9" t="n">
        <v>4</v>
      </c>
      <c r="J7" s="9" t="n">
        <v>2</v>
      </c>
      <c r="K7" s="10" t="n">
        <v>1</v>
      </c>
      <c r="L7" s="9" t="s">
        <v>27</v>
      </c>
      <c r="M7" s="9"/>
      <c r="N7" s="17" t="n">
        <v>1987</v>
      </c>
      <c r="O7" s="33" t="s">
        <v>28</v>
      </c>
      <c r="P7" s="33"/>
      <c r="Q7" s="33"/>
      <c r="R7" s="34"/>
      <c r="S7" s="15"/>
      <c r="T7" s="35" t="s">
        <v>32</v>
      </c>
      <c r="U7" s="9" t="s">
        <v>32</v>
      </c>
      <c r="V7" s="14" t="s">
        <v>32</v>
      </c>
      <c r="W7" s="36"/>
      <c r="X7" s="9"/>
    </row>
    <row collapsed="false" customFormat="false" customHeight="false" hidden="false" ht="12.1" outlineLevel="0" r="8">
      <c r="A8" s="7" t="str">
        <f aca="false">IF(F8&lt;&gt;"",CONCATENATE(IF(F8="VHS",(IF(G8="PAL",IF(E8="Release","RVHP","NVHP"),IF(G8="SECAM",IF(E8="Release","RVHS","NVHS"),IF(E8="Release","RVHN","NVHN")))),IF(F8="VHS Compact","VHSC","NONE")),"-",TEXT(H8,"0000"),IF(I8&gt;0,CONCATENATE("-",TEXT(I8,"000")),""),IF(J8&gt;0,CONCATENATE("-",TEXT(J8,"0")),"")),"")</f>
        <v>RVHS-1987-005-1</v>
      </c>
      <c r="B8" s="7" t="s">
        <v>21</v>
      </c>
      <c r="C8" s="8" t="s">
        <v>49</v>
      </c>
      <c r="D8" s="7" t="s">
        <v>50</v>
      </c>
      <c r="E8" s="7" t="s">
        <v>51</v>
      </c>
      <c r="F8" s="9" t="s">
        <v>25</v>
      </c>
      <c r="G8" s="9" t="s">
        <v>26</v>
      </c>
      <c r="H8" s="9" t="n">
        <v>1987</v>
      </c>
      <c r="I8" s="9" t="n">
        <v>5</v>
      </c>
      <c r="J8" s="9" t="n">
        <v>1</v>
      </c>
      <c r="K8" s="10" t="n">
        <v>1</v>
      </c>
      <c r="L8" s="9" t="s">
        <v>27</v>
      </c>
      <c r="M8" s="9"/>
      <c r="N8" s="17" t="n">
        <v>1987</v>
      </c>
      <c r="O8" s="37" t="s">
        <v>52</v>
      </c>
      <c r="P8" s="33" t="s">
        <v>53</v>
      </c>
      <c r="Q8" s="19" t="s">
        <v>38</v>
      </c>
      <c r="R8" s="34" t="s">
        <v>30</v>
      </c>
      <c r="S8" s="15"/>
      <c r="T8" s="35" t="s">
        <v>32</v>
      </c>
      <c r="U8" s="9" t="s">
        <v>32</v>
      </c>
      <c r="V8" s="14" t="s">
        <v>32</v>
      </c>
      <c r="W8" s="36"/>
      <c r="X8" s="9"/>
    </row>
    <row collapsed="false" customFormat="false" customHeight="false" hidden="false" ht="12.1" outlineLevel="0" r="9">
      <c r="A9" s="7" t="str">
        <f aca="false">IF(F9&lt;&gt;"",CONCATENATE(IF(F9="VHS",(IF(G9="PAL",IF(E9="Release","RVHP","NVHP"),IF(G9="SECAM",IF(E9="Release","RVHS","NVHS"),IF(E9="Release","RVHN","NVHN")))),IF(F9="VHS Compact","VHSC","NONE")),"-",TEXT(H9,"0000"),IF(I9&gt;0,CONCATENATE("-",TEXT(I9,"000")),""),IF(J9&gt;0,CONCATENATE("-",TEXT(J9,"0")),"")),"")</f>
        <v>RVHP-1987-005-2</v>
      </c>
      <c r="B9" s="7" t="s">
        <v>21</v>
      </c>
      <c r="C9" s="8" t="s">
        <v>54</v>
      </c>
      <c r="D9" s="7" t="s">
        <v>55</v>
      </c>
      <c r="E9" s="7" t="s">
        <v>51</v>
      </c>
      <c r="F9" s="9" t="s">
        <v>25</v>
      </c>
      <c r="G9" s="9" t="s">
        <v>56</v>
      </c>
      <c r="H9" s="9" t="n">
        <v>1987</v>
      </c>
      <c r="I9" s="9" t="n">
        <v>5</v>
      </c>
      <c r="J9" s="9" t="n">
        <v>2</v>
      </c>
      <c r="K9" s="10" t="n">
        <v>1</v>
      </c>
      <c r="L9" s="9" t="s">
        <v>27</v>
      </c>
      <c r="M9" s="9"/>
      <c r="N9" s="17" t="n">
        <v>1987</v>
      </c>
      <c r="O9" s="37" t="s">
        <v>52</v>
      </c>
      <c r="P9" s="33" t="s">
        <v>53</v>
      </c>
      <c r="Q9" s="19" t="s">
        <v>38</v>
      </c>
      <c r="R9" s="34" t="s">
        <v>30</v>
      </c>
      <c r="S9" s="15"/>
      <c r="T9" s="35" t="s">
        <v>32</v>
      </c>
      <c r="U9" s="9" t="s">
        <v>32</v>
      </c>
      <c r="V9" s="14" t="s">
        <v>32</v>
      </c>
      <c r="W9" s="36"/>
      <c r="X9" s="9"/>
    </row>
    <row collapsed="false" customFormat="false" customHeight="false" hidden="false" ht="12.1" outlineLevel="0" r="10">
      <c r="A10" s="22" t="str">
        <f aca="false">IF(F10&lt;&gt;"",CONCATENATE(IF(F10="VHS",(IF(G10="PAL",IF(E10="Release","RVHP","NVHP"),IF(G10="SECAM",IF(E10="Release","RVHS","NVHS"),IF(E10="Release","RVHN","NVHN")))),IF(F10="VHS Compact","VHSC","NONE")),"-",TEXT(H10,"0000"),IF(I10&gt;0,CONCATENATE("-",TEXT(I10,"000")),""),IF(J10&gt;0,CONCATENATE("-",TEXT(J10,"0")),"")),"")</f>
        <v>NVHP-1987-006-1</v>
      </c>
      <c r="B10" s="7" t="s">
        <v>21</v>
      </c>
      <c r="C10" s="38" t="s">
        <v>57</v>
      </c>
      <c r="D10" s="22" t="s">
        <v>58</v>
      </c>
      <c r="E10" s="22" t="s">
        <v>24</v>
      </c>
      <c r="F10" s="24" t="s">
        <v>25</v>
      </c>
      <c r="G10" s="24" t="s">
        <v>56</v>
      </c>
      <c r="H10" s="24" t="n">
        <v>1987</v>
      </c>
      <c r="I10" s="24" t="n">
        <v>6</v>
      </c>
      <c r="J10" s="24" t="n">
        <v>1</v>
      </c>
      <c r="K10" s="25" t="n">
        <v>1</v>
      </c>
      <c r="L10" s="24" t="s">
        <v>27</v>
      </c>
      <c r="M10" s="24"/>
      <c r="N10" s="39" t="n">
        <v>1987</v>
      </c>
      <c r="O10" s="40" t="s">
        <v>59</v>
      </c>
      <c r="P10" s="27"/>
      <c r="Q10" s="19" t="s">
        <v>38</v>
      </c>
      <c r="R10" s="41" t="s">
        <v>30</v>
      </c>
      <c r="S10" s="29"/>
      <c r="T10" s="30" t="s">
        <v>32</v>
      </c>
      <c r="U10" s="24" t="s">
        <v>32</v>
      </c>
      <c r="V10" s="31" t="s">
        <v>32</v>
      </c>
      <c r="W10" s="32"/>
      <c r="X10" s="24"/>
    </row>
    <row collapsed="false" customFormat="false" customHeight="false" hidden="false" ht="12.1" outlineLevel="0" r="11">
      <c r="A11" s="22" t="str">
        <f aca="false">IF(F11&lt;&gt;"",CONCATENATE(IF(F11="VHS",(IF(G11="PAL",IF(E11="Release","RVHP","NVHP"),IF(G11="SECAM",IF(E11="Release","RVHS","NVHS"),IF(E11="Release","RVHN","NVHN")))),IF(F11="VHS Compact","VHSC","NONE")),"-",TEXT(H11,"0000"),IF(I11&gt;0,CONCATENATE("-",TEXT(I11,"000")),""),IF(J11&gt;0,CONCATENATE("-",TEXT(J11,"0")),"")),"")</f>
        <v>NVHP-1987-007-1</v>
      </c>
      <c r="B11" s="7" t="s">
        <v>21</v>
      </c>
      <c r="C11" s="38" t="s">
        <v>60</v>
      </c>
      <c r="D11" s="22" t="s">
        <v>61</v>
      </c>
      <c r="E11" s="22" t="s">
        <v>24</v>
      </c>
      <c r="F11" s="24" t="s">
        <v>25</v>
      </c>
      <c r="G11" s="24" t="s">
        <v>56</v>
      </c>
      <c r="H11" s="24" t="n">
        <v>1987</v>
      </c>
      <c r="I11" s="24" t="n">
        <v>7</v>
      </c>
      <c r="J11" s="24" t="n">
        <v>1</v>
      </c>
      <c r="K11" s="25" t="n">
        <v>1</v>
      </c>
      <c r="L11" s="24" t="s">
        <v>27</v>
      </c>
      <c r="M11" s="24"/>
      <c r="N11" s="39" t="n">
        <v>198701</v>
      </c>
      <c r="O11" s="42"/>
      <c r="P11" s="27" t="s">
        <v>62</v>
      </c>
      <c r="Q11" s="27" t="s">
        <v>63</v>
      </c>
      <c r="R11" s="41" t="s">
        <v>30</v>
      </c>
      <c r="S11" s="15" t="n">
        <v>27</v>
      </c>
      <c r="T11" s="30" t="s">
        <v>32</v>
      </c>
      <c r="U11" s="24" t="s">
        <v>32</v>
      </c>
      <c r="V11" s="31" t="s">
        <v>32</v>
      </c>
      <c r="W11" s="32"/>
      <c r="X11" s="24"/>
    </row>
    <row collapsed="false" customFormat="false" customHeight="false" hidden="false" ht="12.1" outlineLevel="0" r="12">
      <c r="A12" s="7" t="str">
        <f aca="false">IF(F12&lt;&gt;"",CONCATENATE(IF(F12="VHS",(IF(G12="PAL",IF(E12="Release","RVHP","NVHP"),IF(G12="SECAM",IF(E12="Release","RVHS","NVHS"),IF(E12="Release","RVHN","NVHN")))),IF(F12="VHS Compact","VHSC","NONE")),"-",TEXT(H12,"0000"),IF(I12&gt;0,CONCATENATE("-",TEXT(I12,"000")),""),IF(J12&gt;0,CONCATENATE("-",TEXT(J12,"0")),"")),"")</f>
        <v>RVHP-1987-008-1</v>
      </c>
      <c r="B12" s="7" t="s">
        <v>64</v>
      </c>
      <c r="C12" s="8" t="s">
        <v>65</v>
      </c>
      <c r="D12" s="7" t="s">
        <v>66</v>
      </c>
      <c r="E12" s="7" t="s">
        <v>51</v>
      </c>
      <c r="F12" s="9" t="s">
        <v>25</v>
      </c>
      <c r="G12" s="9" t="s">
        <v>56</v>
      </c>
      <c r="H12" s="9" t="n">
        <v>1987</v>
      </c>
      <c r="I12" s="9" t="n">
        <v>8</v>
      </c>
      <c r="J12" s="9" t="n">
        <v>1</v>
      </c>
      <c r="K12" s="43" t="n">
        <v>1</v>
      </c>
      <c r="L12" s="9" t="s">
        <v>27</v>
      </c>
      <c r="M12" s="9"/>
      <c r="N12" s="17" t="n">
        <v>19871222</v>
      </c>
      <c r="O12" s="18" t="s">
        <v>67</v>
      </c>
      <c r="P12" s="19" t="s">
        <v>68</v>
      </c>
      <c r="Q12" s="15"/>
      <c r="R12" s="20" t="s">
        <v>30</v>
      </c>
      <c r="S12" s="15"/>
      <c r="T12" s="9" t="s">
        <v>32</v>
      </c>
      <c r="U12" s="9" t="s">
        <v>32</v>
      </c>
      <c r="V12" s="9" t="s">
        <v>32</v>
      </c>
      <c r="W12" s="44"/>
      <c r="X12" s="9"/>
    </row>
    <row collapsed="false" customFormat="false" customHeight="false" hidden="false" ht="12.1" outlineLevel="0" r="13">
      <c r="A13" s="7" t="str">
        <f aca="false">IF(F13&lt;&gt;"",CONCATENATE(IF(F13="VHS",(IF(G13="PAL",IF(E13="Release","RVHP","NVHP"),IF(G13="SECAM",IF(E13="Release","RVHS","NVHS"),IF(E13="Release","RVHN","NVHN")))),IF(F13="VHS Compact","VHSC","NONE")),"-",TEXT(H13,"0000"),IF(I13&gt;0,CONCATENATE("-",TEXT(I13,"000")),""),IF(J13&gt;0,CONCATENATE("-",TEXT(J13,"0")),"")),"")</f>
        <v>RVHP-1987-008-2</v>
      </c>
      <c r="B13" s="7" t="s">
        <v>21</v>
      </c>
      <c r="C13" s="8" t="s">
        <v>69</v>
      </c>
      <c r="D13" s="7" t="s">
        <v>70</v>
      </c>
      <c r="E13" s="7" t="s">
        <v>51</v>
      </c>
      <c r="F13" s="9" t="s">
        <v>25</v>
      </c>
      <c r="G13" s="9" t="s">
        <v>56</v>
      </c>
      <c r="H13" s="9" t="n">
        <v>1987</v>
      </c>
      <c r="I13" s="9" t="n">
        <v>8</v>
      </c>
      <c r="J13" s="9" t="n">
        <v>2</v>
      </c>
      <c r="K13" s="43" t="n">
        <v>1</v>
      </c>
      <c r="L13" s="9" t="s">
        <v>27</v>
      </c>
      <c r="M13" s="9"/>
      <c r="N13" s="17" t="n">
        <v>19871222</v>
      </c>
      <c r="O13" s="18" t="s">
        <v>67</v>
      </c>
      <c r="P13" s="19" t="s">
        <v>68</v>
      </c>
      <c r="Q13" s="15"/>
      <c r="R13" s="20" t="s">
        <v>30</v>
      </c>
      <c r="S13" s="15"/>
      <c r="T13" s="9" t="s">
        <v>32</v>
      </c>
      <c r="U13" s="9" t="s">
        <v>32</v>
      </c>
      <c r="V13" s="9" t="s">
        <v>32</v>
      </c>
      <c r="W13" s="44"/>
      <c r="X13" s="9"/>
    </row>
    <row collapsed="false" customFormat="false" customHeight="false" hidden="false" ht="12.1" outlineLevel="0" r="14">
      <c r="A14" s="7" t="str">
        <f aca="false">IF(F14&lt;&gt;"",CONCATENATE(IF(F14="VHS",(IF(G14="PAL",IF(E14="Release","RVHP","NVHP"),IF(G14="SECAM",IF(E14="Release","RVHS","NVHS"),IF(E14="Release","RVHN","NVHN")))),IF(F14="VHS Compact","VHSC","NONE")),"-",TEXT(H14,"0000"),IF(I14&gt;0,CONCATENATE("-",TEXT(I14,"000")),""),IF(J14&gt;0,CONCATENATE("-",TEXT(J14,"0")),"")),"")</f>
        <v>RVHP-1987-008-3</v>
      </c>
      <c r="B14" s="7" t="s">
        <v>64</v>
      </c>
      <c r="C14" s="8" t="s">
        <v>71</v>
      </c>
      <c r="D14" s="7" t="s">
        <v>72</v>
      </c>
      <c r="E14" s="7" t="s">
        <v>51</v>
      </c>
      <c r="F14" s="9" t="s">
        <v>25</v>
      </c>
      <c r="G14" s="9" t="s">
        <v>56</v>
      </c>
      <c r="H14" s="9" t="n">
        <v>1987</v>
      </c>
      <c r="I14" s="9" t="n">
        <v>8</v>
      </c>
      <c r="J14" s="9" t="n">
        <v>3</v>
      </c>
      <c r="K14" s="43" t="n">
        <v>1</v>
      </c>
      <c r="L14" s="9" t="s">
        <v>27</v>
      </c>
      <c r="M14" s="9"/>
      <c r="N14" s="17" t="n">
        <v>19871222</v>
      </c>
      <c r="O14" s="18" t="s">
        <v>67</v>
      </c>
      <c r="P14" s="19" t="s">
        <v>68</v>
      </c>
      <c r="Q14" s="15"/>
      <c r="R14" s="20" t="s">
        <v>30</v>
      </c>
      <c r="S14" s="15"/>
      <c r="T14" s="9" t="s">
        <v>32</v>
      </c>
      <c r="U14" s="9" t="s">
        <v>32</v>
      </c>
      <c r="V14" s="9" t="s">
        <v>32</v>
      </c>
      <c r="W14" s="44"/>
      <c r="X14" s="9"/>
    </row>
    <row collapsed="false" customFormat="false" customHeight="false" hidden="false" ht="12.1" outlineLevel="0" r="15">
      <c r="A15" s="45" t="str">
        <f aca="false">IF(F15&lt;&gt;"",CONCATENATE(IF(F15="VHS",(IF(G15="PAL",IF(E15="Release","RVHP","NVHP"),IF(G15="SECAM",IF(E15="Release","RVHS","NVHS"),IF(E15="Release","RVHN","NVHN")))),IF(F15="VHS Compact","VHSC","NONE")),"-",TEXT(H15,"0000"),IF(I15&gt;0,CONCATENATE("-",TEXT(I15,"000")),""),IF(J15&gt;0,CONCATENATE("-",TEXT(J15,"0")),"")),"")</f>
        <v>RVHP-1987-008-4</v>
      </c>
      <c r="B15" s="45" t="s">
        <v>64</v>
      </c>
      <c r="C15" s="46"/>
      <c r="D15" s="45"/>
      <c r="E15" s="45" t="s">
        <v>51</v>
      </c>
      <c r="F15" s="47" t="s">
        <v>25</v>
      </c>
      <c r="G15" s="47" t="s">
        <v>56</v>
      </c>
      <c r="H15" s="47" t="n">
        <v>1987</v>
      </c>
      <c r="I15" s="47" t="n">
        <v>8</v>
      </c>
      <c r="J15" s="47" t="n">
        <v>4</v>
      </c>
      <c r="K15" s="48" t="n">
        <v>1</v>
      </c>
      <c r="L15" s="47" t="s">
        <v>27</v>
      </c>
      <c r="M15" s="47" t="s">
        <v>73</v>
      </c>
      <c r="N15" s="49" t="n">
        <v>19871222</v>
      </c>
      <c r="O15" s="50" t="s">
        <v>67</v>
      </c>
      <c r="P15" s="51" t="s">
        <v>68</v>
      </c>
      <c r="Q15" s="52"/>
      <c r="R15" s="53" t="s">
        <v>30</v>
      </c>
      <c r="S15" s="52"/>
      <c r="T15" s="47" t="s">
        <v>32</v>
      </c>
      <c r="U15" s="47" t="s">
        <v>32</v>
      </c>
      <c r="V15" s="47" t="s">
        <v>32</v>
      </c>
      <c r="W15" s="54"/>
      <c r="X15" s="47"/>
    </row>
    <row collapsed="false" customFormat="false" customHeight="false" hidden="false" ht="12.1" outlineLevel="0" r="16">
      <c r="A16" s="22" t="str">
        <f aca="false">IF(F16&lt;&gt;"",CONCATENATE(IF(F16="VHS",(IF(G16="PAL",IF(E16="Release","RVHP","NVHP"),IF(G16="SECAM",IF(E16="Release","RVHS","NVHS"),IF(E16="Release","RVHN","NVHN")))),IF(F16="VHS Compact","VHSC","NONE")),"-",TEXT(H16,"0000"),IF(I16&gt;0,CONCATENATE("-",TEXT(I16,"000")),""),IF(J16&gt;0,CONCATENATE("-",TEXT(J16,"0")),"")),"")</f>
        <v>NVHP-1987-009-1</v>
      </c>
      <c r="B16" s="22" t="s">
        <v>21</v>
      </c>
      <c r="C16" s="55" t="s">
        <v>74</v>
      </c>
      <c r="D16" s="22" t="s">
        <v>75</v>
      </c>
      <c r="E16" s="22" t="s">
        <v>24</v>
      </c>
      <c r="F16" s="24" t="s">
        <v>25</v>
      </c>
      <c r="G16" s="24" t="s">
        <v>56</v>
      </c>
      <c r="H16" s="24" t="n">
        <v>1987</v>
      </c>
      <c r="I16" s="24" t="n">
        <v>9</v>
      </c>
      <c r="J16" s="24" t="n">
        <v>1</v>
      </c>
      <c r="K16" s="56" t="n">
        <v>1</v>
      </c>
      <c r="L16" s="24" t="s">
        <v>27</v>
      </c>
      <c r="M16" s="24"/>
      <c r="N16" s="39" t="n">
        <v>19870202</v>
      </c>
      <c r="O16" s="18" t="s">
        <v>76</v>
      </c>
      <c r="P16" s="19" t="s">
        <v>77</v>
      </c>
      <c r="Q16" s="15" t="n">
        <v>1</v>
      </c>
      <c r="R16" s="20" t="s">
        <v>30</v>
      </c>
      <c r="S16" s="15" t="n">
        <v>20</v>
      </c>
      <c r="T16" s="30" t="s">
        <v>32</v>
      </c>
      <c r="U16" s="24" t="s">
        <v>32</v>
      </c>
      <c r="V16" s="30" t="s">
        <v>32</v>
      </c>
      <c r="W16" s="57"/>
      <c r="X16" s="24"/>
    </row>
    <row collapsed="false" customFormat="false" customHeight="false" hidden="false" ht="12.1" outlineLevel="0" r="17">
      <c r="A17" s="22" t="str">
        <f aca="false">IF(F17&lt;&gt;"",CONCATENATE(IF(F17="VHS",(IF(G17="PAL",IF(E17="Release","RVHP","NVHP"),IF(G17="SECAM",IF(E17="Release","RVHS","NVHS"),IF(E17="Release","RVHN","NVHN")))),IF(F17="VHS Compact","VHSC","NONE")),"-",TEXT(H17,"0000"),IF(I17&gt;0,CONCATENATE("-",TEXT(I17,"000")),""),IF(J17&gt;0,CONCATENATE("-",TEXT(J17,"0")),"")),"")</f>
        <v>NVHP-1987-009-1</v>
      </c>
      <c r="B17" s="22" t="s">
        <v>21</v>
      </c>
      <c r="C17" s="55" t="s">
        <v>74</v>
      </c>
      <c r="D17" s="22" t="s">
        <v>75</v>
      </c>
      <c r="E17" s="22" t="s">
        <v>24</v>
      </c>
      <c r="F17" s="24" t="s">
        <v>25</v>
      </c>
      <c r="G17" s="24" t="s">
        <v>56</v>
      </c>
      <c r="H17" s="24" t="n">
        <v>1987</v>
      </c>
      <c r="I17" s="24" t="n">
        <v>9</v>
      </c>
      <c r="J17" s="24" t="n">
        <v>1</v>
      </c>
      <c r="K17" s="56" t="n">
        <v>2</v>
      </c>
      <c r="L17" s="24" t="s">
        <v>27</v>
      </c>
      <c r="M17" s="24"/>
      <c r="N17" s="39" t="n">
        <v>19870203</v>
      </c>
      <c r="O17" s="18" t="s">
        <v>76</v>
      </c>
      <c r="P17" s="19" t="s">
        <v>78</v>
      </c>
      <c r="Q17" s="15" t="n">
        <v>2</v>
      </c>
      <c r="R17" s="20" t="s">
        <v>79</v>
      </c>
      <c r="S17" s="15" t="n">
        <v>24</v>
      </c>
      <c r="T17" s="30" t="s">
        <v>32</v>
      </c>
      <c r="U17" s="24" t="s">
        <v>32</v>
      </c>
      <c r="V17" s="30" t="s">
        <v>32</v>
      </c>
      <c r="W17" s="57"/>
      <c r="X17" s="24"/>
    </row>
    <row collapsed="false" customFormat="false" customHeight="false" hidden="false" ht="12.1" outlineLevel="0" r="18">
      <c r="A18" s="22" t="str">
        <f aca="false">IF(F18&lt;&gt;"",CONCATENATE(IF(F18="VHS",(IF(G18="PAL",IF(E18="Release","RVHP","NVHP"),IF(G18="SECAM",IF(E18="Release","RVHS","NVHS"),IF(E18="Release","RVHN","NVHN")))),IF(F18="VHS Compact","VHSC","NONE")),"-",TEXT(H18,"0000"),IF(I18&gt;0,CONCATENATE("-",TEXT(I18,"000")),""),IF(J18&gt;0,CONCATENATE("-",TEXT(J18,"0")),"")),"")</f>
        <v>NVHP-1987-009-1</v>
      </c>
      <c r="B18" s="22" t="s">
        <v>21</v>
      </c>
      <c r="C18" s="55" t="s">
        <v>74</v>
      </c>
      <c r="D18" s="22" t="s">
        <v>75</v>
      </c>
      <c r="E18" s="22" t="s">
        <v>24</v>
      </c>
      <c r="F18" s="24" t="s">
        <v>25</v>
      </c>
      <c r="G18" s="24" t="s">
        <v>56</v>
      </c>
      <c r="H18" s="24" t="n">
        <v>1987</v>
      </c>
      <c r="I18" s="24" t="n">
        <v>9</v>
      </c>
      <c r="J18" s="24" t="n">
        <v>1</v>
      </c>
      <c r="K18" s="56" t="n">
        <v>3</v>
      </c>
      <c r="L18" s="24" t="s">
        <v>27</v>
      </c>
      <c r="M18" s="58"/>
      <c r="N18" s="39" t="n">
        <v>19870203</v>
      </c>
      <c r="O18" s="18" t="s">
        <v>76</v>
      </c>
      <c r="P18" s="19" t="s">
        <v>80</v>
      </c>
      <c r="Q18" s="15" t="n">
        <v>3</v>
      </c>
      <c r="R18" s="20" t="s">
        <v>30</v>
      </c>
      <c r="S18" s="15" t="n">
        <v>30</v>
      </c>
      <c r="T18" s="30" t="s">
        <v>32</v>
      </c>
      <c r="U18" s="24" t="s">
        <v>32</v>
      </c>
      <c r="V18" s="30" t="s">
        <v>32</v>
      </c>
      <c r="W18" s="57"/>
      <c r="X18" s="24"/>
    </row>
    <row collapsed="false" customFormat="false" customHeight="false" hidden="false" ht="12.1" outlineLevel="0" r="19">
      <c r="A19" s="22" t="str">
        <f aca="false">IF(F19&lt;&gt;"",CONCATENATE(IF(F19="VHS",(IF(G19="PAL",IF(E19="Release","RVHP","NVHP"),IF(G19="SECAM",IF(E19="Release","RVHS","NVHS"),IF(E19="Release","RVHN","NVHN")))),IF(F19="VHS Compact","VHSC","NONE")),"-",TEXT(H19,"0000"),IF(I19&gt;0,CONCATENATE("-",TEXT(I19,"000")),""),IF(J19&gt;0,CONCATENATE("-",TEXT(J19,"0")),"")),"")</f>
        <v>NVHP-1987-009-1</v>
      </c>
      <c r="B19" s="22" t="s">
        <v>21</v>
      </c>
      <c r="C19" s="55" t="s">
        <v>74</v>
      </c>
      <c r="D19" s="22" t="s">
        <v>75</v>
      </c>
      <c r="E19" s="22" t="s">
        <v>24</v>
      </c>
      <c r="F19" s="24" t="s">
        <v>25</v>
      </c>
      <c r="G19" s="24" t="s">
        <v>56</v>
      </c>
      <c r="H19" s="24" t="n">
        <v>1987</v>
      </c>
      <c r="I19" s="24" t="n">
        <v>9</v>
      </c>
      <c r="J19" s="24" t="n">
        <v>1</v>
      </c>
      <c r="K19" s="56" t="n">
        <v>4</v>
      </c>
      <c r="L19" s="24" t="s">
        <v>27</v>
      </c>
      <c r="M19" s="58"/>
      <c r="N19" s="39" t="n">
        <v>19870203</v>
      </c>
      <c r="O19" s="18" t="s">
        <v>76</v>
      </c>
      <c r="P19" s="19" t="s">
        <v>81</v>
      </c>
      <c r="Q19" s="15" t="n">
        <v>4</v>
      </c>
      <c r="R19" s="20" t="s">
        <v>79</v>
      </c>
      <c r="S19" s="15" t="n">
        <v>75</v>
      </c>
      <c r="T19" s="30" t="s">
        <v>32</v>
      </c>
      <c r="U19" s="24" t="s">
        <v>32</v>
      </c>
      <c r="V19" s="30" t="s">
        <v>32</v>
      </c>
      <c r="W19" s="57"/>
      <c r="X19" s="24"/>
    </row>
    <row collapsed="false" customFormat="false" customHeight="false" hidden="false" ht="12.1" outlineLevel="0" r="20">
      <c r="A20" s="45" t="str">
        <f aca="false">IF(F20&lt;&gt;"",CONCATENATE(IF(F20="VHS",(IF(G20="PAL",IF(E20="Release","RVHP","NVHP"),IF(G20="SECAM",IF(E20="Release","RVHS","NVHS"),IF(E20="Release","RVHN","NVHN")))),IF(F20="VHS Compact","VHSC","NONE")),"-",TEXT(H20,"0000"),IF(I20&gt;0,CONCATENATE("-",TEXT(I20,"000")),""),IF(J20&gt;0,CONCATENATE("-",TEXT(J20,"0")),"")),"")</f>
        <v>NVHS-1987-010-1</v>
      </c>
      <c r="B20" s="45" t="s">
        <v>64</v>
      </c>
      <c r="C20" s="45" t="s">
        <v>82</v>
      </c>
      <c r="D20" s="59" t="s">
        <v>83</v>
      </c>
      <c r="E20" s="45" t="s">
        <v>24</v>
      </c>
      <c r="F20" s="47" t="s">
        <v>25</v>
      </c>
      <c r="G20" s="47" t="s">
        <v>26</v>
      </c>
      <c r="H20" s="47" t="n">
        <v>1987</v>
      </c>
      <c r="I20" s="47" t="n">
        <v>10</v>
      </c>
      <c r="J20" s="47" t="n">
        <v>1</v>
      </c>
      <c r="K20" s="60" t="n">
        <v>1</v>
      </c>
      <c r="L20" s="47"/>
      <c r="M20" s="47"/>
      <c r="N20" s="61" t="n">
        <v>19870000</v>
      </c>
      <c r="O20" s="61" t="s">
        <v>84</v>
      </c>
      <c r="P20" s="62" t="s">
        <v>85</v>
      </c>
      <c r="Q20" s="63"/>
      <c r="R20" s="63"/>
      <c r="S20" s="52"/>
      <c r="T20" s="64" t="s">
        <v>32</v>
      </c>
      <c r="U20" s="47" t="s">
        <v>32</v>
      </c>
      <c r="V20" s="64" t="s">
        <v>32</v>
      </c>
      <c r="W20" s="65"/>
      <c r="X20" s="47"/>
    </row>
    <row collapsed="false" customFormat="false" customHeight="false" hidden="false" ht="12.1" outlineLevel="0" r="21">
      <c r="A21" s="22" t="str">
        <f aca="false">IF(F21&lt;&gt;"",CONCATENATE(IF(F21="VHS",(IF(G21="PAL",IF(E21="Release","RVHP","NVHP"),IF(G21="SECAM",IF(E21="Release","RVHS","NVHS"),IF(E21="Release","RVHN","NVHN")))),IF(F21="VHS Compact","VHSC","NONE")),"-",TEXT(H21,"0000"),IF(I21&gt;0,CONCATENATE("-",TEXT(I21,"000")),""),IF(J21&gt;0,CONCATENATE("-",TEXT(J21,"0")),"")),"")</f>
        <v>NVHP-1987-011-1</v>
      </c>
      <c r="B21" s="22" t="s">
        <v>21</v>
      </c>
      <c r="C21" s="55" t="s">
        <v>86</v>
      </c>
      <c r="D21" s="22" t="s">
        <v>87</v>
      </c>
      <c r="E21" s="22" t="s">
        <v>24</v>
      </c>
      <c r="F21" s="24" t="s">
        <v>25</v>
      </c>
      <c r="G21" s="24" t="s">
        <v>56</v>
      </c>
      <c r="H21" s="24" t="n">
        <v>1987</v>
      </c>
      <c r="I21" s="24" t="n">
        <v>11</v>
      </c>
      <c r="J21" s="24" t="n">
        <v>1</v>
      </c>
      <c r="K21" s="56" t="n">
        <v>1</v>
      </c>
      <c r="L21" s="24" t="s">
        <v>27</v>
      </c>
      <c r="M21" s="24"/>
      <c r="N21" s="66" t="n">
        <v>19870525</v>
      </c>
      <c r="O21" s="66"/>
      <c r="P21" s="24" t="s">
        <v>88</v>
      </c>
      <c r="Q21" s="24" t="s">
        <v>89</v>
      </c>
      <c r="R21" s="24"/>
      <c r="S21" s="15"/>
      <c r="T21" s="57" t="s">
        <v>32</v>
      </c>
      <c r="U21" s="24" t="s">
        <v>32</v>
      </c>
      <c r="V21" s="24" t="s">
        <v>32</v>
      </c>
      <c r="W21" s="57"/>
      <c r="X21" s="24"/>
    </row>
    <row collapsed="false" customFormat="false" customHeight="false" hidden="false" ht="12.1" outlineLevel="0" r="22">
      <c r="A22" s="7" t="str">
        <f aca="false">IF(F22&lt;&gt;"",CONCATENATE(IF(F22="VHS",(IF(G22="PAL",IF(E22="Release","RVHP","NVHP"),IF(G22="SECAM",IF(E22="Release","RVHS","NVHS"),IF(E22="Release","RVHN","NVHN")))),IF(F22="VHS Compact","VHSC","NONE")),"-",TEXT(H22,"0000"),IF(I22&gt;0,CONCATENATE("-",TEXT(I22,"000")),""),IF(J22&gt;0,CONCATENATE("-",TEXT(J22,"0")),"")),"")</f>
        <v>NVHP-1987-012</v>
      </c>
      <c r="B22" s="7" t="s">
        <v>64</v>
      </c>
      <c r="C22" s="7"/>
      <c r="D22" s="7"/>
      <c r="E22" s="7" t="s">
        <v>24</v>
      </c>
      <c r="F22" s="9" t="s">
        <v>25</v>
      </c>
      <c r="G22" s="9" t="s">
        <v>56</v>
      </c>
      <c r="H22" s="9" t="n">
        <v>1987</v>
      </c>
      <c r="I22" s="9" t="n">
        <v>12</v>
      </c>
      <c r="J22" s="9"/>
      <c r="K22" s="10"/>
      <c r="L22" s="9" t="s">
        <v>27</v>
      </c>
      <c r="M22" s="9" t="s">
        <v>90</v>
      </c>
      <c r="N22" s="67" t="n">
        <v>1987</v>
      </c>
      <c r="O22" s="67" t="s">
        <v>28</v>
      </c>
      <c r="P22" s="34" t="s">
        <v>91</v>
      </c>
      <c r="Q22" s="34"/>
      <c r="R22" s="34"/>
      <c r="S22" s="15"/>
      <c r="T22" s="36"/>
      <c r="U22" s="34"/>
      <c r="V22" s="34"/>
      <c r="W22" s="36" t="s">
        <v>92</v>
      </c>
      <c r="X22" s="34"/>
    </row>
  </sheetData>
  <dataValidations count="8">
    <dataValidation allowBlank="true" operator="between" showDropDown="false" showErrorMessage="true" showInputMessage="true" sqref="D1 E2:E22" type="list">
      <formula1>"Release,Non-Release"</formula1>
      <formula2>0</formula2>
    </dataValidation>
    <dataValidation allowBlank="true" operator="between" showDropDown="false" showErrorMessage="true" showInputMessage="true" sqref="E1" type="list">
      <formula1>"VHS,DigiBeta"</formula1>
      <formula2>0</formula2>
    </dataValidation>
    <dataValidation allowBlank="true" operator="between" showDropDown="false" showErrorMessage="true" showInputMessage="true" sqref="F1 G2:G22" type="list">
      <formula1>"PAL,NTSC,SECAM"</formula1>
      <formula2>0</formula2>
    </dataValidation>
    <dataValidation allowBlank="true" operator="between" showDropDown="false" showErrorMessage="true" showInputMessage="true" sqref="F2:F22" type="list">
      <formula1>"VHS,VHS Compact"</formula1>
      <formula2>0</formula2>
    </dataValidation>
    <dataValidation allowBlank="true" operator="lessThanOrEqual" showDropDown="false" showErrorMessage="true" showInputMessage="true" sqref="G1 H2:H22" type="textLength">
      <formula1>4</formula1>
      <formula2>0</formula2>
    </dataValidation>
    <dataValidation allowBlank="true" operator="between" showDropDown="false" showErrorMessage="true" showInputMessage="true" sqref="H1 I2:I22" type="textLength">
      <formula1>1</formula1>
      <formula2>4</formula2>
    </dataValidation>
    <dataValidation allowBlank="true" operator="between" showDropDown="false" showErrorMessage="true" showInputMessage="true" sqref="I1 J2:J22" type="textLength">
      <formula1>1</formula1>
      <formula2>2</formula2>
    </dataValidation>
    <dataValidation allowBlank="true" operator="between" showDropDown="false" showErrorMessage="true" showInputMessage="true" sqref="K1 L2:L22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2016-08-29T12:29:54.00Z</dcterms:created>
  <dc:creator>Poovarasan Devan</dc:creator>
  <cp:revision>0</cp:revision>
</cp:coreProperties>
</file>