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55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<sst xmlns="http://schemas.openxmlformats.org/spreadsheetml/2006/main" count="297" uniqueCount="79">
  <si>
    <t>Media Id</t>
  </si>
  <si>
    <t>Old Id</t>
  </si>
  <si>
    <t>Released</t>
  </si>
  <si>
    <t>DV Type</t>
  </si>
  <si>
    <t>Format</t>
  </si>
  <si>
    <t>Year</t>
  </si>
  <si>
    <t>Sequence</t>
  </si>
  <si>
    <t>Copy</t>
  </si>
  <si>
    <t>Track</t>
  </si>
  <si>
    <t>Available</t>
  </si>
  <si>
    <t>Date</t>
  </si>
  <si>
    <t>Place</t>
  </si>
  <si>
    <t>Title</t>
  </si>
  <si>
    <t>Content</t>
  </si>
  <si>
    <t>Language</t>
  </si>
  <si>
    <t>Duration</t>
  </si>
  <si>
    <t>Condition</t>
  </si>
  <si>
    <t>Video Quality</t>
  </si>
  <si>
    <t>Audio Quality</t>
  </si>
  <si>
    <t>Remarks</t>
  </si>
  <si>
    <t>VHSS-2002-001-1</t>
  </si>
  <si>
    <t>VHS-SEC-22</t>
  </si>
  <si>
    <t>Non-Release</t>
  </si>
  <si>
    <t>VHS</t>
  </si>
  <si>
    <t>SECAM</t>
  </si>
  <si>
    <t>Yes</t>
  </si>
  <si>
    <t>Digboi</t>
  </si>
  <si>
    <t>Master's Talk at Digboi Centre; Assam Trip; </t>
  </si>
  <si>
    <t>Master's Assam Trip</t>
  </si>
  <si>
    <t>English</t>
  </si>
  <si>
    <t>21 mins</t>
  </si>
  <si>
    <t>GOOD</t>
  </si>
  <si>
    <t>VHSP-2002-002-1</t>
  </si>
  <si>
    <t>VHS-PAL-255 A</t>
  </si>
  <si>
    <t>PAL</t>
  </si>
  <si>
    <t>Hyderabad</t>
  </si>
  <si>
    <t>Master's Talk; Master's Visit to Thumkunta Site; </t>
  </si>
  <si>
    <t>Master's Talk; Master's talk on sprituality,love goal of huma life,visit to Parthasarathi Nagar; </t>
  </si>
  <si>
    <t>VHSP-2002-003-1</t>
  </si>
  <si>
    <t>VHS-PAL-255 B</t>
  </si>
  <si>
    <t>Master's visit; Master visiting Hyderabad between 17 -20 June 2002; </t>
  </si>
  <si>
    <t>Master's visit; Master's Visit ,Ashram Inauguration ; </t>
  </si>
  <si>
    <t>Master's talk; Ashram inauguration; </t>
  </si>
  <si>
    <t>Master's visit</t>
  </si>
  <si>
    <t>Master's visit; Master in video but no talk; </t>
  </si>
  <si>
    <t>VHSP-2002-004-1</t>
  </si>
  <si>
    <t>VHS-PAL-256</t>
  </si>
  <si>
    <t>Coimbatore</t>
  </si>
  <si>
    <t>Foundation stone laying function at Nachipalayam</t>
  </si>
  <si>
    <t>Master's talk; Master's talk in Tamil; </t>
  </si>
  <si>
    <t>Tamil</t>
  </si>
  <si>
    <t>VHSP-2002-005-1</t>
  </si>
  <si>
    <t>VHS-PAL-257</t>
  </si>
  <si>
    <t>Gulbarga</t>
  </si>
  <si>
    <t>Master's talk; Master in Gulbarga; </t>
  </si>
  <si>
    <t>Master's visit; In Gulbarga; </t>
  </si>
  <si>
    <t>Common</t>
  </si>
  <si>
    <t>VHSP-2002-006-1</t>
  </si>
  <si>
    <t>VHS-PAL-258</t>
  </si>
  <si>
    <t>Master's visit; Tinsukia, Digboi, Dibrugarh; </t>
  </si>
  <si>
    <t>Master's talk; Master' s visit to Assam, Master's talk in hindi for 16 mins; </t>
  </si>
  <si>
    <t>Hindi</t>
  </si>
  <si>
    <t>VHSP-2002-007-1</t>
  </si>
  <si>
    <t>VHS-PAL-259</t>
  </si>
  <si>
    <t>Chennai</t>
  </si>
  <si>
    <t>; Master's visit to office of HTC; </t>
  </si>
  <si>
    <t>VHSP-2002-008-1</t>
  </si>
  <si>
    <t>VHS-PAL-260</t>
  </si>
  <si>
    <t>Mumbai</t>
  </si>
  <si>
    <t>Master's  Bombay, Pune, Bangalore &amp; Chittoor Tour</t>
  </si>
  <si>
    <t>Master's talk; Master's visit in Mumbai; </t>
  </si>
  <si>
    <t>VHSP-2002-009-1</t>
  </si>
  <si>
    <t>VHS-PAL-261</t>
  </si>
  <si>
    <t>Master's visit; Ashram inaugarationShilanyas ceremony of Panvel Ashram, Mumbai; </t>
  </si>
  <si>
    <t>Master's talk</t>
  </si>
  <si>
    <t>VHSP-2002-010-1</t>
  </si>
  <si>
    <t>VHS-PAL-262</t>
  </si>
  <si>
    <t>Indore</t>
  </si>
  <si>
    <t>Master's visit </t>
  </si>
</sst>
</file>

<file path=xl/styles.xml><?xml version="1.0" encoding="utf-8"?>
<styleSheet xmlns="http://schemas.openxmlformats.org/spreadsheetml/2006/main">
  <numFmts count="3">
    <numFmt formatCode="GENERAL" numFmtId="164"/>
    <numFmt formatCode="GENERAL" numFmtId="165"/>
    <numFmt formatCode="@" numFmtId="166"/>
  </numFmts>
  <fonts count="9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00000000"/>
      <sz val="11"/>
    </font>
    <font>
      <name val="Cambria"/>
      <charset val="1"/>
      <family val="2"/>
      <b val="true"/>
      <color rgb="00000000"/>
      <sz val="8"/>
    </font>
    <font>
      <name val="Cambria"/>
      <charset val="1"/>
      <family val="2"/>
      <color rgb="00000000"/>
      <sz val="8"/>
    </font>
    <font>
      <name val="Cambria"/>
      <charset val="1"/>
      <family val="2"/>
      <sz val="8"/>
    </font>
    <font>
      <name val="Tahoma"/>
      <charset val="1"/>
      <family val="2"/>
      <sz val="8"/>
    </font>
  </fonts>
  <fills count="3">
    <fill>
      <patternFill patternType="none"/>
    </fill>
    <fill>
      <patternFill patternType="gray125"/>
    </fill>
    <fill>
      <patternFill patternType="solid">
        <fgColor rgb="00BFBFBF"/>
        <bgColor rgb="00CCCCFF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medium"/>
      <right style="medium"/>
      <top style="medium"/>
      <bottom style="medium"/>
      <diagonal/>
    </border>
  </borders>
  <cellStyleXfs count="2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4" numFmtId="165">
      <alignment horizontal="general" indent="0" shrinkToFit="false" textRotation="0" vertical="bottom" wrapText="false"/>
      <protection hidden="false" locked="true"/>
    </xf>
  </cellStyleXfs>
  <cellXfs count="21">
    <xf applyAlignment="false" applyBorder="false" applyFont="false" applyProtection="false" borderId="0" fillId="0" fontId="0" numFmtId="164" xfId="0"/>
    <xf applyAlignment="true" applyBorder="true" applyFont="true" applyProtection="true" borderId="1" fillId="2" fontId="5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true" borderId="1" fillId="2" fontId="5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1" fillId="2" fontId="5" numFmtId="164" xfId="0">
      <alignment horizontal="left" indent="0" shrinkToFit="false" textRotation="0" vertical="center" wrapText="false"/>
      <protection hidden="false" locked="false"/>
    </xf>
    <xf applyAlignment="true" applyBorder="true" applyFont="true" applyProtection="true" borderId="1" fillId="2" fontId="5" numFmtId="164" xfId="0">
      <alignment horizontal="center" indent="0" shrinkToFit="false" textRotation="0" vertical="top" wrapText="false"/>
      <protection hidden="false" locked="false"/>
    </xf>
    <xf applyAlignment="true" applyBorder="true" applyFont="true" applyProtection="true" borderId="1" fillId="0" fontId="6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1" fillId="0" fontId="6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false" borderId="1" fillId="0" fontId="6" numFmtId="164" xfId="0">
      <alignment horizontal="left" indent="0" shrinkToFit="false" textRotation="0" vertical="center" wrapText="false"/>
    </xf>
    <xf applyAlignment="true" applyBorder="true" applyFont="true" applyProtection="false" borderId="1" fillId="0" fontId="6" numFmtId="164" xfId="0">
      <alignment horizontal="left" indent="0" shrinkToFit="false" textRotation="0" vertical="bottom" wrapText="false"/>
    </xf>
    <xf applyAlignment="true" applyBorder="true" applyFont="true" applyProtection="false" borderId="1" fillId="0" fontId="7" numFmtId="165" xfId="0">
      <alignment horizontal="left" indent="0" shrinkToFit="false" textRotation="0" vertical="bottom" wrapText="false"/>
    </xf>
    <xf applyAlignment="true" applyBorder="true" applyFont="true" applyProtection="false" borderId="1" fillId="0" fontId="8" numFmtId="165" xfId="0">
      <alignment horizontal="general" indent="0" shrinkToFit="false" textRotation="0" vertical="bottom" wrapText="false"/>
    </xf>
    <xf applyAlignment="true" applyBorder="true" applyFont="true" applyProtection="false" borderId="1" fillId="0" fontId="7" numFmtId="165" xfId="20">
      <alignment horizontal="general" indent="0" shrinkToFit="false" textRotation="0" vertical="top" wrapText="false"/>
    </xf>
    <xf applyAlignment="true" applyBorder="true" applyFont="true" applyProtection="false" borderId="1" fillId="0" fontId="6" numFmtId="164" xfId="0">
      <alignment horizontal="left" indent="0" shrinkToFit="false" textRotation="0" vertical="bottom" wrapText="true"/>
    </xf>
    <xf applyAlignment="true" applyBorder="true" applyFont="true" applyProtection="false" borderId="1" fillId="0" fontId="7" numFmtId="164" xfId="0">
      <alignment horizontal="general" indent="0" shrinkToFit="false" textRotation="0" vertical="top" wrapText="false"/>
    </xf>
    <xf applyAlignment="true" applyBorder="true" applyFont="true" applyProtection="true" borderId="1" fillId="0" fontId="6" numFmtId="166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1" fillId="0" fontId="6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1" fillId="0" fontId="6" numFmtId="164" xfId="0">
      <alignment horizontal="left" indent="0" shrinkToFit="false" textRotation="0" vertical="top" wrapText="false"/>
    </xf>
    <xf applyAlignment="true" applyBorder="true" applyFont="true" applyProtection="true" borderId="1" fillId="0" fontId="6" numFmtId="164" xfId="0">
      <alignment horizontal="left" indent="0" shrinkToFit="false" textRotation="0" vertical="center" wrapText="false"/>
      <protection hidden="false" locked="false"/>
    </xf>
    <xf applyAlignment="true" applyBorder="true" applyFont="true" applyProtection="false" borderId="1" fillId="0" fontId="7" numFmtId="164" xfId="0">
      <alignment horizontal="left" indent="0" shrinkToFit="false" textRotation="0" vertical="top" wrapText="false"/>
    </xf>
    <xf applyAlignment="true" applyBorder="true" applyFont="true" applyProtection="true" borderId="1" fillId="0" fontId="6" numFmtId="166" xfId="0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1" fillId="0" fontId="7" numFmtId="165" xfId="0">
      <alignment horizontal="left" indent="0" shrinkToFit="false" textRotation="0" vertical="bottom" wrapText="false"/>
    </xf>
  </cellXfs>
  <cellStyles count="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Normal_VHS_Bk_1_Nutan_2010-03-25" xfId="2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2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:X24"/>
    </sheetView>
  </sheetViews>
  <cols>
    <col collapsed="false" hidden="false" max="1025" min="1" style="0" width="11.5764705882353"/>
  </cols>
  <sheetData>
    <row collapsed="false" customFormat="false" customHeight="false" hidden="false" ht="12.1" outlineLevel="0"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4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5"/>
      <c r="V1" s="5"/>
      <c r="W1" s="5"/>
      <c r="X1" s="5"/>
    </row>
    <row collapsed="false" customFormat="false" customHeight="false" hidden="false" ht="12.1" outlineLevel="0" r="2">
      <c r="A2" s="6" t="str">
        <f aca="false">IF(E2&lt;&gt;"",CONCATENATE(IF(E2="VHS",(IF(F2="PAL",IF(D2="Release","RVHP","NVHP"),IF(F2="SECAM",IF(D2="Release","RVHS","NVHS"),IF(D2="Release","RVHN","NVHN")))),IF(E2="VHS Compact","VHSC","NONE")),"-",TEXT(G2,"0000"),IF(H2&gt;0,CONCATENATE("-",TEXT(H2,"000")),""),IF(I2&gt;0,CONCATENATE("-",TEXT(I2,"0")),"")),"")</f>
        <v>NVHS-2002-001-1</v>
      </c>
      <c r="B2" s="6" t="s">
        <v>20</v>
      </c>
      <c r="C2" s="6" t="s">
        <v>21</v>
      </c>
      <c r="D2" s="6" t="s">
        <v>22</v>
      </c>
      <c r="E2" s="5" t="s">
        <v>23</v>
      </c>
      <c r="F2" s="5" t="s">
        <v>24</v>
      </c>
      <c r="G2" s="5" t="n">
        <v>2002</v>
      </c>
      <c r="H2" s="5" t="n">
        <v>1</v>
      </c>
      <c r="I2" s="5" t="n">
        <v>1</v>
      </c>
      <c r="J2" s="7" t="n">
        <v>1</v>
      </c>
      <c r="K2" s="5" t="s">
        <v>25</v>
      </c>
      <c r="L2" s="5"/>
      <c r="M2" s="8" t="n">
        <v>20020311</v>
      </c>
      <c r="N2" s="9" t="s">
        <v>26</v>
      </c>
      <c r="O2" s="10" t="s">
        <v>27</v>
      </c>
      <c r="P2" s="11" t="s">
        <v>28</v>
      </c>
      <c r="Q2" s="12" t="s">
        <v>29</v>
      </c>
      <c r="R2" s="13" t="s">
        <v>30</v>
      </c>
      <c r="S2" s="14" t="s">
        <v>31</v>
      </c>
      <c r="T2" s="5" t="s">
        <v>31</v>
      </c>
      <c r="U2" s="15" t="s">
        <v>31</v>
      </c>
      <c r="V2" s="14"/>
      <c r="W2" s="16"/>
      <c r="X2" s="5"/>
    </row>
    <row collapsed="false" customFormat="false" customHeight="false" hidden="false" ht="12.1" outlineLevel="0" r="3">
      <c r="A3" s="6" t="str">
        <f aca="false">IF(E3&lt;&gt;"",CONCATENATE(IF(E3="VHS",(IF(F3="PAL",IF(D3="Release","RVHP","NVHP"),IF(F3="SECAM",IF(D3="Release","RVHS","NVHS"),IF(D3="Release","RVHN","NVHN")))),IF(E3="VHS Compact","VHSC","NONE")),"-",TEXT(G3,"0000"),IF(H3&gt;0,CONCATENATE("-",TEXT(H3,"000")),""),IF(I3&gt;0,CONCATENATE("-",TEXT(I3,"0")),"")),"")</f>
        <v>NVHP-2002-002-1</v>
      </c>
      <c r="B3" s="6" t="s">
        <v>32</v>
      </c>
      <c r="C3" s="6" t="s">
        <v>33</v>
      </c>
      <c r="D3" s="6" t="s">
        <v>22</v>
      </c>
      <c r="E3" s="5" t="s">
        <v>23</v>
      </c>
      <c r="F3" s="5" t="s">
        <v>34</v>
      </c>
      <c r="G3" s="5" t="n">
        <v>2002</v>
      </c>
      <c r="H3" s="5" t="n">
        <v>2</v>
      </c>
      <c r="I3" s="5" t="n">
        <v>1</v>
      </c>
      <c r="J3" s="17" t="n">
        <v>1</v>
      </c>
      <c r="K3" s="5" t="s">
        <v>25</v>
      </c>
      <c r="L3" s="5"/>
      <c r="M3" s="8" t="n">
        <v>20020617</v>
      </c>
      <c r="N3" s="9" t="s">
        <v>35</v>
      </c>
      <c r="O3" s="5"/>
      <c r="P3" s="10" t="s">
        <v>36</v>
      </c>
      <c r="Q3" s="18" t="s">
        <v>29</v>
      </c>
      <c r="R3" s="13" t="n">
        <v>19</v>
      </c>
      <c r="S3" s="15" t="s">
        <v>31</v>
      </c>
      <c r="T3" s="15" t="s">
        <v>31</v>
      </c>
      <c r="U3" s="15" t="s">
        <v>31</v>
      </c>
      <c r="V3" s="19"/>
      <c r="W3" s="16"/>
      <c r="X3" s="5"/>
    </row>
    <row collapsed="false" customFormat="false" customHeight="false" hidden="false" ht="12.1" outlineLevel="0" r="4">
      <c r="A4" s="6" t="str">
        <f aca="false">IF(E4&lt;&gt;"",CONCATENATE(IF(E4="VHS",(IF(F4="PAL",IF(D4="Release","RVHP","NVHP"),IF(F4="SECAM",IF(D4="Release","RVHS","NVHS"),IF(D4="Release","RVHN","NVHN")))),IF(E4="VHS Compact","VHSC","NONE")),"-",TEXT(G4,"0000"),IF(H4&gt;0,CONCATENATE("-",TEXT(H4,"000")),""),IF(I4&gt;0,CONCATENATE("-",TEXT(I4,"0")),"")),"")</f>
        <v>NVHP-2002-002-1</v>
      </c>
      <c r="B4" s="6" t="s">
        <v>32</v>
      </c>
      <c r="C4" s="6" t="s">
        <v>33</v>
      </c>
      <c r="D4" s="6" t="s">
        <v>22</v>
      </c>
      <c r="E4" s="5" t="s">
        <v>23</v>
      </c>
      <c r="F4" s="5" t="s">
        <v>34</v>
      </c>
      <c r="G4" s="5" t="n">
        <v>2002</v>
      </c>
      <c r="H4" s="5" t="n">
        <v>2</v>
      </c>
      <c r="I4" s="5" t="n">
        <v>1</v>
      </c>
      <c r="J4" s="17" t="n">
        <v>2</v>
      </c>
      <c r="K4" s="5" t="s">
        <v>25</v>
      </c>
      <c r="L4" s="5"/>
      <c r="M4" s="8" t="n">
        <v>20020619</v>
      </c>
      <c r="N4" s="9" t="s">
        <v>35</v>
      </c>
      <c r="O4" s="5"/>
      <c r="P4" s="10" t="s">
        <v>37</v>
      </c>
      <c r="Q4" s="18" t="s">
        <v>29</v>
      </c>
      <c r="R4" s="13" t="n">
        <v>15</v>
      </c>
      <c r="S4" s="15" t="s">
        <v>31</v>
      </c>
      <c r="T4" s="15" t="s">
        <v>31</v>
      </c>
      <c r="U4" s="15" t="s">
        <v>31</v>
      </c>
      <c r="V4" s="19"/>
      <c r="W4" s="16"/>
      <c r="X4" s="5"/>
    </row>
    <row collapsed="false" customFormat="false" customHeight="false" hidden="false" ht="12.1" outlineLevel="0" r="5">
      <c r="A5" s="6" t="str">
        <f aca="false">IF(E5&lt;&gt;"",CONCATENATE(IF(E5="VHS",(IF(F5="PAL",IF(D5="Release","RVHP","NVHP"),IF(F5="SECAM",IF(D5="Release","RVHS","NVHS"),IF(D5="Release","RVHN","NVHN")))),IF(E5="VHS Compact","VHSC","NONE")),"-",TEXT(G5,"0000"),IF(H5&gt;0,CONCATENATE("-",TEXT(H5,"000")),""),IF(I5&gt;0,CONCATENATE("-",TEXT(I5,"0")),"")),"")</f>
        <v>NVHP-2002-003-1</v>
      </c>
      <c r="B5" s="6" t="s">
        <v>38</v>
      </c>
      <c r="C5" s="6" t="s">
        <v>39</v>
      </c>
      <c r="D5" s="6" t="s">
        <v>22</v>
      </c>
      <c r="E5" s="5" t="s">
        <v>23</v>
      </c>
      <c r="F5" s="5" t="s">
        <v>34</v>
      </c>
      <c r="G5" s="5" t="n">
        <v>2002</v>
      </c>
      <c r="H5" s="5" t="n">
        <v>3</v>
      </c>
      <c r="I5" s="5" t="n">
        <v>1</v>
      </c>
      <c r="J5" s="17" t="n">
        <v>1</v>
      </c>
      <c r="K5" s="5" t="s">
        <v>25</v>
      </c>
      <c r="L5" s="5"/>
      <c r="M5" s="8" t="n">
        <v>20020617</v>
      </c>
      <c r="N5" s="9" t="s">
        <v>35</v>
      </c>
      <c r="O5" s="5"/>
      <c r="P5" s="10" t="s">
        <v>40</v>
      </c>
      <c r="Q5" s="18" t="s">
        <v>29</v>
      </c>
      <c r="R5" s="13" t="n">
        <v>19</v>
      </c>
      <c r="S5" s="15" t="s">
        <v>31</v>
      </c>
      <c r="T5" s="15" t="s">
        <v>31</v>
      </c>
      <c r="U5" s="15" t="s">
        <v>31</v>
      </c>
      <c r="V5" s="19"/>
      <c r="W5" s="16"/>
      <c r="X5" s="5"/>
    </row>
    <row collapsed="false" customFormat="false" customHeight="false" hidden="false" ht="12.1" outlineLevel="0" r="6">
      <c r="A6" s="6" t="str">
        <f aca="false">IF(E6&lt;&gt;"",CONCATENATE(IF(E6="VHS",(IF(F6="PAL",IF(D6="Release","RVHP","NVHP"),IF(F6="SECAM",IF(D6="Release","RVHS","NVHS"),IF(D6="Release","RVHN","NVHN")))),IF(E6="VHS Compact","VHSC","NONE")),"-",TEXT(G6,"0000"),IF(H6&gt;0,CONCATENATE("-",TEXT(H6,"000")),""),IF(I6&gt;0,CONCATENATE("-",TEXT(I6,"0")),"")),"")</f>
        <v>NVHP-2002-003-1</v>
      </c>
      <c r="B6" s="6" t="s">
        <v>38</v>
      </c>
      <c r="C6" s="6" t="s">
        <v>39</v>
      </c>
      <c r="D6" s="6" t="s">
        <v>22</v>
      </c>
      <c r="E6" s="5" t="s">
        <v>23</v>
      </c>
      <c r="F6" s="5" t="s">
        <v>34</v>
      </c>
      <c r="G6" s="5" t="n">
        <v>2002</v>
      </c>
      <c r="H6" s="5" t="n">
        <v>3</v>
      </c>
      <c r="I6" s="5" t="n">
        <v>1</v>
      </c>
      <c r="J6" s="17" t="n">
        <v>2</v>
      </c>
      <c r="K6" s="5" t="s">
        <v>25</v>
      </c>
      <c r="L6" s="5"/>
      <c r="M6" s="8" t="n">
        <v>20020618</v>
      </c>
      <c r="N6" s="9" t="s">
        <v>35</v>
      </c>
      <c r="O6" s="5"/>
      <c r="P6" s="10" t="s">
        <v>41</v>
      </c>
      <c r="Q6" s="18" t="s">
        <v>29</v>
      </c>
      <c r="R6" s="13" t="n">
        <v>40</v>
      </c>
      <c r="S6" s="15" t="s">
        <v>31</v>
      </c>
      <c r="T6" s="15" t="s">
        <v>31</v>
      </c>
      <c r="U6" s="15" t="s">
        <v>31</v>
      </c>
      <c r="V6" s="19"/>
      <c r="W6" s="16"/>
      <c r="X6" s="5"/>
    </row>
    <row collapsed="false" customFormat="false" customHeight="false" hidden="false" ht="12.1" outlineLevel="0" r="7">
      <c r="A7" s="6" t="str">
        <f aca="false">IF(E7&lt;&gt;"",CONCATENATE(IF(E7="VHS",(IF(F7="PAL",IF(D7="Release","RVHP","NVHP"),IF(F7="SECAM",IF(D7="Release","RVHS","NVHS"),IF(D7="Release","RVHN","NVHN")))),IF(E7="VHS Compact","VHSC","NONE")),"-",TEXT(G7,"0000"),IF(H7&gt;0,CONCATENATE("-",TEXT(H7,"000")),""),IF(I7&gt;0,CONCATENATE("-",TEXT(I7,"0")),"")),"")</f>
        <v>NVHP-2002-003-1</v>
      </c>
      <c r="B7" s="6" t="s">
        <v>38</v>
      </c>
      <c r="C7" s="6" t="s">
        <v>39</v>
      </c>
      <c r="D7" s="6" t="s">
        <v>22</v>
      </c>
      <c r="E7" s="5" t="s">
        <v>23</v>
      </c>
      <c r="F7" s="5" t="s">
        <v>34</v>
      </c>
      <c r="G7" s="5" t="n">
        <v>2002</v>
      </c>
      <c r="H7" s="5" t="n">
        <v>3</v>
      </c>
      <c r="I7" s="5" t="n">
        <v>1</v>
      </c>
      <c r="J7" s="17" t="n">
        <v>3</v>
      </c>
      <c r="K7" s="5" t="s">
        <v>25</v>
      </c>
      <c r="L7" s="5"/>
      <c r="M7" s="8" t="n">
        <v>20020618</v>
      </c>
      <c r="N7" s="9" t="s">
        <v>35</v>
      </c>
      <c r="O7" s="5"/>
      <c r="P7" s="10" t="s">
        <v>42</v>
      </c>
      <c r="Q7" s="18" t="s">
        <v>29</v>
      </c>
      <c r="R7" s="13" t="n">
        <v>22</v>
      </c>
      <c r="S7" s="15" t="s">
        <v>31</v>
      </c>
      <c r="T7" s="15" t="s">
        <v>31</v>
      </c>
      <c r="U7" s="15" t="s">
        <v>31</v>
      </c>
      <c r="V7" s="19"/>
      <c r="W7" s="16"/>
      <c r="X7" s="5"/>
    </row>
    <row collapsed="false" customFormat="false" customHeight="false" hidden="false" ht="12.1" outlineLevel="0" r="8">
      <c r="A8" s="6" t="str">
        <f aca="false">IF(E8&lt;&gt;"",CONCATENATE(IF(E8="VHS",(IF(F8="PAL",IF(D8="Release","RVHP","NVHP"),IF(F8="SECAM",IF(D8="Release","RVHS","NVHS"),IF(D8="Release","RVHN","NVHN")))),IF(E8="VHS Compact","VHSC","NONE")),"-",TEXT(G8,"0000"),IF(H8&gt;0,CONCATENATE("-",TEXT(H8,"000")),""),IF(I8&gt;0,CONCATENATE("-",TEXT(I8,"0")),"")),"")</f>
        <v>NVHP-2002-003-1</v>
      </c>
      <c r="B8" s="6" t="s">
        <v>38</v>
      </c>
      <c r="C8" s="6" t="s">
        <v>39</v>
      </c>
      <c r="D8" s="6" t="s">
        <v>22</v>
      </c>
      <c r="E8" s="5" t="s">
        <v>23</v>
      </c>
      <c r="F8" s="5" t="s">
        <v>34</v>
      </c>
      <c r="G8" s="5" t="n">
        <v>2002</v>
      </c>
      <c r="H8" s="5" t="n">
        <v>3</v>
      </c>
      <c r="I8" s="5" t="n">
        <v>1</v>
      </c>
      <c r="J8" s="17" t="n">
        <v>4</v>
      </c>
      <c r="K8" s="5" t="s">
        <v>25</v>
      </c>
      <c r="L8" s="5"/>
      <c r="M8" s="8" t="n">
        <v>20020619</v>
      </c>
      <c r="N8" s="9" t="s">
        <v>35</v>
      </c>
      <c r="O8" s="5"/>
      <c r="P8" s="10" t="s">
        <v>43</v>
      </c>
      <c r="Q8" s="18" t="s">
        <v>29</v>
      </c>
      <c r="R8" s="13" t="n">
        <v>25</v>
      </c>
      <c r="S8" s="15" t="s">
        <v>31</v>
      </c>
      <c r="T8" s="15" t="s">
        <v>31</v>
      </c>
      <c r="U8" s="15" t="s">
        <v>31</v>
      </c>
      <c r="V8" s="19"/>
      <c r="W8" s="16"/>
      <c r="X8" s="5"/>
    </row>
    <row collapsed="false" customFormat="false" customHeight="false" hidden="false" ht="12.1" outlineLevel="0" r="9">
      <c r="A9" s="6" t="str">
        <f aca="false">IF(E9&lt;&gt;"",CONCATENATE(IF(E9="VHS",(IF(F9="PAL",IF(D9="Release","RVHP","NVHP"),IF(F9="SECAM",IF(D9="Release","RVHS","NVHS"),IF(D9="Release","RVHN","NVHN")))),IF(E9="VHS Compact","VHSC","NONE")),"-",TEXT(G9,"0000"),IF(H9&gt;0,CONCATENATE("-",TEXT(H9,"000")),""),IF(I9&gt;0,CONCATENATE("-",TEXT(I9,"0")),"")),"")</f>
        <v>NVHP-2002-003-1</v>
      </c>
      <c r="B9" s="6" t="s">
        <v>38</v>
      </c>
      <c r="C9" s="6" t="s">
        <v>39</v>
      </c>
      <c r="D9" s="6" t="s">
        <v>22</v>
      </c>
      <c r="E9" s="5" t="s">
        <v>23</v>
      </c>
      <c r="F9" s="5" t="s">
        <v>34</v>
      </c>
      <c r="G9" s="5" t="n">
        <v>2002</v>
      </c>
      <c r="H9" s="5" t="n">
        <v>3</v>
      </c>
      <c r="I9" s="5" t="n">
        <v>1</v>
      </c>
      <c r="J9" s="17" t="n">
        <v>5</v>
      </c>
      <c r="K9" s="5" t="s">
        <v>25</v>
      </c>
      <c r="L9" s="5"/>
      <c r="M9" s="8" t="n">
        <v>20020620</v>
      </c>
      <c r="N9" s="9" t="s">
        <v>35</v>
      </c>
      <c r="O9" s="5"/>
      <c r="P9" s="10" t="s">
        <v>44</v>
      </c>
      <c r="Q9" s="18" t="s">
        <v>29</v>
      </c>
      <c r="R9" s="13" t="n">
        <v>15</v>
      </c>
      <c r="S9" s="15" t="s">
        <v>31</v>
      </c>
      <c r="T9" s="15" t="s">
        <v>31</v>
      </c>
      <c r="U9" s="15" t="s">
        <v>31</v>
      </c>
      <c r="V9" s="19"/>
      <c r="W9" s="16"/>
      <c r="X9" s="5"/>
    </row>
    <row collapsed="false" customFormat="false" customHeight="false" hidden="false" ht="12.1" outlineLevel="0" r="10">
      <c r="A10" s="6" t="str">
        <f aca="false">IF(E10&lt;&gt;"",CONCATENATE(IF(E10="VHS",(IF(F10="PAL",IF(D10="Release","RVHP","NVHP"),IF(F10="SECAM",IF(D10="Release","RVHS","NVHS"),IF(D10="Release","RVHN","NVHN")))),IF(E10="VHS Compact","VHSC","NONE")),"-",TEXT(G10,"0000"),IF(H10&gt;0,CONCATENATE("-",TEXT(H10,"000")),""),IF(I10&gt;0,CONCATENATE("-",TEXT(I10,"0")),"")),"")</f>
        <v>NVHP-2002-004-1</v>
      </c>
      <c r="B10" s="6" t="s">
        <v>45</v>
      </c>
      <c r="C10" s="6" t="s">
        <v>46</v>
      </c>
      <c r="D10" s="6" t="s">
        <v>22</v>
      </c>
      <c r="E10" s="5" t="s">
        <v>23</v>
      </c>
      <c r="F10" s="5" t="s">
        <v>34</v>
      </c>
      <c r="G10" s="5" t="n">
        <v>2002</v>
      </c>
      <c r="H10" s="5" t="n">
        <v>4</v>
      </c>
      <c r="I10" s="5" t="n">
        <v>1</v>
      </c>
      <c r="J10" s="17" t="n">
        <v>1</v>
      </c>
      <c r="K10" s="5" t="s">
        <v>25</v>
      </c>
      <c r="L10" s="5"/>
      <c r="M10" s="8" t="n">
        <v>20021120</v>
      </c>
      <c r="N10" s="9" t="s">
        <v>47</v>
      </c>
      <c r="O10" s="5"/>
      <c r="P10" s="10" t="s">
        <v>48</v>
      </c>
      <c r="Q10" s="18" t="s">
        <v>29</v>
      </c>
      <c r="R10" s="13" t="n">
        <v>32</v>
      </c>
      <c r="S10" s="15" t="s">
        <v>31</v>
      </c>
      <c r="T10" s="15" t="s">
        <v>31</v>
      </c>
      <c r="U10" s="15" t="s">
        <v>31</v>
      </c>
      <c r="V10" s="19"/>
      <c r="W10" s="16"/>
      <c r="X10" s="5"/>
    </row>
    <row collapsed="false" customFormat="false" customHeight="false" hidden="false" ht="12.1" outlineLevel="0" r="11">
      <c r="A11" s="6" t="str">
        <f aca="false">IF(E11&lt;&gt;"",CONCATENATE(IF(E11="VHS",(IF(F11="PAL",IF(D11="Release","RVHP","NVHP"),IF(F11="SECAM",IF(D11="Release","RVHS","NVHS"),IF(D11="Release","RVHN","NVHN")))),IF(E11="VHS Compact","VHSC","NONE")),"-",TEXT(G11,"0000"),IF(H11&gt;0,CONCATENATE("-",TEXT(H11,"000")),""),IF(I11&gt;0,CONCATENATE("-",TEXT(I11,"0")),"")),"")</f>
        <v>NVHP-2002-004-1</v>
      </c>
      <c r="B11" s="6" t="s">
        <v>45</v>
      </c>
      <c r="C11" s="6" t="s">
        <v>46</v>
      </c>
      <c r="D11" s="6" t="s">
        <v>22</v>
      </c>
      <c r="E11" s="5" t="s">
        <v>23</v>
      </c>
      <c r="F11" s="5" t="s">
        <v>34</v>
      </c>
      <c r="G11" s="5" t="n">
        <v>2002</v>
      </c>
      <c r="H11" s="5" t="n">
        <v>4</v>
      </c>
      <c r="I11" s="5" t="n">
        <v>1</v>
      </c>
      <c r="J11" s="17" t="n">
        <v>2</v>
      </c>
      <c r="K11" s="5" t="s">
        <v>25</v>
      </c>
      <c r="L11" s="5"/>
      <c r="M11" s="8" t="n">
        <v>20021120</v>
      </c>
      <c r="N11" s="9" t="s">
        <v>47</v>
      </c>
      <c r="O11" s="5"/>
      <c r="P11" s="10" t="s">
        <v>49</v>
      </c>
      <c r="Q11" s="18" t="s">
        <v>50</v>
      </c>
      <c r="R11" s="13" t="n">
        <v>21</v>
      </c>
      <c r="S11" s="15" t="s">
        <v>31</v>
      </c>
      <c r="T11" s="15" t="s">
        <v>31</v>
      </c>
      <c r="U11" s="15" t="s">
        <v>31</v>
      </c>
      <c r="V11" s="19"/>
      <c r="W11" s="16"/>
      <c r="X11" s="5"/>
    </row>
    <row collapsed="false" customFormat="false" customHeight="false" hidden="false" ht="12.1" outlineLevel="0" r="12">
      <c r="A12" s="6" t="str">
        <f aca="false">IF(E12&lt;&gt;"",CONCATENATE(IF(E12="VHS",(IF(F12="PAL",IF(D12="Release","RVHP","NVHP"),IF(F12="SECAM",IF(D12="Release","RVHS","NVHS"),IF(D12="Release","RVHN","NVHN")))),IF(E12="VHS Compact","VHSC","NONE")),"-",TEXT(G12,"0000"),IF(H12&gt;0,CONCATENATE("-",TEXT(H12,"000")),""),IF(I12&gt;0,CONCATENATE("-",TEXT(I12,"0")),"")),"")</f>
        <v>NVHP-2002-005-1</v>
      </c>
      <c r="B12" s="6" t="s">
        <v>51</v>
      </c>
      <c r="C12" s="6" t="s">
        <v>52</v>
      </c>
      <c r="D12" s="6" t="s">
        <v>22</v>
      </c>
      <c r="E12" s="5" t="s">
        <v>23</v>
      </c>
      <c r="F12" s="5" t="s">
        <v>34</v>
      </c>
      <c r="G12" s="5" t="n">
        <v>2002</v>
      </c>
      <c r="H12" s="5" t="n">
        <v>5</v>
      </c>
      <c r="I12" s="5" t="n">
        <v>1</v>
      </c>
      <c r="J12" s="17" t="n">
        <v>1</v>
      </c>
      <c r="K12" s="5" t="s">
        <v>25</v>
      </c>
      <c r="L12" s="5"/>
      <c r="M12" s="8" t="n">
        <v>20020221</v>
      </c>
      <c r="N12" s="9" t="s">
        <v>53</v>
      </c>
      <c r="O12" s="5"/>
      <c r="P12" s="10" t="s">
        <v>43</v>
      </c>
      <c r="Q12" s="18" t="s">
        <v>29</v>
      </c>
      <c r="R12" s="13" t="n">
        <v>76</v>
      </c>
      <c r="S12" s="15" t="s">
        <v>31</v>
      </c>
      <c r="T12" s="15" t="s">
        <v>31</v>
      </c>
      <c r="U12" s="15" t="s">
        <v>31</v>
      </c>
      <c r="V12" s="19"/>
      <c r="W12" s="16"/>
      <c r="X12" s="5"/>
    </row>
    <row collapsed="false" customFormat="false" customHeight="false" hidden="false" ht="12.1" outlineLevel="0" r="13">
      <c r="A13" s="6" t="str">
        <f aca="false">IF(E13&lt;&gt;"",CONCATENATE(IF(E13="VHS",(IF(F13="PAL",IF(D13="Release","RVHP","NVHP"),IF(F13="SECAM",IF(D13="Release","RVHS","NVHS"),IF(D13="Release","RVHN","NVHN")))),IF(E13="VHS Compact","VHSC","NONE")),"-",TEXT(G13,"0000"),IF(H13&gt;0,CONCATENATE("-",TEXT(H13,"000")),""),IF(I13&gt;0,CONCATENATE("-",TEXT(I13,"0")),"")),"")</f>
        <v>NVHP-2002-005-1</v>
      </c>
      <c r="B13" s="6" t="s">
        <v>51</v>
      </c>
      <c r="C13" s="6" t="s">
        <v>52</v>
      </c>
      <c r="D13" s="6" t="s">
        <v>22</v>
      </c>
      <c r="E13" s="5" t="s">
        <v>23</v>
      </c>
      <c r="F13" s="5" t="s">
        <v>34</v>
      </c>
      <c r="G13" s="5" t="n">
        <v>2002</v>
      </c>
      <c r="H13" s="5" t="n">
        <v>5</v>
      </c>
      <c r="I13" s="5" t="n">
        <v>1</v>
      </c>
      <c r="J13" s="17" t="n">
        <v>2</v>
      </c>
      <c r="K13" s="5" t="s">
        <v>25</v>
      </c>
      <c r="L13" s="5"/>
      <c r="M13" s="8" t="n">
        <v>20020222</v>
      </c>
      <c r="N13" s="9" t="s">
        <v>53</v>
      </c>
      <c r="O13" s="5"/>
      <c r="P13" s="10" t="s">
        <v>54</v>
      </c>
      <c r="Q13" s="18" t="s">
        <v>29</v>
      </c>
      <c r="R13" s="13" t="n">
        <v>33</v>
      </c>
      <c r="S13" s="15" t="s">
        <v>31</v>
      </c>
      <c r="T13" s="15" t="s">
        <v>31</v>
      </c>
      <c r="U13" s="15" t="s">
        <v>31</v>
      </c>
      <c r="V13" s="19"/>
      <c r="W13" s="16"/>
      <c r="X13" s="5"/>
    </row>
    <row collapsed="false" customFormat="false" customHeight="false" hidden="false" ht="12.1" outlineLevel="0" r="14">
      <c r="A14" s="6" t="str">
        <f aca="false">IF(E14&lt;&gt;"",CONCATENATE(IF(E14="VHS",(IF(F14="PAL",IF(D14="Release","RVHP","NVHP"),IF(F14="SECAM",IF(D14="Release","RVHS","NVHS"),IF(D14="Release","RVHN","NVHN")))),IF(E14="VHS Compact","VHSC","NONE")),"-",TEXT(G14,"0000"),IF(H14&gt;0,CONCATENATE("-",TEXT(H14,"000")),""),IF(I14&gt;0,CONCATENATE("-",TEXT(I14,"0")),"")),"")</f>
        <v>NVHP-2002-005-1</v>
      </c>
      <c r="B14" s="6" t="s">
        <v>51</v>
      </c>
      <c r="C14" s="6" t="s">
        <v>52</v>
      </c>
      <c r="D14" s="6" t="s">
        <v>22</v>
      </c>
      <c r="E14" s="5" t="s">
        <v>23</v>
      </c>
      <c r="F14" s="5" t="s">
        <v>34</v>
      </c>
      <c r="G14" s="5" t="n">
        <v>2002</v>
      </c>
      <c r="H14" s="5" t="n">
        <v>5</v>
      </c>
      <c r="I14" s="5" t="n">
        <v>1</v>
      </c>
      <c r="J14" s="17" t="n">
        <v>3</v>
      </c>
      <c r="K14" s="5" t="s">
        <v>25</v>
      </c>
      <c r="L14" s="5"/>
      <c r="M14" s="8" t="n">
        <v>20020223</v>
      </c>
      <c r="N14" s="9" t="s">
        <v>53</v>
      </c>
      <c r="O14" s="5"/>
      <c r="P14" s="10" t="s">
        <v>55</v>
      </c>
      <c r="Q14" s="18" t="s">
        <v>56</v>
      </c>
      <c r="R14" s="13" t="n">
        <v>45</v>
      </c>
      <c r="S14" s="15" t="s">
        <v>31</v>
      </c>
      <c r="T14" s="15" t="s">
        <v>31</v>
      </c>
      <c r="U14" s="15" t="s">
        <v>31</v>
      </c>
      <c r="V14" s="19"/>
      <c r="W14" s="16"/>
      <c r="X14" s="5"/>
    </row>
    <row collapsed="false" customFormat="false" customHeight="false" hidden="false" ht="12.1" outlineLevel="0" r="15">
      <c r="A15" s="6" t="str">
        <f aca="false">IF(E15&lt;&gt;"",CONCATENATE(IF(E15="VHS",(IF(F15="PAL",IF(D15="Release","RVHP","NVHP"),IF(F15="SECAM",IF(D15="Release","RVHS","NVHS"),IF(D15="Release","RVHN","NVHN")))),IF(E15="VHS Compact","VHSC","NONE")),"-",TEXT(G15,"0000"),IF(H15&gt;0,CONCATENATE("-",TEXT(H15,"000")),""),IF(I15&gt;0,CONCATENATE("-",TEXT(I15,"0")),"")),"")</f>
        <v>NVHP-2002-006-1</v>
      </c>
      <c r="B15" s="6" t="s">
        <v>57</v>
      </c>
      <c r="C15" s="6" t="s">
        <v>58</v>
      </c>
      <c r="D15" s="6" t="s">
        <v>22</v>
      </c>
      <c r="E15" s="5" t="s">
        <v>23</v>
      </c>
      <c r="F15" s="5" t="s">
        <v>34</v>
      </c>
      <c r="G15" s="5" t="n">
        <v>2002</v>
      </c>
      <c r="H15" s="5" t="n">
        <v>6</v>
      </c>
      <c r="I15" s="5" t="n">
        <v>1</v>
      </c>
      <c r="J15" s="17" t="n">
        <v>1</v>
      </c>
      <c r="K15" s="5" t="s">
        <v>25</v>
      </c>
      <c r="L15" s="5"/>
      <c r="M15" s="8" t="n">
        <v>20020309</v>
      </c>
      <c r="N15" s="20" t="s">
        <v>26</v>
      </c>
      <c r="O15" s="5"/>
      <c r="P15" s="10" t="s">
        <v>59</v>
      </c>
      <c r="Q15" s="18" t="s">
        <v>29</v>
      </c>
      <c r="R15" s="13" t="n">
        <v>99</v>
      </c>
      <c r="S15" s="15" t="s">
        <v>31</v>
      </c>
      <c r="T15" s="15" t="s">
        <v>31</v>
      </c>
      <c r="U15" s="15" t="s">
        <v>31</v>
      </c>
      <c r="V15" s="19"/>
      <c r="W15" s="5"/>
      <c r="X15" s="5"/>
    </row>
    <row collapsed="false" customFormat="false" customHeight="false" hidden="false" ht="12.1" outlineLevel="0" r="16">
      <c r="A16" s="6" t="str">
        <f aca="false">IF(E16&lt;&gt;"",CONCATENATE(IF(E16="VHS",(IF(F16="PAL",IF(D16="Release","RVHP","NVHP"),IF(F16="SECAM",IF(D16="Release","RVHS","NVHS"),IF(D16="Release","RVHN","NVHN")))),IF(E16="VHS Compact","VHSC","NONE")),"-",TEXT(G16,"0000"),IF(H16&gt;0,CONCATENATE("-",TEXT(H16,"000")),""),IF(I16&gt;0,CONCATENATE("-",TEXT(I16,"0")),"")),"")</f>
        <v>NVHP-2002-006-1</v>
      </c>
      <c r="B16" s="6" t="s">
        <v>57</v>
      </c>
      <c r="C16" s="6" t="s">
        <v>58</v>
      </c>
      <c r="D16" s="6" t="s">
        <v>22</v>
      </c>
      <c r="E16" s="5" t="s">
        <v>23</v>
      </c>
      <c r="F16" s="5" t="s">
        <v>34</v>
      </c>
      <c r="G16" s="5" t="n">
        <v>2002</v>
      </c>
      <c r="H16" s="5" t="n">
        <v>6</v>
      </c>
      <c r="I16" s="5" t="n">
        <v>1</v>
      </c>
      <c r="J16" s="17" t="n">
        <v>2</v>
      </c>
      <c r="K16" s="5" t="s">
        <v>25</v>
      </c>
      <c r="L16" s="5"/>
      <c r="M16" s="8" t="n">
        <v>20020309</v>
      </c>
      <c r="N16" s="9" t="s">
        <v>26</v>
      </c>
      <c r="O16" s="5"/>
      <c r="P16" s="10" t="s">
        <v>60</v>
      </c>
      <c r="Q16" s="18" t="s">
        <v>61</v>
      </c>
      <c r="R16" s="13" t="n">
        <v>16</v>
      </c>
      <c r="S16" s="15" t="s">
        <v>31</v>
      </c>
      <c r="T16" s="15" t="s">
        <v>31</v>
      </c>
      <c r="U16" s="15" t="s">
        <v>31</v>
      </c>
      <c r="V16" s="19"/>
      <c r="W16" s="5"/>
      <c r="X16" s="5"/>
    </row>
    <row collapsed="false" customFormat="false" customHeight="false" hidden="false" ht="12.1" outlineLevel="0" r="17">
      <c r="A17" s="6" t="str">
        <f aca="false">IF(E17&lt;&gt;"",CONCATENATE(IF(E17="VHS",(IF(F17="PAL",IF(D17="Release","RVHP","NVHP"),IF(F17="SECAM",IF(D17="Release","RVHS","NVHS"),IF(D17="Release","RVHN","NVHN")))),IF(E17="VHS Compact","VHSC","NONE")),"-",TEXT(G17,"0000"),IF(H17&gt;0,CONCATENATE("-",TEXT(H17,"000")),""),IF(I17&gt;0,CONCATENATE("-",TEXT(I17,"0")),"")),"")</f>
        <v>NVHP-2002-007-1</v>
      </c>
      <c r="B17" s="6" t="s">
        <v>62</v>
      </c>
      <c r="C17" s="6" t="s">
        <v>63</v>
      </c>
      <c r="D17" s="6" t="s">
        <v>22</v>
      </c>
      <c r="E17" s="5" t="s">
        <v>23</v>
      </c>
      <c r="F17" s="5" t="s">
        <v>34</v>
      </c>
      <c r="G17" s="5" t="n">
        <v>2002</v>
      </c>
      <c r="H17" s="5" t="n">
        <v>7</v>
      </c>
      <c r="I17" s="5" t="n">
        <v>1</v>
      </c>
      <c r="J17" s="17" t="n">
        <v>1</v>
      </c>
      <c r="K17" s="5" t="s">
        <v>25</v>
      </c>
      <c r="L17" s="5"/>
      <c r="M17" s="8" t="n">
        <v>20020302</v>
      </c>
      <c r="N17" s="9" t="s">
        <v>64</v>
      </c>
      <c r="O17" s="5"/>
      <c r="P17" s="10" t="s">
        <v>65</v>
      </c>
      <c r="Q17" s="18" t="s">
        <v>29</v>
      </c>
      <c r="R17" s="13" t="n">
        <v>86</v>
      </c>
      <c r="S17" s="15" t="s">
        <v>31</v>
      </c>
      <c r="T17" s="15" t="s">
        <v>31</v>
      </c>
      <c r="U17" s="15" t="s">
        <v>31</v>
      </c>
      <c r="V17" s="19"/>
      <c r="W17" s="5"/>
      <c r="X17" s="5"/>
    </row>
    <row collapsed="false" customFormat="false" customHeight="false" hidden="false" ht="12.1" outlineLevel="0" r="18">
      <c r="A18" s="6" t="str">
        <f aca="false">IF(E18&lt;&gt;"",CONCATENATE(IF(E18="VHS",(IF(F18="PAL",IF(D18="Release","RVHP","NVHP"),IF(F18="SECAM",IF(D18="Release","RVHS","NVHS"),IF(D18="Release","RVHN","NVHN")))),IF(E18="VHS Compact","VHSC","NONE")),"-",TEXT(G18,"0000"),IF(H18&gt;0,CONCATENATE("-",TEXT(H18,"000")),""),IF(I18&gt;0,CONCATENATE("-",TEXT(I18,"0")),"")),"")</f>
        <v>NVHP-2002-008-1</v>
      </c>
      <c r="B18" s="6" t="s">
        <v>66</v>
      </c>
      <c r="C18" s="6" t="s">
        <v>67</v>
      </c>
      <c r="D18" s="6" t="s">
        <v>22</v>
      </c>
      <c r="E18" s="5" t="s">
        <v>23</v>
      </c>
      <c r="F18" s="5" t="s">
        <v>34</v>
      </c>
      <c r="G18" s="5" t="n">
        <v>2002</v>
      </c>
      <c r="H18" s="5" t="n">
        <v>8</v>
      </c>
      <c r="I18" s="5" t="n">
        <v>1</v>
      </c>
      <c r="J18" s="17" t="n">
        <v>1</v>
      </c>
      <c r="K18" s="5"/>
      <c r="L18" s="5"/>
      <c r="M18" s="8" t="n">
        <v>20020702</v>
      </c>
      <c r="N18" s="20" t="s">
        <v>68</v>
      </c>
      <c r="O18" s="5"/>
      <c r="P18" s="5" t="s">
        <v>69</v>
      </c>
      <c r="Q18" s="18" t="s">
        <v>29</v>
      </c>
      <c r="R18" s="13" t="n">
        <v>27</v>
      </c>
      <c r="S18" s="15" t="s">
        <v>31</v>
      </c>
      <c r="T18" s="15" t="s">
        <v>31</v>
      </c>
      <c r="U18" s="15" t="s">
        <v>31</v>
      </c>
      <c r="V18" s="19"/>
      <c r="W18" s="5"/>
      <c r="X18" s="5"/>
    </row>
    <row collapsed="false" customFormat="false" customHeight="false" hidden="false" ht="12.1" outlineLevel="0" r="19">
      <c r="A19" s="6" t="str">
        <f aca="false">IF(E19&lt;&gt;"",CONCATENATE(IF(E19="VHS",(IF(F19="PAL",IF(D19="Release","RVHP","NVHP"),IF(F19="SECAM",IF(D19="Release","RVHS","NVHS"),IF(D19="Release","RVHN","NVHN")))),IF(E19="VHS Compact","VHSC","NONE")),"-",TEXT(G19,"0000"),IF(H19&gt;0,CONCATENATE("-",TEXT(H19,"000")),""),IF(I19&gt;0,CONCATENATE("-",TEXT(I19,"0")),"")),"")</f>
        <v>NVHP-2002-008-1</v>
      </c>
      <c r="B19" s="6" t="s">
        <v>66</v>
      </c>
      <c r="C19" s="6" t="s">
        <v>67</v>
      </c>
      <c r="D19" s="6" t="s">
        <v>22</v>
      </c>
      <c r="E19" s="5" t="s">
        <v>23</v>
      </c>
      <c r="F19" s="5" t="s">
        <v>34</v>
      </c>
      <c r="G19" s="5" t="n">
        <v>2002</v>
      </c>
      <c r="H19" s="5" t="n">
        <v>8</v>
      </c>
      <c r="I19" s="5" t="n">
        <v>1</v>
      </c>
      <c r="J19" s="17" t="n">
        <v>2</v>
      </c>
      <c r="K19" s="5" t="s">
        <v>25</v>
      </c>
      <c r="L19" s="5"/>
      <c r="M19" s="8" t="n">
        <v>20020702</v>
      </c>
      <c r="N19" s="20" t="s">
        <v>68</v>
      </c>
      <c r="O19" s="5"/>
      <c r="P19" s="10" t="s">
        <v>70</v>
      </c>
      <c r="Q19" s="18" t="s">
        <v>29</v>
      </c>
      <c r="R19" s="13" t="n">
        <v>14</v>
      </c>
      <c r="S19" s="15" t="s">
        <v>31</v>
      </c>
      <c r="T19" s="15" t="s">
        <v>31</v>
      </c>
      <c r="U19" s="15" t="s">
        <v>31</v>
      </c>
      <c r="V19" s="19"/>
      <c r="W19" s="5"/>
      <c r="X19" s="5"/>
    </row>
    <row collapsed="false" customFormat="false" customHeight="false" hidden="false" ht="12.1" outlineLevel="0" r="20">
      <c r="A20" s="6" t="str">
        <f aca="false">IF(E20&lt;&gt;"",CONCATENATE(IF(E20="VHS",(IF(F20="PAL",IF(D20="Release","RVHP","NVHP"),IF(F20="SECAM",IF(D20="Release","RVHS","NVHS"),IF(D20="Release","RVHN","NVHN")))),IF(E20="VHS Compact","VHSC","NONE")),"-",TEXT(G20,"0000"),IF(H20&gt;0,CONCATENATE("-",TEXT(H20,"000")),""),IF(I20&gt;0,CONCATENATE("-",TEXT(I20,"0")),"")),"")</f>
        <v>NVHP-2002-009-1</v>
      </c>
      <c r="B20" s="6" t="s">
        <v>71</v>
      </c>
      <c r="C20" s="6" t="s">
        <v>72</v>
      </c>
      <c r="D20" s="6" t="s">
        <v>22</v>
      </c>
      <c r="E20" s="5" t="s">
        <v>23</v>
      </c>
      <c r="F20" s="5" t="s">
        <v>34</v>
      </c>
      <c r="G20" s="5" t="n">
        <v>2002</v>
      </c>
      <c r="H20" s="5" t="n">
        <v>9</v>
      </c>
      <c r="I20" s="5" t="n">
        <v>1</v>
      </c>
      <c r="J20" s="17" t="n">
        <v>1</v>
      </c>
      <c r="K20" s="5" t="s">
        <v>25</v>
      </c>
      <c r="L20" s="5"/>
      <c r="M20" s="8" t="n">
        <v>20020930</v>
      </c>
      <c r="N20" s="20" t="s">
        <v>68</v>
      </c>
      <c r="O20" s="5"/>
      <c r="P20" s="10" t="s">
        <v>73</v>
      </c>
      <c r="Q20" s="18" t="s">
        <v>29</v>
      </c>
      <c r="R20" s="13" t="n">
        <v>44</v>
      </c>
      <c r="S20" s="15" t="s">
        <v>31</v>
      </c>
      <c r="T20" s="15" t="s">
        <v>31</v>
      </c>
      <c r="U20" s="15" t="s">
        <v>31</v>
      </c>
      <c r="V20" s="19"/>
      <c r="W20" s="5"/>
      <c r="X20" s="5"/>
    </row>
    <row collapsed="false" customFormat="false" customHeight="false" hidden="false" ht="12.1" outlineLevel="0" r="21">
      <c r="A21" s="6" t="str">
        <f aca="false">IF(E21&lt;&gt;"",CONCATENATE(IF(E21="VHS",(IF(F21="PAL",IF(D21="Release","RVHP","NVHP"),IF(F21="SECAM",IF(D21="Release","RVHS","NVHS"),IF(D21="Release","RVHN","NVHN")))),IF(E21="VHS Compact","VHSC","NONE")),"-",TEXT(G21,"0000"),IF(H21&gt;0,CONCATENATE("-",TEXT(H21,"000")),""),IF(I21&gt;0,CONCATENATE("-",TEXT(I21,"0")),"")),"")</f>
        <v>NVHP-2002-009-1</v>
      </c>
      <c r="B21" s="6" t="s">
        <v>71</v>
      </c>
      <c r="C21" s="6" t="s">
        <v>72</v>
      </c>
      <c r="D21" s="6" t="s">
        <v>22</v>
      </c>
      <c r="E21" s="5" t="s">
        <v>23</v>
      </c>
      <c r="F21" s="5" t="s">
        <v>34</v>
      </c>
      <c r="G21" s="5" t="n">
        <v>2002</v>
      </c>
      <c r="H21" s="5" t="n">
        <v>9</v>
      </c>
      <c r="I21" s="5" t="n">
        <v>1</v>
      </c>
      <c r="J21" s="17" t="n">
        <v>2</v>
      </c>
      <c r="K21" s="5" t="s">
        <v>25</v>
      </c>
      <c r="L21" s="5"/>
      <c r="M21" s="8" t="n">
        <v>20020930</v>
      </c>
      <c r="N21" s="20" t="s">
        <v>68</v>
      </c>
      <c r="O21" s="5"/>
      <c r="P21" s="10" t="s">
        <v>74</v>
      </c>
      <c r="Q21" s="18" t="s">
        <v>29</v>
      </c>
      <c r="R21" s="13" t="n">
        <v>9</v>
      </c>
      <c r="S21" s="15" t="s">
        <v>31</v>
      </c>
      <c r="T21" s="15" t="s">
        <v>31</v>
      </c>
      <c r="U21" s="15" t="s">
        <v>31</v>
      </c>
      <c r="V21" s="19"/>
      <c r="W21" s="5"/>
      <c r="X21" s="5"/>
    </row>
    <row collapsed="false" customFormat="false" customHeight="false" hidden="false" ht="12.1" outlineLevel="0" r="22">
      <c r="A22" s="6" t="str">
        <f aca="false">IF(E22&lt;&gt;"",CONCATENATE(IF(E22="VHS",(IF(F22="PAL",IF(D22="Release","RVHP","NVHP"),IF(F22="SECAM",IF(D22="Release","RVHS","NVHS"),IF(D22="Release","RVHN","NVHN")))),IF(E22="VHS Compact","VHSC","NONE")),"-",TEXT(G22,"0000"),IF(H22&gt;0,CONCATENATE("-",TEXT(H22,"000")),""),IF(I22&gt;0,CONCATENATE("-",TEXT(I22,"0")),"")),"")</f>
        <v>NVHP-2002-010-1</v>
      </c>
      <c r="B22" s="6" t="s">
        <v>75</v>
      </c>
      <c r="C22" s="6" t="s">
        <v>76</v>
      </c>
      <c r="D22" s="6" t="s">
        <v>22</v>
      </c>
      <c r="E22" s="5" t="s">
        <v>23</v>
      </c>
      <c r="F22" s="5" t="s">
        <v>34</v>
      </c>
      <c r="G22" s="5" t="n">
        <v>2002</v>
      </c>
      <c r="H22" s="5" t="n">
        <v>10</v>
      </c>
      <c r="I22" s="5" t="n">
        <v>1</v>
      </c>
      <c r="J22" s="17" t="n">
        <v>1</v>
      </c>
      <c r="K22" s="5" t="s">
        <v>25</v>
      </c>
      <c r="L22" s="5"/>
      <c r="M22" s="8" t="n">
        <v>20021001</v>
      </c>
      <c r="N22" s="9" t="s">
        <v>77</v>
      </c>
      <c r="O22" s="5"/>
      <c r="P22" s="10" t="s">
        <v>78</v>
      </c>
      <c r="Q22" s="18" t="s">
        <v>61</v>
      </c>
      <c r="R22" s="13" t="n">
        <v>53</v>
      </c>
      <c r="S22" s="15" t="s">
        <v>31</v>
      </c>
      <c r="T22" s="15" t="s">
        <v>31</v>
      </c>
      <c r="U22" s="15" t="s">
        <v>31</v>
      </c>
      <c r="V22" s="19"/>
      <c r="W22" s="5"/>
      <c r="X22" s="5"/>
    </row>
    <row collapsed="false" customFormat="false" customHeight="false" hidden="false" ht="12.1" outlineLevel="0" r="23">
      <c r="A23" s="6" t="str">
        <f aca="false">IF(E23&lt;&gt;"",CONCATENATE(IF(E23="VHS",(IF(F23="PAL",IF(D23="Release","RVHP","NVHP"),IF(F23="SECAM",IF(D23="Release","RVHS","NVHS"),IF(D23="Release","RVHN","NVHN")))),IF(E23="VHS Compact","VHSC","NONE")),"-",TEXT(G23,"0000"),IF(H23&gt;0,CONCATENATE("-",TEXT(H23,"000")),""),IF(I23&gt;0,CONCATENATE("-",TEXT(I23,"0")),"")),"")</f>
        <v>NVHP-2002-010-1</v>
      </c>
      <c r="B23" s="6" t="s">
        <v>75</v>
      </c>
      <c r="C23" s="6" t="s">
        <v>76</v>
      </c>
      <c r="D23" s="6" t="s">
        <v>22</v>
      </c>
      <c r="E23" s="5" t="s">
        <v>23</v>
      </c>
      <c r="F23" s="5" t="s">
        <v>34</v>
      </c>
      <c r="G23" s="5" t="n">
        <v>2002</v>
      </c>
      <c r="H23" s="5" t="n">
        <v>10</v>
      </c>
      <c r="I23" s="5" t="n">
        <v>1</v>
      </c>
      <c r="J23" s="17" t="n">
        <v>2</v>
      </c>
      <c r="K23" s="5" t="s">
        <v>25</v>
      </c>
      <c r="L23" s="5"/>
      <c r="M23" s="8" t="n">
        <v>20021001</v>
      </c>
      <c r="N23" s="9" t="s">
        <v>77</v>
      </c>
      <c r="O23" s="5"/>
      <c r="P23" s="10" t="s">
        <v>74</v>
      </c>
      <c r="Q23" s="18" t="s">
        <v>61</v>
      </c>
      <c r="R23" s="13" t="n">
        <v>21</v>
      </c>
      <c r="S23" s="15" t="s">
        <v>31</v>
      </c>
      <c r="T23" s="15" t="s">
        <v>31</v>
      </c>
      <c r="U23" s="15" t="s">
        <v>31</v>
      </c>
      <c r="V23" s="19"/>
      <c r="W23" s="16"/>
      <c r="X23" s="5"/>
    </row>
    <row collapsed="false" customFormat="false" customHeight="false" hidden="false" ht="12.1" outlineLevel="0" r="24">
      <c r="A24" s="6" t="str">
        <f aca="false">IF(E24&lt;&gt;"",CONCATENATE(IF(E24="VHS",(IF(F24="PAL",IF(D24="Release","RVHP","NVHP"),IF(F24="SECAM",IF(D24="Release","RVHS","NVHS"),IF(D24="Release","RVHN","NVHN")))),IF(E24="VHS Compact","VHSC","NONE")),"-",TEXT(G24,"0000"),IF(H24&gt;0,CONCATENATE("-",TEXT(H24,"000")),""),IF(I24&gt;0,CONCATENATE("-",TEXT(I24,"0")),"")),"")</f>
        <v>NVHP-2002-010-1</v>
      </c>
      <c r="B24" s="6" t="s">
        <v>75</v>
      </c>
      <c r="C24" s="6" t="s">
        <v>76</v>
      </c>
      <c r="D24" s="6" t="s">
        <v>22</v>
      </c>
      <c r="E24" s="5" t="s">
        <v>23</v>
      </c>
      <c r="F24" s="5" t="s">
        <v>34</v>
      </c>
      <c r="G24" s="5" t="n">
        <v>2002</v>
      </c>
      <c r="H24" s="5" t="n">
        <v>10</v>
      </c>
      <c r="I24" s="5" t="n">
        <v>1</v>
      </c>
      <c r="J24" s="17" t="n">
        <v>3</v>
      </c>
      <c r="K24" s="5" t="s">
        <v>25</v>
      </c>
      <c r="L24" s="5"/>
      <c r="M24" s="8" t="n">
        <v>20021002</v>
      </c>
      <c r="N24" s="9" t="s">
        <v>77</v>
      </c>
      <c r="O24" s="5"/>
      <c r="P24" s="10" t="s">
        <v>78</v>
      </c>
      <c r="Q24" s="18" t="s">
        <v>61</v>
      </c>
      <c r="R24" s="13" t="n">
        <v>106</v>
      </c>
      <c r="S24" s="15" t="s">
        <v>31</v>
      </c>
      <c r="T24" s="15" t="s">
        <v>31</v>
      </c>
      <c r="U24" s="15" t="s">
        <v>31</v>
      </c>
      <c r="V24" s="19"/>
      <c r="W24" s="5"/>
      <c r="X24" s="5"/>
    </row>
  </sheetData>
  <dataValidations count="8">
    <dataValidation allowBlank="true" operator="between" showDropDown="false" showErrorMessage="true" showInputMessage="true" sqref="C1 D2:D24" type="list">
      <formula1>"Release,Non-Release"</formula1>
      <formula2>0</formula2>
    </dataValidation>
    <dataValidation allowBlank="true" operator="between" showDropDown="false" showErrorMessage="true" showInputMessage="true" sqref="D1" type="list">
      <formula1>"VHS,DigiBeta"</formula1>
      <formula2>0</formula2>
    </dataValidation>
    <dataValidation allowBlank="true" operator="between" showDropDown="false" showErrorMessage="true" showInputMessage="true" sqref="E1 F2:F24" type="list">
      <formula1>"PAL,NTSC,SECAM"</formula1>
      <formula2>0</formula2>
    </dataValidation>
    <dataValidation allowBlank="true" operator="between" showDropDown="false" showErrorMessage="true" showInputMessage="true" sqref="E2:E24" type="list">
      <formula1>"VHS,VHS Compact"</formula1>
      <formula2>0</formula2>
    </dataValidation>
    <dataValidation allowBlank="true" operator="lessThanOrEqual" showDropDown="false" showErrorMessage="true" showInputMessage="true" sqref="F1 G2:G24" type="textLength">
      <formula1>4</formula1>
      <formula2>0</formula2>
    </dataValidation>
    <dataValidation allowBlank="true" operator="between" showDropDown="false" showErrorMessage="true" showInputMessage="true" sqref="G1 H2:H24" type="textLength">
      <formula1>1</formula1>
      <formula2>4</formula2>
    </dataValidation>
    <dataValidation allowBlank="true" operator="between" showDropDown="false" showErrorMessage="true" showInputMessage="true" sqref="H1 I2:I24" type="textLength">
      <formula1>1</formula1>
      <formula2>2</formula2>
    </dataValidation>
    <dataValidation allowBlank="true" operator="between" showDropDown="false" showErrorMessage="true" showInputMessage="true" sqref="J1 K2:K24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2016-08-29T13:52:13.00Z</dcterms:created>
  <dc:creator>Poovarasan Devan</dc:creator>
  <cp:revision>0</cp:revision>
</cp:coreProperties>
</file>