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<sst xmlns="http://schemas.openxmlformats.org/spreadsheetml/2006/main" count="864" uniqueCount="143">
  <si>
    <t>Media Id</t>
  </si>
  <si>
    <t>Captured</t>
  </si>
  <si>
    <t>Old Id</t>
  </si>
  <si>
    <t>Released</t>
  </si>
  <si>
    <t>DV Type</t>
  </si>
  <si>
    <t>Format</t>
  </si>
  <si>
    <t>Year</t>
  </si>
  <si>
    <t>Sequence</t>
  </si>
  <si>
    <t>Copy</t>
  </si>
  <si>
    <t>Track</t>
  </si>
  <si>
    <t>Available</t>
  </si>
  <si>
    <t>Date</t>
  </si>
  <si>
    <t>Place</t>
  </si>
  <si>
    <t>Title</t>
  </si>
  <si>
    <t>Content</t>
  </si>
  <si>
    <t>Language</t>
  </si>
  <si>
    <t>Duration</t>
  </si>
  <si>
    <t>Condition</t>
  </si>
  <si>
    <t>Video Quality</t>
  </si>
  <si>
    <t>Audio Quality</t>
  </si>
  <si>
    <t>Remarks</t>
  </si>
  <si>
    <t>YES</t>
  </si>
  <si>
    <t>VHSS-1989-001-1</t>
  </si>
  <si>
    <t>VHS-SEC-45</t>
  </si>
  <si>
    <t>Non-Release</t>
  </si>
  <si>
    <t>VHS</t>
  </si>
  <si>
    <t>SECAM</t>
  </si>
  <si>
    <t>Yes</t>
  </si>
  <si>
    <t>Ahmedabad</t>
  </si>
  <si>
    <t>Respected Mami Reciting Gita Shloka, and other events; Ahemdabad Ashram Land dedication; </t>
  </si>
  <si>
    <t>Dedication of </t>
  </si>
  <si>
    <t> </t>
  </si>
  <si>
    <t>GOOD</t>
  </si>
  <si>
    <t>VHSS-1989-002-1</t>
  </si>
  <si>
    <t>VHS-SEC-55</t>
  </si>
  <si>
    <t>France</t>
  </si>
  <si>
    <t>Preceptor Seminar in France; Master bless me with all the trouble when I am young</t>
  </si>
  <si>
    <t>Master's visit in Eilat.</t>
  </si>
  <si>
    <t>English</t>
  </si>
  <si>
    <t>44 mins </t>
  </si>
  <si>
    <t>Preceptor Seminar in France; Group photo; </t>
  </si>
  <si>
    <t>44 mins</t>
  </si>
  <si>
    <t>VHSS-1989-003-1</t>
  </si>
  <si>
    <t>VHS-SEC-60</t>
  </si>
  <si>
    <t>Hyderabad</t>
  </si>
  <si>
    <t>Master's visit; Marriage; </t>
  </si>
  <si>
    <t>Common</t>
  </si>
  <si>
    <t>60 mins</t>
  </si>
  <si>
    <t>Indore</t>
  </si>
  <si>
    <t>Master's visit to CenterBr. Bajpayee's talk</t>
  </si>
  <si>
    <t>47 mins</t>
  </si>
  <si>
    <t>Bhopal</t>
  </si>
  <si>
    <t>Birthday Function; Video footage of Bhandara; Video footage of Bhandara</t>
  </si>
  <si>
    <t>53 mins </t>
  </si>
  <si>
    <t>14 mins</t>
  </si>
  <si>
    <t>RLVP-1989-004-1</t>
  </si>
  <si>
    <t>VHS-PAL-279 B</t>
  </si>
  <si>
    <t>Release</t>
  </si>
  <si>
    <t>PAL</t>
  </si>
  <si>
    <t>Love Him Who Love All</t>
  </si>
  <si>
    <t>RLVS-1989-004-2</t>
  </si>
  <si>
    <t>VHS-PAL-279 D</t>
  </si>
  <si>
    <t>RLVS-1989-004-3</t>
  </si>
  <si>
    <t>VHS-PAL-279 C</t>
  </si>
  <si>
    <t>VHSP-1989-005-1</t>
  </si>
  <si>
    <t>VHS-PAL-284 A</t>
  </si>
  <si>
    <t>Kolkata</t>
  </si>
  <si>
    <t>Basant Utasav</t>
  </si>
  <si>
    <t>Asram Dedication Ceremony</t>
  </si>
  <si>
    <t>VHSP-1989-005-2</t>
  </si>
  <si>
    <t>VHS-SEC-284 E</t>
  </si>
  <si>
    <t>VHSP-1989-005-3</t>
  </si>
  <si>
    <t>VHS-SEC-284 F</t>
  </si>
  <si>
    <t>VHSP-1989-005-4</t>
  </si>
  <si>
    <t>VHS-PAL-505</t>
  </si>
  <si>
    <t>Basant Utsav</t>
  </si>
  <si>
    <t>Master's talk</t>
  </si>
  <si>
    <t>VHSS-1989-006-1</t>
  </si>
  <si>
    <t>VHS-SEC-284 C</t>
  </si>
  <si>
    <t>Faith moves mountains, celebration, Basant utsavat Salt lake stadium</t>
  </si>
  <si>
    <t>Who is the highest; Basant bhandara talk</t>
  </si>
  <si>
    <t>Arise awake; Lalaji's 118th birthday celebration</t>
  </si>
  <si>
    <t>Love towards Master</t>
  </si>
  <si>
    <t>Serving the Mission</t>
  </si>
  <si>
    <t>Saying of Lalaji Maharaj</t>
  </si>
  <si>
    <t>10 Directions- Dairy Writing</t>
  </si>
  <si>
    <t>VHSS-1989-006-2</t>
  </si>
  <si>
    <t>VHSS-1989-006-3</t>
  </si>
  <si>
    <t>VHS-SEC-284 D</t>
  </si>
  <si>
    <t>VHSS-1989-006-4</t>
  </si>
  <si>
    <t>VHS-SEC-504</t>
  </si>
  <si>
    <t>Basant Utsav; also in 505; </t>
  </si>
  <si>
    <t>RLVP-1989-007-1</t>
  </si>
  <si>
    <t>VHS-PAL-286 E</t>
  </si>
  <si>
    <t>Chennai</t>
  </si>
  <si>
    <t>Land Dedication Madras</t>
  </si>
  <si>
    <t>NO</t>
  </si>
  <si>
    <t>RLVP-1989-007-2</t>
  </si>
  <si>
    <t>VHS-PAL-286 J</t>
  </si>
  <si>
    <t>RLVP-1989-007-3</t>
  </si>
  <si>
    <t>VHS-PAL-286 C</t>
  </si>
  <si>
    <t>Original Tape</t>
  </si>
  <si>
    <t>RLVP-1989-007-4</t>
  </si>
  <si>
    <t>VHS-PAL-286 D</t>
  </si>
  <si>
    <t>RLVS-1989-007-5</t>
  </si>
  <si>
    <t>VHS-PAL-286 A</t>
  </si>
  <si>
    <t>VHSS-1989-008-1</t>
  </si>
  <si>
    <t>VHS-PAL-286 B</t>
  </si>
  <si>
    <t>Wayward youth; A talk by Master at Kolkota doordarshan</t>
  </si>
  <si>
    <t>Site Dedication ceremony of BMA</t>
  </si>
  <si>
    <t>VHSS-1989-008-2</t>
  </si>
  <si>
    <t>VHS-PAL-286 F</t>
  </si>
  <si>
    <t>VHSP-1989-008-3</t>
  </si>
  <si>
    <t>VHS-PAL-286 G</t>
  </si>
  <si>
    <t>VHSS-1989-009-1</t>
  </si>
  <si>
    <t>VHS-SEC-506</t>
  </si>
  <si>
    <t>Tiruppur</t>
  </si>
  <si>
    <t>Master's Talk</t>
  </si>
  <si>
    <t>Tamil</t>
  </si>
  <si>
    <t>VHSS-1989-010-1</t>
  </si>
  <si>
    <t>VHS-SEC-507</t>
  </si>
  <si>
    <t>California</t>
  </si>
  <si>
    <t>Public talk, California, LOS, LTOS</t>
  </si>
  <si>
    <t>VHSP-1989-011-1</t>
  </si>
  <si>
    <t>VHS-PAL-699</t>
  </si>
  <si>
    <t>Master's Talk; Master's Visit to Tiruppur &amp; Talk in Tamil; </t>
  </si>
  <si>
    <t>Master's Talk; Master's Visit to Tiruppur &amp; Talk in Tamil; 6 mins blank tape; </t>
  </si>
  <si>
    <t>VHSP-1989-012-1</t>
  </si>
  <si>
    <t>VHS-PAL-700</t>
  </si>
  <si>
    <t>Wayward Youth; Master's talk for youth; </t>
  </si>
  <si>
    <t>Unfolding of the Divine; Master's Morning talk on Chennai Ashram Land Dedication Ceremony; </t>
  </si>
  <si>
    <t>Character Formation; Master's Evening talk on Chennai Ashram Land Dedication Ceremony; </t>
  </si>
  <si>
    <t>VHSS-1989-013-1</t>
  </si>
  <si>
    <t>VHS-SCAM-739</t>
  </si>
  <si>
    <t>LA SORBONNE</t>
  </si>
  <si>
    <t>Master Conference, LA SORBONNE</t>
  </si>
  <si>
    <t>VHSS-1989-014-1</t>
  </si>
  <si>
    <t>VHS-SCAM-744</t>
  </si>
  <si>
    <t>AUGERAN</t>
  </si>
  <si>
    <t>Augerans Ashram – Ete 1989 (SUMMER 1989)</t>
  </si>
  <si>
    <t>VHSS-1989-015-1</t>
  </si>
  <si>
    <t>VHS-SCAM-745</t>
  </si>
  <si>
    <t>PRECEPTORS' SEMINAR, AUGERANS</t>
  </si>
</sst>
</file>

<file path=xl/styles.xml><?xml version="1.0" encoding="utf-8"?>
<styleSheet xmlns="http://schemas.openxmlformats.org/spreadsheetml/2006/main">
  <numFmts count="5">
    <numFmt formatCode="GENERAL" numFmtId="164"/>
    <numFmt formatCode="GENERAL" numFmtId="165"/>
    <numFmt formatCode="@" numFmtId="166"/>
    <numFmt formatCode="HH:MM:SS" numFmtId="167"/>
    <numFmt formatCode="[H]:MM:SS;@" numFmtId="168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Arial"/>
      <charset val="1"/>
      <family val="2"/>
      <sz val="10"/>
    </font>
    <font>
      <name val="Cambria"/>
      <charset val="1"/>
      <family val="2"/>
      <b val="true"/>
      <color rgb="00000000"/>
      <sz val="8"/>
    </font>
    <font>
      <name val="Cambria"/>
      <charset val="1"/>
      <family val="2"/>
      <color rgb="00000000"/>
      <sz val="8"/>
    </font>
    <font>
      <name val="Cambria"/>
      <charset val="1"/>
      <family val="2"/>
      <sz val="8"/>
    </font>
    <font>
      <name val="Tahoma"/>
      <charset val="1"/>
      <family val="2"/>
      <sz val="8"/>
    </font>
    <font>
      <name val="Calibri"/>
      <charset val="1"/>
      <family val="2"/>
      <sz val="8"/>
    </font>
  </fonts>
  <fills count="5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>
      <alignment horizontal="general" indent="0" shrinkToFit="false" textRotation="0" vertical="bottom" wrapText="false"/>
      <protection hidden="false" locked="true"/>
    </xf>
  </cellStyleXfs>
  <cellXfs count="46">
    <xf applyAlignment="false" applyBorder="false" applyFont="false" applyProtection="false" borderId="0" fillId="0" fontId="0" numFmtId="164" xfId="0"/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6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1" fillId="0" fontId="6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true" borderId="1" fillId="2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3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0" fontId="7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5" xfId="0">
      <alignment horizontal="left" indent="0" shrinkToFit="false" textRotation="0" vertical="bottom" wrapText="false"/>
    </xf>
    <xf applyAlignment="true" applyBorder="true" applyFont="true" applyProtection="false" borderId="1" fillId="0" fontId="9" numFmtId="165" xfId="0">
      <alignment horizontal="general" indent="0" shrinkToFit="false" textRotation="0" vertical="bottom" wrapText="false"/>
    </xf>
    <xf applyAlignment="true" applyBorder="true" applyFont="true" applyProtection="false" borderId="1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true" borderId="1" fillId="0" fontId="7" numFmtId="166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7" numFmtId="167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7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false" borderId="1" fillId="0" fontId="8" numFmtId="165" xfId="22">
      <alignment horizontal="left" indent="0" shrinkToFit="false" textRotation="0" vertical="top" wrapText="false"/>
    </xf>
    <xf applyAlignment="true" applyBorder="true" applyFont="true" applyProtection="true" borderId="1" fillId="0" fontId="7" numFmtId="165" xfId="21">
      <alignment horizontal="left" indent="0" shrinkToFit="false" textRotation="0" vertical="center" wrapText="false"/>
      <protection hidden="false" locked="false"/>
    </xf>
    <xf applyAlignment="true" applyBorder="true" applyFont="true" applyProtection="false" borderId="1" fillId="0" fontId="8" numFmtId="165" xfId="22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</xf>
    <xf applyAlignment="true" applyBorder="true" applyFont="true" applyProtection="true" borderId="1" fillId="0" fontId="7" numFmtId="166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7" numFmtId="168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8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3" fontId="8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0" fontId="8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8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true" borderId="1" fillId="0" fontId="8" numFmtId="166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8" numFmtId="168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8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false" borderId="1" fillId="4" fontId="8" numFmtId="164" xfId="0">
      <alignment horizontal="general" indent="0" shrinkToFit="false" textRotation="0" vertical="top" wrapText="fals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0" fontId="7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5" xfId="24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5" xfId="23">
      <alignment horizontal="general" indent="0" shrinkToFit="false" textRotation="0" vertical="top" wrapText="false"/>
    </xf>
    <xf applyAlignment="true" applyBorder="true" applyFont="true" applyProtection="false" borderId="1" fillId="0" fontId="8" numFmtId="165" xfId="23">
      <alignment horizontal="left" indent="0" shrinkToFit="false" textRotation="0" vertical="top" wrapText="false"/>
    </xf>
    <xf applyAlignment="true" applyBorder="true" applyFont="true" applyProtection="false" borderId="1" fillId="0" fontId="7" numFmtId="166" xfId="0">
      <alignment horizontal="left" indent="0" shrinkToFit="false" textRotation="0" vertical="top" wrapText="false"/>
    </xf>
    <xf applyAlignment="true" applyBorder="true" applyFont="true" applyProtection="false" borderId="1" fillId="0" fontId="10" numFmtId="165" xfId="20">
      <alignment horizontal="general" indent="0" shrinkToFit="false" textRotation="0" vertical="bottom" wrapText="false"/>
    </xf>
    <xf applyAlignment="true" applyBorder="true" applyFont="true" applyProtection="false" borderId="1" fillId="0" fontId="10" numFmtId="165" xfId="20">
      <alignment horizontal="left" indent="0" shrinkToFit="false" textRotation="0" vertical="bottom" wrapText="false"/>
    </xf>
    <xf applyAlignment="true" applyBorder="true" applyFont="true" applyProtection="false" borderId="1" fillId="0" fontId="9" numFmtId="165" xfId="20">
      <alignment horizontal="general" indent="0" shrinkToFit="false" textRotation="0" vertical="bottom" wrapText="fals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3" xfId="20"/>
    <cellStyle builtinId="54" customBuiltin="true" name="Normal 2" xfId="21"/>
    <cellStyle builtinId="54" customBuiltin="true" name="Normal_VHS_Bk_1_Nutan_2010-03-25" xfId="22"/>
    <cellStyle builtinId="54" customBuiltin="true" name="Normal_Sheet1" xfId="23"/>
    <cellStyle builtinId="54" customBuiltin="true" name="Normal 5" xfId="2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4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T25" activeCellId="0" pane="topLeft" sqref="T2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/>
      <c r="W1" s="5"/>
      <c r="X1" s="5"/>
    </row>
    <row collapsed="false" customFormat="false" customHeight="false" hidden="false" ht="12.1" outlineLevel="0" r="2">
      <c r="A2" s="6" t="str">
        <f aca="false">IF(F2&lt;&gt;"",CONCATENATE(IF(F2="VHS",(IF(G2="PAL",IF(E2="Release","RVHP","NVHP"),IF(G2="SECAM",IF(E2="Release","RVHS","NVHS"),IF(E2="Release","RVHN","NVHN")))),IF(F2="VHS Compact","VHSC","NONE")),"-",TEXT(H2,"0000"),IF(I2&gt;0,CONCATENATE("-",TEXT(I2,"000")),""),IF(J2&gt;0,CONCATENATE("-",TEXT(J2,"0")),"")),"")</f>
        <v>NVHS-1989-001-1</v>
      </c>
      <c r="B2" s="6" t="s">
        <v>21</v>
      </c>
      <c r="C2" s="7" t="s">
        <v>22</v>
      </c>
      <c r="D2" s="6" t="s">
        <v>23</v>
      </c>
      <c r="E2" s="6" t="s">
        <v>24</v>
      </c>
      <c r="F2" s="8" t="s">
        <v>25</v>
      </c>
      <c r="G2" s="8" t="s">
        <v>26</v>
      </c>
      <c r="H2" s="8" t="n">
        <v>1989</v>
      </c>
      <c r="I2" s="8" t="n">
        <v>1</v>
      </c>
      <c r="J2" s="8" t="n">
        <v>1</v>
      </c>
      <c r="K2" s="9" t="n">
        <v>1</v>
      </c>
      <c r="L2" s="8" t="s">
        <v>27</v>
      </c>
      <c r="M2" s="8"/>
      <c r="N2" s="10" t="n">
        <v>19890511</v>
      </c>
      <c r="O2" s="11" t="s">
        <v>28</v>
      </c>
      <c r="P2" s="12" t="s">
        <v>29</v>
      </c>
      <c r="Q2" s="13" t="s">
        <v>30</v>
      </c>
      <c r="R2" s="14" t="s">
        <v>31</v>
      </c>
      <c r="S2" s="13"/>
      <c r="T2" s="15" t="s">
        <v>32</v>
      </c>
      <c r="U2" s="16" t="s">
        <v>32</v>
      </c>
      <c r="V2" s="17" t="s">
        <v>32</v>
      </c>
      <c r="W2" s="15"/>
      <c r="X2" s="17"/>
    </row>
    <row collapsed="false" customFormat="false" customHeight="false" hidden="false" ht="12.1" outlineLevel="0" r="3">
      <c r="A3" s="6" t="str">
        <f aca="false">IF(F3&lt;&gt;"",CONCATENATE(IF(F3="VHS",(IF(G3="PAL",IF(E3="Release","RVHP","NVHP"),IF(G3="SECAM",IF(E3="Release","RVHS","NVHS"),IF(E3="Release","RVHN","NVHN")))),IF(F3="VHS Compact","VHSC","NONE")),"-",TEXT(H3,"0000"),IF(I3&gt;0,CONCATENATE("-",TEXT(I3,"000")),""),IF(J3&gt;0,CONCATENATE("-",TEXT(J3,"0")),"")),"")</f>
        <v>NVHS-1989-002-1</v>
      </c>
      <c r="B3" s="6" t="s">
        <v>21</v>
      </c>
      <c r="C3" s="7" t="s">
        <v>33</v>
      </c>
      <c r="D3" s="6" t="s">
        <v>34</v>
      </c>
      <c r="E3" s="6" t="s">
        <v>24</v>
      </c>
      <c r="F3" s="8" t="s">
        <v>25</v>
      </c>
      <c r="G3" s="8" t="s">
        <v>26</v>
      </c>
      <c r="H3" s="8" t="n">
        <v>1989</v>
      </c>
      <c r="I3" s="8" t="n">
        <v>2</v>
      </c>
      <c r="J3" s="8" t="n">
        <v>1</v>
      </c>
      <c r="K3" s="9" t="n">
        <v>1</v>
      </c>
      <c r="L3" s="8" t="s">
        <v>27</v>
      </c>
      <c r="M3" s="8"/>
      <c r="N3" s="10" t="n">
        <v>19890708</v>
      </c>
      <c r="O3" s="11" t="s">
        <v>35</v>
      </c>
      <c r="P3" s="12" t="s">
        <v>36</v>
      </c>
      <c r="Q3" s="12" t="s">
        <v>37</v>
      </c>
      <c r="R3" s="18" t="s">
        <v>38</v>
      </c>
      <c r="S3" s="13" t="s">
        <v>39</v>
      </c>
      <c r="T3" s="15" t="s">
        <v>32</v>
      </c>
      <c r="U3" s="16" t="s">
        <v>32</v>
      </c>
      <c r="V3" s="17" t="s">
        <v>32</v>
      </c>
      <c r="W3" s="15"/>
      <c r="X3" s="17"/>
    </row>
    <row collapsed="false" customFormat="false" customHeight="false" hidden="false" ht="12.1" outlineLevel="0" r="4">
      <c r="A4" s="6" t="str">
        <f aca="false">IF(F4&lt;&gt;"",CONCATENATE(IF(F4="VHS",(IF(G4="PAL",IF(E4="Release","RVHP","NVHP"),IF(G4="SECAM",IF(E4="Release","RVHS","NVHS"),IF(E4="Release","RVHN","NVHN")))),IF(F4="VHS Compact","VHSC","NONE")),"-",TEXT(H4,"0000"),IF(I4&gt;0,CONCATENATE("-",TEXT(I4,"000")),""),IF(J4&gt;0,CONCATENATE("-",TEXT(J4,"0")),"")),"")</f>
        <v>NVHS-1989-002-1</v>
      </c>
      <c r="B4" s="6" t="s">
        <v>21</v>
      </c>
      <c r="C4" s="7" t="s">
        <v>33</v>
      </c>
      <c r="D4" s="6" t="s">
        <v>34</v>
      </c>
      <c r="E4" s="6" t="s">
        <v>24</v>
      </c>
      <c r="F4" s="8" t="s">
        <v>25</v>
      </c>
      <c r="G4" s="8" t="s">
        <v>26</v>
      </c>
      <c r="H4" s="8" t="n">
        <v>1989</v>
      </c>
      <c r="I4" s="8" t="n">
        <v>2</v>
      </c>
      <c r="J4" s="8" t="n">
        <v>1</v>
      </c>
      <c r="K4" s="19" t="n">
        <v>2</v>
      </c>
      <c r="L4" s="8" t="s">
        <v>27</v>
      </c>
      <c r="M4" s="8"/>
      <c r="N4" s="10" t="n">
        <v>19890708</v>
      </c>
      <c r="O4" s="11" t="s">
        <v>35</v>
      </c>
      <c r="P4" s="12" t="s">
        <v>40</v>
      </c>
      <c r="Q4" s="12" t="s">
        <v>37</v>
      </c>
      <c r="R4" s="18" t="s">
        <v>38</v>
      </c>
      <c r="S4" s="13" t="s">
        <v>41</v>
      </c>
      <c r="T4" s="15" t="s">
        <v>32</v>
      </c>
      <c r="U4" s="16" t="s">
        <v>32</v>
      </c>
      <c r="V4" s="17" t="s">
        <v>32</v>
      </c>
      <c r="W4" s="15"/>
      <c r="X4" s="8"/>
    </row>
    <row collapsed="false" customFormat="false" customHeight="false" hidden="false" ht="12.1" outlineLevel="0" r="5">
      <c r="A5" s="6" t="str">
        <f aca="false">IF(F5&lt;&gt;"",CONCATENATE(IF(F5="VHS",(IF(G5="PAL",IF(E5="Release","RVHP","NVHP"),IF(G5="SECAM",IF(E5="Release","RVHS","NVHS"),IF(E5="Release","RVHN","NVHN")))),IF(F5="VHS Compact","VHSC","NONE")),"-",TEXT(H5,"0000"),IF(I5&gt;0,CONCATENATE("-",TEXT(I5,"000")),""),IF(J5&gt;0,CONCATENATE("-",TEXT(J5,"0")),"")),"")</f>
        <v>NVHS-1989-003-1</v>
      </c>
      <c r="B5" s="6" t="s">
        <v>21</v>
      </c>
      <c r="C5" s="7" t="s">
        <v>42</v>
      </c>
      <c r="D5" s="6" t="s">
        <v>43</v>
      </c>
      <c r="E5" s="6" t="s">
        <v>24</v>
      </c>
      <c r="F5" s="8" t="s">
        <v>25</v>
      </c>
      <c r="G5" s="8" t="s">
        <v>26</v>
      </c>
      <c r="H5" s="8" t="n">
        <v>1989</v>
      </c>
      <c r="I5" s="8" t="n">
        <v>3</v>
      </c>
      <c r="J5" s="8" t="n">
        <v>1</v>
      </c>
      <c r="K5" s="9" t="n">
        <v>1</v>
      </c>
      <c r="L5" s="8" t="s">
        <v>27</v>
      </c>
      <c r="M5" s="8"/>
      <c r="N5" s="10" t="n">
        <v>1989</v>
      </c>
      <c r="O5" s="11" t="s">
        <v>44</v>
      </c>
      <c r="P5" s="12" t="s">
        <v>45</v>
      </c>
      <c r="Q5" s="20" t="n">
        <v>1</v>
      </c>
      <c r="R5" s="18" t="s">
        <v>46</v>
      </c>
      <c r="S5" s="13" t="s">
        <v>47</v>
      </c>
      <c r="T5" s="15" t="s">
        <v>32</v>
      </c>
      <c r="U5" s="16" t="s">
        <v>32</v>
      </c>
      <c r="V5" s="17" t="s">
        <v>32</v>
      </c>
      <c r="W5" s="15"/>
      <c r="X5" s="8"/>
    </row>
    <row collapsed="false" customFormat="false" customHeight="false" hidden="false" ht="12.1" outlineLevel="0" r="6">
      <c r="A6" s="6" t="str">
        <f aca="false">IF(F6&lt;&gt;"",CONCATENATE(IF(F6="VHS",(IF(G6="PAL",IF(E6="Release","RVHP","NVHP"),IF(G6="SECAM",IF(E6="Release","RVHS","NVHS"),IF(E6="Release","RVHN","NVHN")))),IF(F6="VHS Compact","VHSC","NONE")),"-",TEXT(H6,"0000"),IF(I6&gt;0,CONCATENATE("-",TEXT(I6,"000")),""),IF(J6&gt;0,CONCATENATE("-",TEXT(J6,"0")),"")),"")</f>
        <v>NVHS-1989-003-1</v>
      </c>
      <c r="B6" s="6" t="s">
        <v>21</v>
      </c>
      <c r="C6" s="7" t="s">
        <v>42</v>
      </c>
      <c r="D6" s="6" t="s">
        <v>43</v>
      </c>
      <c r="E6" s="6" t="s">
        <v>24</v>
      </c>
      <c r="F6" s="8" t="s">
        <v>25</v>
      </c>
      <c r="G6" s="8" t="s">
        <v>26</v>
      </c>
      <c r="H6" s="8" t="n">
        <v>1989</v>
      </c>
      <c r="I6" s="8" t="n">
        <v>3</v>
      </c>
      <c r="J6" s="8" t="n">
        <v>1</v>
      </c>
      <c r="K6" s="9" t="n">
        <v>2</v>
      </c>
      <c r="L6" s="8" t="s">
        <v>27</v>
      </c>
      <c r="M6" s="8"/>
      <c r="N6" s="10" t="n">
        <v>1989</v>
      </c>
      <c r="O6" s="11" t="s">
        <v>48</v>
      </c>
      <c r="P6" s="12" t="s">
        <v>49</v>
      </c>
      <c r="Q6" s="20" t="n">
        <v>2</v>
      </c>
      <c r="R6" s="18" t="s">
        <v>46</v>
      </c>
      <c r="S6" s="13" t="s">
        <v>50</v>
      </c>
      <c r="T6" s="15" t="s">
        <v>32</v>
      </c>
      <c r="U6" s="16" t="s">
        <v>32</v>
      </c>
      <c r="V6" s="17" t="s">
        <v>32</v>
      </c>
      <c r="W6" s="15"/>
      <c r="X6" s="8"/>
    </row>
    <row collapsed="false" customFormat="false" customHeight="false" hidden="false" ht="12.1" outlineLevel="0" r="7">
      <c r="A7" s="6" t="str">
        <f aca="false">IF(F7&lt;&gt;"",CONCATENATE(IF(F7="VHS",(IF(G7="PAL",IF(E7="Release","RVHP","NVHP"),IF(G7="SECAM",IF(E7="Release","RVHS","NVHS"),IF(E7="Release","RVHN","NVHN")))),IF(F7="VHS Compact","VHSC","NONE")),"-",TEXT(H7,"0000"),IF(I7&gt;0,CONCATENATE("-",TEXT(I7,"000")),""),IF(J7&gt;0,CONCATENATE("-",TEXT(J7,"0")),"")),"")</f>
        <v>NVHS-1989-003-1</v>
      </c>
      <c r="B7" s="6" t="s">
        <v>21</v>
      </c>
      <c r="C7" s="7" t="s">
        <v>42</v>
      </c>
      <c r="D7" s="6" t="s">
        <v>43</v>
      </c>
      <c r="E7" s="6" t="s">
        <v>24</v>
      </c>
      <c r="F7" s="8" t="s">
        <v>25</v>
      </c>
      <c r="G7" s="8" t="s">
        <v>26</v>
      </c>
      <c r="H7" s="8" t="n">
        <v>1989</v>
      </c>
      <c r="I7" s="8" t="n">
        <v>3</v>
      </c>
      <c r="J7" s="8" t="n">
        <v>1</v>
      </c>
      <c r="K7" s="19" t="n">
        <v>3</v>
      </c>
      <c r="L7" s="8" t="s">
        <v>27</v>
      </c>
      <c r="M7" s="8"/>
      <c r="N7" s="10" t="n">
        <v>1989</v>
      </c>
      <c r="O7" s="11" t="s">
        <v>51</v>
      </c>
      <c r="P7" s="12" t="s">
        <v>52</v>
      </c>
      <c r="Q7" s="20" t="n">
        <v>3</v>
      </c>
      <c r="R7" s="18" t="s">
        <v>46</v>
      </c>
      <c r="S7" s="13" t="s">
        <v>53</v>
      </c>
      <c r="T7" s="15" t="s">
        <v>32</v>
      </c>
      <c r="U7" s="16" t="s">
        <v>32</v>
      </c>
      <c r="V7" s="17" t="s">
        <v>32</v>
      </c>
      <c r="W7" s="15"/>
      <c r="X7" s="8"/>
    </row>
    <row collapsed="false" customFormat="false" customHeight="false" hidden="false" ht="12.1" outlineLevel="0" r="8">
      <c r="A8" s="6" t="str">
        <f aca="false">IF(F8&lt;&gt;"",CONCATENATE(IF(F8="VHS",(IF(G8="PAL",IF(E8="Release","RVHP","NVHP"),IF(G8="SECAM",IF(E8="Release","RVHS","NVHS"),IF(E8="Release","RVHN","NVHN")))),IF(F8="VHS Compact","VHSC","NONE")),"-",TEXT(H8,"0000"),IF(I8&gt;0,CONCATENATE("-",TEXT(I8,"000")),""),IF(J8&gt;0,CONCATENATE("-",TEXT(J8,"0")),"")),"")</f>
        <v>NVHS-1989-003-1</v>
      </c>
      <c r="B8" s="6" t="s">
        <v>21</v>
      </c>
      <c r="C8" s="7" t="s">
        <v>42</v>
      </c>
      <c r="D8" s="6" t="s">
        <v>43</v>
      </c>
      <c r="E8" s="6" t="s">
        <v>24</v>
      </c>
      <c r="F8" s="8" t="s">
        <v>25</v>
      </c>
      <c r="G8" s="8" t="s">
        <v>26</v>
      </c>
      <c r="H8" s="8" t="n">
        <v>1989</v>
      </c>
      <c r="I8" s="8" t="n">
        <v>3</v>
      </c>
      <c r="J8" s="8" t="n">
        <v>1</v>
      </c>
      <c r="K8" s="19" t="n">
        <v>4</v>
      </c>
      <c r="L8" s="8" t="s">
        <v>27</v>
      </c>
      <c r="M8" s="8"/>
      <c r="N8" s="10" t="n">
        <v>1989</v>
      </c>
      <c r="O8" s="11" t="s">
        <v>51</v>
      </c>
      <c r="P8" s="12" t="s">
        <v>52</v>
      </c>
      <c r="Q8" s="20" t="n">
        <v>4</v>
      </c>
      <c r="R8" s="18" t="s">
        <v>46</v>
      </c>
      <c r="S8" s="13" t="s">
        <v>54</v>
      </c>
      <c r="T8" s="15" t="s">
        <v>32</v>
      </c>
      <c r="U8" s="16" t="s">
        <v>32</v>
      </c>
      <c r="V8" s="17" t="s">
        <v>32</v>
      </c>
      <c r="W8" s="15"/>
      <c r="X8" s="8"/>
    </row>
    <row collapsed="false" customFormat="false" customHeight="false" hidden="false" ht="12.1" outlineLevel="0" r="9">
      <c r="A9" s="6" t="str">
        <f aca="false">IF(F9&lt;&gt;"",CONCATENATE(IF(F9="VHS",(IF(G9="PAL",IF(E9="Release","RVHP","NVHP"),IF(G9="SECAM",IF(E9="Release","RVHS","NVHS"),IF(E9="Release","RVHN","NVHN")))),IF(F9="VHS Compact","VHSC","NONE")),"-",TEXT(H9,"0000"),IF(I9&gt;0,CONCATENATE("-",TEXT(I9,"000")),""),IF(J9&gt;0,CONCATENATE("-",TEXT(J9,"0")),"")),"")</f>
        <v>RVHP-1989-004-1</v>
      </c>
      <c r="B9" s="6" t="s">
        <v>21</v>
      </c>
      <c r="C9" s="7" t="s">
        <v>55</v>
      </c>
      <c r="D9" s="6" t="s">
        <v>56</v>
      </c>
      <c r="E9" s="6" t="s">
        <v>57</v>
      </c>
      <c r="F9" s="8" t="s">
        <v>25</v>
      </c>
      <c r="G9" s="8" t="s">
        <v>58</v>
      </c>
      <c r="H9" s="8" t="n">
        <v>1989</v>
      </c>
      <c r="I9" s="8" t="n">
        <v>4</v>
      </c>
      <c r="J9" s="8" t="n">
        <v>1</v>
      </c>
      <c r="K9" s="9" t="n">
        <v>1</v>
      </c>
      <c r="L9" s="8" t="s">
        <v>27</v>
      </c>
      <c r="M9" s="8"/>
      <c r="N9" s="10" t="n">
        <v>1989</v>
      </c>
      <c r="O9" s="21"/>
      <c r="P9" s="21" t="s">
        <v>59</v>
      </c>
      <c r="Q9" s="21"/>
      <c r="R9" s="14" t="s">
        <v>38</v>
      </c>
      <c r="S9" s="13"/>
      <c r="T9" s="22" t="s">
        <v>32</v>
      </c>
      <c r="U9" s="8" t="s">
        <v>32</v>
      </c>
      <c r="V9" s="8" t="s">
        <v>32</v>
      </c>
      <c r="W9" s="22"/>
      <c r="X9" s="8"/>
    </row>
    <row collapsed="false" customFormat="false" customHeight="false" hidden="false" ht="12.1" outlineLevel="0" r="10">
      <c r="A10" s="6" t="str">
        <f aca="false">IF(F10&lt;&gt;"",CONCATENATE(IF(F10="VHS",(IF(G10="PAL",IF(E10="Release","RVHP","NVHP"),IF(G10="SECAM",IF(E10="Release","RVHS","NVHS"),IF(E10="Release","RVHN","NVHN")))),IF(F10="VHS Compact","VHSC","NONE")),"-",TEXT(H10,"0000"),IF(I10&gt;0,CONCATENATE("-",TEXT(I10,"000")),""),IF(J10&gt;0,CONCATENATE("-",TEXT(J10,"0")),"")),"")</f>
        <v>RVHS-1989-004-2</v>
      </c>
      <c r="B10" s="6" t="s">
        <v>21</v>
      </c>
      <c r="C10" s="7" t="s">
        <v>60</v>
      </c>
      <c r="D10" s="6" t="s">
        <v>61</v>
      </c>
      <c r="E10" s="6" t="s">
        <v>57</v>
      </c>
      <c r="F10" s="8" t="s">
        <v>25</v>
      </c>
      <c r="G10" s="8" t="s">
        <v>26</v>
      </c>
      <c r="H10" s="8" t="n">
        <v>1989</v>
      </c>
      <c r="I10" s="8" t="n">
        <v>4</v>
      </c>
      <c r="J10" s="8" t="n">
        <v>2</v>
      </c>
      <c r="K10" s="9" t="n">
        <v>1</v>
      </c>
      <c r="L10" s="8" t="s">
        <v>27</v>
      </c>
      <c r="M10" s="8"/>
      <c r="N10" s="10" t="n">
        <v>1989</v>
      </c>
      <c r="O10" s="21"/>
      <c r="P10" s="21" t="s">
        <v>59</v>
      </c>
      <c r="Q10" s="21"/>
      <c r="R10" s="14" t="s">
        <v>38</v>
      </c>
      <c r="S10" s="13"/>
      <c r="T10" s="22" t="s">
        <v>32</v>
      </c>
      <c r="U10" s="8" t="s">
        <v>32</v>
      </c>
      <c r="V10" s="8" t="s">
        <v>32</v>
      </c>
      <c r="W10" s="22"/>
      <c r="X10" s="8"/>
    </row>
    <row collapsed="false" customFormat="false" customHeight="false" hidden="false" ht="12.1" outlineLevel="0" r="11">
      <c r="A11" s="6" t="str">
        <f aca="false">IF(F11&lt;&gt;"",CONCATENATE(IF(F11="VHS",(IF(G11="PAL",IF(E11="Release","RVHP","NVHP"),IF(G11="SECAM",IF(E11="Release","RVHS","NVHS"),IF(E11="Release","RVHN","NVHN")))),IF(F11="VHS Compact","VHSC","NONE")),"-",TEXT(H11,"0000"),IF(I11&gt;0,CONCATENATE("-",TEXT(I11,"000")),""),IF(J11&gt;0,CONCATENATE("-",TEXT(J11,"0")),"")),"")</f>
        <v>RVHS-1989-004-3</v>
      </c>
      <c r="B11" s="6" t="s">
        <v>21</v>
      </c>
      <c r="C11" s="7" t="s">
        <v>62</v>
      </c>
      <c r="D11" s="6" t="s">
        <v>63</v>
      </c>
      <c r="E11" s="6" t="s">
        <v>57</v>
      </c>
      <c r="F11" s="8" t="s">
        <v>25</v>
      </c>
      <c r="G11" s="8" t="s">
        <v>26</v>
      </c>
      <c r="H11" s="8" t="n">
        <v>1989</v>
      </c>
      <c r="I11" s="8" t="n">
        <v>4</v>
      </c>
      <c r="J11" s="8" t="n">
        <v>3</v>
      </c>
      <c r="K11" s="9" t="n">
        <v>1</v>
      </c>
      <c r="L11" s="8" t="s">
        <v>27</v>
      </c>
      <c r="M11" s="8"/>
      <c r="N11" s="10" t="n">
        <v>1989</v>
      </c>
      <c r="O11" s="21"/>
      <c r="P11" s="21" t="s">
        <v>59</v>
      </c>
      <c r="Q11" s="21"/>
      <c r="R11" s="14" t="s">
        <v>38</v>
      </c>
      <c r="S11" s="13"/>
      <c r="T11" s="22" t="s">
        <v>32</v>
      </c>
      <c r="U11" s="23" t="s">
        <v>32</v>
      </c>
      <c r="V11" s="8" t="s">
        <v>32</v>
      </c>
      <c r="W11" s="22"/>
      <c r="X11" s="8"/>
    </row>
    <row collapsed="false" customFormat="false" customHeight="false" hidden="false" ht="12.1" outlineLevel="0" r="12">
      <c r="A12" s="24" t="str">
        <f aca="false">IF(F12&lt;&gt;"",CONCATENATE(IF(F12="VHS",(IF(G12="PAL",IF(E12="Release","RVHP","NVHP"),IF(G12="SECAM",IF(E12="Release","RVHS","NVHS"),IF(E12="Release","RVHN","NVHN")))),IF(F12="VHS Compact","VHSC","NONE")),"-",TEXT(H12,"0000"),IF(I12&gt;0,CONCATENATE("-",TEXT(I12,"000")),""),IF(J12&gt;0,CONCATENATE("-",TEXT(J12,"0")),"")),"")</f>
        <v>NVHP-1989-005-1</v>
      </c>
      <c r="B12" s="6" t="s">
        <v>21</v>
      </c>
      <c r="C12" s="25" t="s">
        <v>64</v>
      </c>
      <c r="D12" s="24" t="s">
        <v>65</v>
      </c>
      <c r="E12" s="24" t="s">
        <v>24</v>
      </c>
      <c r="F12" s="26" t="s">
        <v>25</v>
      </c>
      <c r="G12" s="26" t="s">
        <v>58</v>
      </c>
      <c r="H12" s="26" t="n">
        <v>1989</v>
      </c>
      <c r="I12" s="26" t="n">
        <v>5</v>
      </c>
      <c r="J12" s="26" t="n">
        <v>1</v>
      </c>
      <c r="K12" s="27" t="n">
        <v>1</v>
      </c>
      <c r="L12" s="26" t="s">
        <v>27</v>
      </c>
      <c r="M12" s="26"/>
      <c r="N12" s="28" t="n">
        <v>19890210</v>
      </c>
      <c r="O12" s="11" t="s">
        <v>66</v>
      </c>
      <c r="P12" s="12" t="s">
        <v>67</v>
      </c>
      <c r="Q12" s="13"/>
      <c r="R12" s="14" t="s">
        <v>38</v>
      </c>
      <c r="S12" s="13"/>
      <c r="T12" s="29" t="s">
        <v>32</v>
      </c>
      <c r="U12" s="30" t="s">
        <v>32</v>
      </c>
      <c r="V12" s="26" t="s">
        <v>32</v>
      </c>
      <c r="W12" s="29"/>
      <c r="X12" s="31"/>
    </row>
    <row collapsed="false" customFormat="false" customHeight="false" hidden="false" ht="12.1" outlineLevel="0" r="13">
      <c r="A13" s="24" t="str">
        <f aca="false">IF(F13&lt;&gt;"",CONCATENATE(IF(F13="VHS",(IF(G13="PAL",IF(E13="Release","RVHP","NVHP"),IF(G13="SECAM",IF(E13="Release","RVHS","NVHS"),IF(E13="Release","RVHN","NVHN")))),IF(F13="VHS Compact","VHSC","NONE")),"-",TEXT(H13,"0000"),IF(I13&gt;0,CONCATENATE("-",TEXT(I13,"000")),""),IF(J13&gt;0,CONCATENATE("-",TEXT(J13,"0")),"")),"")</f>
        <v>NVHP-1989-005-1</v>
      </c>
      <c r="B13" s="6" t="s">
        <v>21</v>
      </c>
      <c r="C13" s="25" t="s">
        <v>64</v>
      </c>
      <c r="D13" s="24" t="s">
        <v>65</v>
      </c>
      <c r="E13" s="24" t="s">
        <v>24</v>
      </c>
      <c r="F13" s="26" t="s">
        <v>25</v>
      </c>
      <c r="G13" s="26" t="s">
        <v>58</v>
      </c>
      <c r="H13" s="26" t="n">
        <v>1989</v>
      </c>
      <c r="I13" s="26" t="n">
        <v>5</v>
      </c>
      <c r="J13" s="26" t="n">
        <v>1</v>
      </c>
      <c r="K13" s="27" t="n">
        <v>2</v>
      </c>
      <c r="L13" s="26" t="s">
        <v>27</v>
      </c>
      <c r="M13" s="26"/>
      <c r="N13" s="28" t="n">
        <v>19890511</v>
      </c>
      <c r="O13" s="11" t="s">
        <v>28</v>
      </c>
      <c r="P13" s="12" t="s">
        <v>68</v>
      </c>
      <c r="Q13" s="13"/>
      <c r="R13" s="14" t="s">
        <v>38</v>
      </c>
      <c r="S13" s="13"/>
      <c r="T13" s="29" t="s">
        <v>32</v>
      </c>
      <c r="U13" s="30" t="s">
        <v>32</v>
      </c>
      <c r="V13" s="26" t="s">
        <v>32</v>
      </c>
      <c r="W13" s="29"/>
      <c r="X13" s="31"/>
    </row>
    <row collapsed="false" customFormat="false" customHeight="false" hidden="false" ht="12.1" outlineLevel="0" r="14">
      <c r="A14" s="24" t="str">
        <f aca="false">IF(F14&lt;&gt;"",CONCATENATE(IF(F14="VHS",(IF(G14="PAL",IF(E14="Release","RVHP","NVHP"),IF(G14="SECAM",IF(E14="Release","RVHS","NVHS"),IF(E14="Release","RVHN","NVHN")))),IF(F14="VHS Compact","VHSC","NONE")),"-",TEXT(H14,"0000"),IF(I14&gt;0,CONCATENATE("-",TEXT(I14,"000")),""),IF(J14&gt;0,CONCATENATE("-",TEXT(J14,"0")),"")),"")</f>
        <v>NVHP-1989-005-2</v>
      </c>
      <c r="B14" s="6" t="s">
        <v>21</v>
      </c>
      <c r="C14" s="25" t="s">
        <v>69</v>
      </c>
      <c r="D14" s="24" t="s">
        <v>70</v>
      </c>
      <c r="E14" s="24" t="s">
        <v>24</v>
      </c>
      <c r="F14" s="26" t="s">
        <v>25</v>
      </c>
      <c r="G14" s="26" t="s">
        <v>58</v>
      </c>
      <c r="H14" s="26" t="n">
        <v>1989</v>
      </c>
      <c r="I14" s="26" t="n">
        <v>5</v>
      </c>
      <c r="J14" s="26" t="n">
        <v>2</v>
      </c>
      <c r="K14" s="27" t="n">
        <v>1</v>
      </c>
      <c r="L14" s="26" t="s">
        <v>27</v>
      </c>
      <c r="M14" s="26"/>
      <c r="N14" s="28" t="n">
        <v>19890210</v>
      </c>
      <c r="O14" s="11" t="s">
        <v>66</v>
      </c>
      <c r="P14" s="12" t="s">
        <v>67</v>
      </c>
      <c r="Q14" s="13"/>
      <c r="R14" s="14" t="s">
        <v>38</v>
      </c>
      <c r="S14" s="13"/>
      <c r="T14" s="29" t="s">
        <v>32</v>
      </c>
      <c r="U14" s="30" t="s">
        <v>32</v>
      </c>
      <c r="V14" s="26" t="s">
        <v>32</v>
      </c>
      <c r="W14" s="29"/>
      <c r="X14" s="31"/>
    </row>
    <row collapsed="false" customFormat="false" customHeight="false" hidden="false" ht="12.1" outlineLevel="0" r="15">
      <c r="A15" s="24" t="str">
        <f aca="false">IF(F15&lt;&gt;"",CONCATENATE(IF(F15="VHS",(IF(G15="PAL",IF(E15="Release","RVHP","NVHP"),IF(G15="SECAM",IF(E15="Release","RVHS","NVHS"),IF(E15="Release","RVHN","NVHN")))),IF(F15="VHS Compact","VHSC","NONE")),"-",TEXT(H15,"0000"),IF(I15&gt;0,CONCATENATE("-",TEXT(I15,"000")),""),IF(J15&gt;0,CONCATENATE("-",TEXT(J15,"0")),"")),"")</f>
        <v>NVHP-1989-005-2</v>
      </c>
      <c r="B15" s="6" t="s">
        <v>21</v>
      </c>
      <c r="C15" s="25" t="s">
        <v>69</v>
      </c>
      <c r="D15" s="24" t="s">
        <v>70</v>
      </c>
      <c r="E15" s="24" t="s">
        <v>24</v>
      </c>
      <c r="F15" s="26" t="s">
        <v>25</v>
      </c>
      <c r="G15" s="26" t="s">
        <v>58</v>
      </c>
      <c r="H15" s="26" t="n">
        <v>1989</v>
      </c>
      <c r="I15" s="26" t="n">
        <v>5</v>
      </c>
      <c r="J15" s="26" t="n">
        <v>2</v>
      </c>
      <c r="K15" s="27" t="n">
        <v>2</v>
      </c>
      <c r="L15" s="26" t="s">
        <v>27</v>
      </c>
      <c r="M15" s="26"/>
      <c r="N15" s="28" t="n">
        <v>19890511</v>
      </c>
      <c r="O15" s="11" t="s">
        <v>28</v>
      </c>
      <c r="P15" s="12" t="s">
        <v>68</v>
      </c>
      <c r="Q15" s="13"/>
      <c r="R15" s="14" t="s">
        <v>38</v>
      </c>
      <c r="S15" s="13"/>
      <c r="T15" s="29" t="s">
        <v>32</v>
      </c>
      <c r="U15" s="30" t="s">
        <v>32</v>
      </c>
      <c r="V15" s="26" t="s">
        <v>32</v>
      </c>
      <c r="W15" s="29"/>
      <c r="X15" s="31"/>
    </row>
    <row collapsed="false" customFormat="false" customHeight="false" hidden="false" ht="12.1" outlineLevel="0" r="16">
      <c r="A16" s="24" t="str">
        <f aca="false">IF(F16&lt;&gt;"",CONCATENATE(IF(F16="VHS",(IF(G16="PAL",IF(E16="Release","RVHP","NVHP"),IF(G16="SECAM",IF(E16="Release","RVHS","NVHS"),IF(E16="Release","RVHN","NVHN")))),IF(F16="VHS Compact","VHSC","NONE")),"-",TEXT(H16,"0000"),IF(I16&gt;0,CONCATENATE("-",TEXT(I16,"000")),""),IF(J16&gt;0,CONCATENATE("-",TEXT(J16,"0")),"")),"")</f>
        <v>NVHP-1989-005-3</v>
      </c>
      <c r="B16" s="6" t="s">
        <v>21</v>
      </c>
      <c r="C16" s="24" t="s">
        <v>71</v>
      </c>
      <c r="D16" s="24" t="s">
        <v>72</v>
      </c>
      <c r="E16" s="24" t="s">
        <v>24</v>
      </c>
      <c r="F16" s="26" t="s">
        <v>25</v>
      </c>
      <c r="G16" s="26" t="s">
        <v>58</v>
      </c>
      <c r="H16" s="26" t="n">
        <v>1989</v>
      </c>
      <c r="I16" s="26" t="n">
        <v>5</v>
      </c>
      <c r="J16" s="26" t="n">
        <v>3</v>
      </c>
      <c r="K16" s="27" t="n">
        <v>1</v>
      </c>
      <c r="L16" s="26" t="s">
        <v>27</v>
      </c>
      <c r="M16" s="26"/>
      <c r="N16" s="28" t="n">
        <v>19890210</v>
      </c>
      <c r="O16" s="11" t="s">
        <v>66</v>
      </c>
      <c r="P16" s="12" t="s">
        <v>67</v>
      </c>
      <c r="Q16" s="32"/>
      <c r="R16" s="14" t="s">
        <v>38</v>
      </c>
      <c r="S16" s="13"/>
      <c r="T16" s="29" t="s">
        <v>32</v>
      </c>
      <c r="U16" s="30" t="s">
        <v>32</v>
      </c>
      <c r="V16" s="26" t="s">
        <v>32</v>
      </c>
      <c r="W16" s="29"/>
      <c r="X16" s="31"/>
    </row>
    <row collapsed="false" customFormat="false" customHeight="false" hidden="false" ht="12.1" outlineLevel="0" r="17">
      <c r="A17" s="24" t="str">
        <f aca="false">IF(F17&lt;&gt;"",CONCATENATE(IF(F17="VHS",(IF(G17="PAL",IF(E17="Release","RVHP","NVHP"),IF(G17="SECAM",IF(E17="Release","RVHS","NVHS"),IF(E17="Release","RVHN","NVHN")))),IF(F17="VHS Compact","VHSC","NONE")),"-",TEXT(H17,"0000"),IF(I17&gt;0,CONCATENATE("-",TEXT(I17,"000")),""),IF(J17&gt;0,CONCATENATE("-",TEXT(J17,"0")),"")),"")</f>
        <v>NVHP-1989-005-3</v>
      </c>
      <c r="B17" s="6" t="s">
        <v>21</v>
      </c>
      <c r="C17" s="24" t="s">
        <v>71</v>
      </c>
      <c r="D17" s="24" t="s">
        <v>72</v>
      </c>
      <c r="E17" s="24" t="s">
        <v>24</v>
      </c>
      <c r="F17" s="26" t="s">
        <v>25</v>
      </c>
      <c r="G17" s="26" t="s">
        <v>58</v>
      </c>
      <c r="H17" s="26" t="n">
        <v>1989</v>
      </c>
      <c r="I17" s="26" t="n">
        <v>5</v>
      </c>
      <c r="J17" s="26" t="n">
        <v>3</v>
      </c>
      <c r="K17" s="27" t="n">
        <v>2</v>
      </c>
      <c r="L17" s="26"/>
      <c r="M17" s="26"/>
      <c r="N17" s="28" t="n">
        <v>19890511</v>
      </c>
      <c r="O17" s="11" t="s">
        <v>28</v>
      </c>
      <c r="P17" s="12" t="s">
        <v>68</v>
      </c>
      <c r="Q17" s="13"/>
      <c r="R17" s="14" t="s">
        <v>38</v>
      </c>
      <c r="S17" s="13"/>
      <c r="T17" s="29" t="s">
        <v>32</v>
      </c>
      <c r="U17" s="30" t="s">
        <v>32</v>
      </c>
      <c r="V17" s="26" t="s">
        <v>32</v>
      </c>
      <c r="W17" s="29"/>
      <c r="X17" s="31"/>
    </row>
    <row collapsed="false" customFormat="false" customHeight="false" hidden="false" ht="12.1" outlineLevel="0" r="18">
      <c r="A18" s="6" t="str">
        <f aca="false">IF(F18&lt;&gt;"",CONCATENATE(IF(F18="VHS",(IF(G18="PAL",IF(E18="Release","RVHP","NVHP"),IF(G18="SECAM",IF(E18="Release","RVHS","NVHS"),IF(E18="Release","RVHN","NVHN")))),IF(F18="VHS Compact","VHSC","NONE")),"-",TEXT(H18,"0000"),IF(I18&gt;0,CONCATENATE("-",TEXT(I18,"000")),""),IF(J18&gt;0,CONCATENATE("-",TEXT(J18,"0")),"")),"")</f>
        <v>NVHP-1989-005-4</v>
      </c>
      <c r="B18" s="6" t="s">
        <v>21</v>
      </c>
      <c r="C18" s="7" t="s">
        <v>73</v>
      </c>
      <c r="D18" s="6" t="s">
        <v>74</v>
      </c>
      <c r="E18" s="6" t="s">
        <v>24</v>
      </c>
      <c r="F18" s="8" t="s">
        <v>25</v>
      </c>
      <c r="G18" s="8" t="s">
        <v>58</v>
      </c>
      <c r="H18" s="8" t="n">
        <v>1989</v>
      </c>
      <c r="I18" s="8" t="n">
        <v>5</v>
      </c>
      <c r="J18" s="8" t="n">
        <v>4</v>
      </c>
      <c r="K18" s="33" t="n">
        <v>1</v>
      </c>
      <c r="L18" s="8" t="s">
        <v>27</v>
      </c>
      <c r="M18" s="8"/>
      <c r="N18" s="10" t="n">
        <v>19890209</v>
      </c>
      <c r="O18" s="11" t="s">
        <v>66</v>
      </c>
      <c r="P18" s="12" t="s">
        <v>75</v>
      </c>
      <c r="Q18" s="13" t="s">
        <v>76</v>
      </c>
      <c r="R18" s="14" t="s">
        <v>46</v>
      </c>
      <c r="S18" s="13"/>
      <c r="T18" s="22" t="s">
        <v>32</v>
      </c>
      <c r="U18" s="8" t="s">
        <v>32</v>
      </c>
      <c r="V18" s="8" t="s">
        <v>32</v>
      </c>
      <c r="W18" s="22"/>
      <c r="X18" s="17"/>
    </row>
    <row collapsed="false" customFormat="false" customHeight="false" hidden="false" ht="12.1" outlineLevel="0" r="19">
      <c r="A19" s="6" t="str">
        <f aca="false">IF(F19&lt;&gt;"",CONCATENATE(IF(F19="VHS",(IF(G19="PAL",IF(E19="Release","RVHP","NVHP"),IF(G19="SECAM",IF(E19="Release","RVHS","NVHS"),IF(E19="Release","RVHN","NVHN")))),IF(F19="VHS Compact","VHSC","NONE")),"-",TEXT(H19,"0000"),IF(I19&gt;0,CONCATENATE("-",TEXT(I19,"000")),""),IF(J19&gt;0,CONCATENATE("-",TEXT(J19,"0")),"")),"")</f>
        <v>NVHS-1989-006-1</v>
      </c>
      <c r="B19" s="6" t="s">
        <v>21</v>
      </c>
      <c r="C19" s="7" t="s">
        <v>77</v>
      </c>
      <c r="D19" s="6" t="s">
        <v>78</v>
      </c>
      <c r="E19" s="6" t="s">
        <v>24</v>
      </c>
      <c r="F19" s="8" t="s">
        <v>25</v>
      </c>
      <c r="G19" s="8" t="s">
        <v>26</v>
      </c>
      <c r="H19" s="8" t="n">
        <v>1989</v>
      </c>
      <c r="I19" s="8" t="n">
        <v>6</v>
      </c>
      <c r="J19" s="8" t="n">
        <v>1</v>
      </c>
      <c r="K19" s="33" t="n">
        <v>1</v>
      </c>
      <c r="L19" s="8" t="s">
        <v>27</v>
      </c>
      <c r="M19" s="8"/>
      <c r="N19" s="10" t="n">
        <v>19890209</v>
      </c>
      <c r="O19" s="11" t="s">
        <v>66</v>
      </c>
      <c r="P19" s="12" t="s">
        <v>79</v>
      </c>
      <c r="Q19" s="13" t="s">
        <v>76</v>
      </c>
      <c r="R19" s="14" t="s">
        <v>38</v>
      </c>
      <c r="S19" s="13" t="n">
        <v>40</v>
      </c>
      <c r="T19" s="22" t="s">
        <v>32</v>
      </c>
      <c r="U19" s="23" t="s">
        <v>32</v>
      </c>
      <c r="V19" s="8" t="s">
        <v>32</v>
      </c>
      <c r="W19" s="22"/>
      <c r="X19" s="17"/>
    </row>
    <row collapsed="false" customFormat="false" customHeight="false" hidden="false" ht="12.1" outlineLevel="0" r="20">
      <c r="A20" s="6" t="str">
        <f aca="false">IF(F20&lt;&gt;"",CONCATENATE(IF(F20="VHS",(IF(G20="PAL",IF(E20="Release","RVHP","NVHP"),IF(G20="SECAM",IF(E20="Release","RVHS","NVHS"),IF(E20="Release","RVHN","NVHN")))),IF(F20="VHS Compact","VHSC","NONE")),"-",TEXT(H20,"0000"),IF(I20&gt;0,CONCATENATE("-",TEXT(I20,"000")),""),IF(J20&gt;0,CONCATENATE("-",TEXT(J20,"0")),"")),"")</f>
        <v>NVHS-1989-006-1</v>
      </c>
      <c r="B20" s="6" t="s">
        <v>21</v>
      </c>
      <c r="C20" s="7" t="s">
        <v>77</v>
      </c>
      <c r="D20" s="6" t="s">
        <v>78</v>
      </c>
      <c r="E20" s="6" t="s">
        <v>24</v>
      </c>
      <c r="F20" s="8" t="s">
        <v>25</v>
      </c>
      <c r="G20" s="8" t="s">
        <v>26</v>
      </c>
      <c r="H20" s="8" t="n">
        <v>1989</v>
      </c>
      <c r="I20" s="8" t="n">
        <v>6</v>
      </c>
      <c r="J20" s="8" t="n">
        <v>1</v>
      </c>
      <c r="K20" s="33" t="n">
        <v>2</v>
      </c>
      <c r="L20" s="8" t="s">
        <v>27</v>
      </c>
      <c r="M20" s="8"/>
      <c r="N20" s="10" t="n">
        <v>199002</v>
      </c>
      <c r="O20" s="11" t="s">
        <v>66</v>
      </c>
      <c r="P20" s="12" t="s">
        <v>80</v>
      </c>
      <c r="Q20" s="13" t="s">
        <v>76</v>
      </c>
      <c r="R20" s="14" t="s">
        <v>38</v>
      </c>
      <c r="S20" s="13" t="n">
        <v>26</v>
      </c>
      <c r="T20" s="22" t="s">
        <v>32</v>
      </c>
      <c r="U20" s="23" t="s">
        <v>32</v>
      </c>
      <c r="V20" s="8" t="s">
        <v>32</v>
      </c>
      <c r="W20" s="22"/>
      <c r="X20" s="17"/>
    </row>
    <row collapsed="false" customFormat="false" customHeight="false" hidden="false" ht="12.1" outlineLevel="0" r="21">
      <c r="A21" s="6" t="str">
        <f aca="false">IF(F21&lt;&gt;"",CONCATENATE(IF(F21="VHS",(IF(G21="PAL",IF(E21="Release","RVHP","NVHP"),IF(G21="SECAM",IF(E21="Release","RVHS","NVHS"),IF(E21="Release","RVHN","NVHN")))),IF(F21="VHS Compact","VHSC","NONE")),"-",TEXT(H21,"0000"),IF(I21&gt;0,CONCATENATE("-",TEXT(I21,"000")),""),IF(J21&gt;0,CONCATENATE("-",TEXT(J21,"0")),"")),"")</f>
        <v>NVHS-1989-006-1</v>
      </c>
      <c r="B21" s="6" t="s">
        <v>21</v>
      </c>
      <c r="C21" s="7" t="s">
        <v>77</v>
      </c>
      <c r="D21" s="6" t="s">
        <v>78</v>
      </c>
      <c r="E21" s="6" t="s">
        <v>24</v>
      </c>
      <c r="F21" s="8" t="s">
        <v>25</v>
      </c>
      <c r="G21" s="8" t="s">
        <v>26</v>
      </c>
      <c r="H21" s="8" t="n">
        <v>1989</v>
      </c>
      <c r="I21" s="8" t="n">
        <v>6</v>
      </c>
      <c r="J21" s="8" t="n">
        <v>1</v>
      </c>
      <c r="K21" s="33" t="n">
        <v>3</v>
      </c>
      <c r="L21" s="8" t="s">
        <v>27</v>
      </c>
      <c r="M21" s="8"/>
      <c r="N21" s="10" t="n">
        <v>19910210</v>
      </c>
      <c r="O21" s="11" t="s">
        <v>48</v>
      </c>
      <c r="P21" s="12" t="s">
        <v>81</v>
      </c>
      <c r="Q21" s="13" t="s">
        <v>76</v>
      </c>
      <c r="R21" s="14" t="s">
        <v>38</v>
      </c>
      <c r="S21" s="13" t="n">
        <v>45</v>
      </c>
      <c r="T21" s="22" t="s">
        <v>32</v>
      </c>
      <c r="U21" s="23" t="s">
        <v>32</v>
      </c>
      <c r="V21" s="8" t="s">
        <v>32</v>
      </c>
      <c r="W21" s="22"/>
      <c r="X21" s="17"/>
    </row>
    <row collapsed="false" customFormat="false" customHeight="false" hidden="false" ht="12.1" outlineLevel="0" r="22">
      <c r="A22" s="6" t="str">
        <f aca="false">IF(F22&lt;&gt;"",CONCATENATE(IF(F22="VHS",(IF(G22="PAL",IF(E22="Release","RVHP","NVHP"),IF(G22="SECAM",IF(E22="Release","RVHS","NVHS"),IF(E22="Release","RVHN","NVHN")))),IF(F22="VHS Compact","VHSC","NONE")),"-",TEXT(H22,"0000"),IF(I22&gt;0,CONCATENATE("-",TEXT(I22,"000")),""),IF(J22&gt;0,CONCATENATE("-",TEXT(J22,"0")),"")),"")</f>
        <v>NVHS-1989-006-1</v>
      </c>
      <c r="B22" s="6" t="s">
        <v>21</v>
      </c>
      <c r="C22" s="7" t="s">
        <v>77</v>
      </c>
      <c r="D22" s="6" t="s">
        <v>78</v>
      </c>
      <c r="E22" s="6" t="s">
        <v>24</v>
      </c>
      <c r="F22" s="8" t="s">
        <v>25</v>
      </c>
      <c r="G22" s="8" t="s">
        <v>26</v>
      </c>
      <c r="H22" s="8" t="n">
        <v>1989</v>
      </c>
      <c r="I22" s="8" t="n">
        <v>6</v>
      </c>
      <c r="J22" s="8" t="n">
        <v>1</v>
      </c>
      <c r="K22" s="33" t="n">
        <v>4</v>
      </c>
      <c r="L22" s="8" t="s">
        <v>27</v>
      </c>
      <c r="M22" s="8"/>
      <c r="N22" s="10"/>
      <c r="O22" s="11"/>
      <c r="P22" s="12" t="s">
        <v>82</v>
      </c>
      <c r="Q22" s="13" t="s">
        <v>76</v>
      </c>
      <c r="R22" s="14" t="s">
        <v>38</v>
      </c>
      <c r="S22" s="13" t="n">
        <v>31</v>
      </c>
      <c r="T22" s="22" t="s">
        <v>32</v>
      </c>
      <c r="U22" s="23" t="s">
        <v>32</v>
      </c>
      <c r="V22" s="8" t="s">
        <v>32</v>
      </c>
      <c r="W22" s="22"/>
      <c r="X22" s="17"/>
    </row>
    <row collapsed="false" customFormat="false" customHeight="false" hidden="false" ht="12.1" outlineLevel="0" r="23">
      <c r="A23" s="6" t="str">
        <f aca="false">IF(F23&lt;&gt;"",CONCATENATE(IF(F23="VHS",(IF(G23="PAL",IF(E23="Release","RVHP","NVHP"),IF(G23="SECAM",IF(E23="Release","RVHS","NVHS"),IF(E23="Release","RVHN","NVHN")))),IF(F23="VHS Compact","VHSC","NONE")),"-",TEXT(H23,"0000"),IF(I23&gt;0,CONCATENATE("-",TEXT(I23,"000")),""),IF(J23&gt;0,CONCATENATE("-",TEXT(J23,"0")),"")),"")</f>
        <v>NVHS-1989-006-1</v>
      </c>
      <c r="B23" s="6" t="s">
        <v>21</v>
      </c>
      <c r="C23" s="7" t="s">
        <v>77</v>
      </c>
      <c r="D23" s="6" t="s">
        <v>78</v>
      </c>
      <c r="E23" s="6" t="s">
        <v>24</v>
      </c>
      <c r="F23" s="8" t="s">
        <v>25</v>
      </c>
      <c r="G23" s="8" t="s">
        <v>26</v>
      </c>
      <c r="H23" s="8" t="n">
        <v>1989</v>
      </c>
      <c r="I23" s="8" t="n">
        <v>6</v>
      </c>
      <c r="J23" s="8" t="n">
        <v>1</v>
      </c>
      <c r="K23" s="9" t="n">
        <v>5</v>
      </c>
      <c r="L23" s="8" t="s">
        <v>27</v>
      </c>
      <c r="M23" s="8"/>
      <c r="N23" s="10" t="n">
        <v>1991</v>
      </c>
      <c r="O23" s="11"/>
      <c r="P23" s="12" t="s">
        <v>83</v>
      </c>
      <c r="Q23" s="13" t="s">
        <v>76</v>
      </c>
      <c r="R23" s="14" t="s">
        <v>38</v>
      </c>
      <c r="S23" s="13" t="n">
        <v>20</v>
      </c>
      <c r="T23" s="22" t="s">
        <v>32</v>
      </c>
      <c r="U23" s="23" t="s">
        <v>32</v>
      </c>
      <c r="V23" s="8" t="s">
        <v>32</v>
      </c>
      <c r="W23" s="22"/>
      <c r="X23" s="17"/>
    </row>
    <row collapsed="false" customFormat="false" customHeight="false" hidden="false" ht="12.1" outlineLevel="0" r="24">
      <c r="A24" s="6" t="str">
        <f aca="false">IF(F24&lt;&gt;"",CONCATENATE(IF(F24="VHS",(IF(G24="PAL",IF(E24="Release","RVHP","NVHP"),IF(G24="SECAM",IF(E24="Release","RVHS","NVHS"),IF(E24="Release","RVHN","NVHN")))),IF(F24="VHS Compact","VHSC","NONE")),"-",TEXT(H24,"0000"),IF(I24&gt;0,CONCATENATE("-",TEXT(I24,"000")),""),IF(J24&gt;0,CONCATENATE("-",TEXT(J24,"0")),"")),"")</f>
        <v>NVHS-1989-006-1</v>
      </c>
      <c r="B24" s="6" t="s">
        <v>21</v>
      </c>
      <c r="C24" s="7" t="s">
        <v>77</v>
      </c>
      <c r="D24" s="6" t="s">
        <v>78</v>
      </c>
      <c r="E24" s="6" t="s">
        <v>24</v>
      </c>
      <c r="F24" s="8" t="s">
        <v>25</v>
      </c>
      <c r="G24" s="8" t="s">
        <v>26</v>
      </c>
      <c r="H24" s="8" t="n">
        <v>1989</v>
      </c>
      <c r="I24" s="8" t="n">
        <v>6</v>
      </c>
      <c r="J24" s="8" t="n">
        <v>1</v>
      </c>
      <c r="K24" s="9" t="n">
        <v>6</v>
      </c>
      <c r="L24" s="8" t="s">
        <v>27</v>
      </c>
      <c r="M24" s="34"/>
      <c r="N24" s="10"/>
      <c r="O24" s="21"/>
      <c r="P24" s="21" t="s">
        <v>84</v>
      </c>
      <c r="Q24" s="21" t="s">
        <v>85</v>
      </c>
      <c r="R24" s="8"/>
      <c r="S24" s="13" t="n">
        <v>15</v>
      </c>
      <c r="T24" s="22" t="s">
        <v>32</v>
      </c>
      <c r="U24" s="23" t="s">
        <v>32</v>
      </c>
      <c r="V24" s="8" t="s">
        <v>32</v>
      </c>
      <c r="W24" s="22"/>
      <c r="X24" s="17"/>
    </row>
    <row collapsed="false" customFormat="false" customHeight="false" hidden="false" ht="12.1" outlineLevel="0" r="25">
      <c r="A25" s="6" t="str">
        <f aca="false">IF(F25&lt;&gt;"",CONCATENATE(IF(F25="VHS",(IF(G25="PAL",IF(E25="Release","RVHP","NVHP"),IF(G25="SECAM",IF(E25="Release","RVHS","NVHS"),IF(E25="Release","RVHN","NVHN")))),IF(F25="VHS Compact","VHSC","NONE")),"-",TEXT(H25,"0000"),IF(I25&gt;0,CONCATENATE("-",TEXT(I25,"000")),""),IF(J25&gt;0,CONCATENATE("-",TEXT(J25,"0")),"")),"")</f>
        <v>NVHS-1989-006-2</v>
      </c>
      <c r="B25" s="6" t="s">
        <v>21</v>
      </c>
      <c r="C25" s="7" t="s">
        <v>86</v>
      </c>
      <c r="D25" s="6" t="s">
        <v>78</v>
      </c>
      <c r="E25" s="6" t="s">
        <v>24</v>
      </c>
      <c r="F25" s="8" t="s">
        <v>25</v>
      </c>
      <c r="G25" s="8" t="s">
        <v>26</v>
      </c>
      <c r="H25" s="8" t="n">
        <v>1989</v>
      </c>
      <c r="I25" s="8" t="n">
        <v>6</v>
      </c>
      <c r="J25" s="8" t="n">
        <v>2</v>
      </c>
      <c r="K25" s="33" t="n">
        <v>1</v>
      </c>
      <c r="L25" s="8" t="s">
        <v>27</v>
      </c>
      <c r="M25" s="34"/>
      <c r="N25" s="10" t="n">
        <v>19890209</v>
      </c>
      <c r="O25" s="11" t="s">
        <v>66</v>
      </c>
      <c r="P25" s="12" t="s">
        <v>79</v>
      </c>
      <c r="Q25" s="13" t="s">
        <v>76</v>
      </c>
      <c r="R25" s="14" t="s">
        <v>38</v>
      </c>
      <c r="S25" s="13" t="n">
        <v>40</v>
      </c>
      <c r="T25" s="22" t="s">
        <v>32</v>
      </c>
      <c r="U25" s="23" t="s">
        <v>32</v>
      </c>
      <c r="V25" s="8" t="s">
        <v>32</v>
      </c>
      <c r="W25" s="22"/>
      <c r="X25" s="17"/>
    </row>
    <row collapsed="false" customFormat="false" customHeight="false" hidden="false" ht="12.1" outlineLevel="0" r="26">
      <c r="A26" s="6" t="str">
        <f aca="false">IF(F26&lt;&gt;"",CONCATENATE(IF(F26="VHS",(IF(G26="PAL",IF(E26="Release","RVHP","NVHP"),IF(G26="SECAM",IF(E26="Release","RVHS","NVHS"),IF(E26="Release","RVHN","NVHN")))),IF(F26="VHS Compact","VHSC","NONE")),"-",TEXT(H26,"0000"),IF(I26&gt;0,CONCATENATE("-",TEXT(I26,"000")),""),IF(J26&gt;0,CONCATENATE("-",TEXT(J26,"0")),"")),"")</f>
        <v>NVHS-1989-006-2</v>
      </c>
      <c r="B26" s="6" t="s">
        <v>21</v>
      </c>
      <c r="C26" s="7" t="s">
        <v>86</v>
      </c>
      <c r="D26" s="6" t="s">
        <v>78</v>
      </c>
      <c r="E26" s="6" t="s">
        <v>24</v>
      </c>
      <c r="F26" s="8" t="s">
        <v>25</v>
      </c>
      <c r="G26" s="8" t="s">
        <v>26</v>
      </c>
      <c r="H26" s="8" t="n">
        <v>1989</v>
      </c>
      <c r="I26" s="8" t="n">
        <v>6</v>
      </c>
      <c r="J26" s="8" t="n">
        <v>2</v>
      </c>
      <c r="K26" s="33" t="n">
        <v>2</v>
      </c>
      <c r="L26" s="8" t="s">
        <v>27</v>
      </c>
      <c r="M26" s="34"/>
      <c r="N26" s="10" t="n">
        <v>199002</v>
      </c>
      <c r="O26" s="11" t="s">
        <v>66</v>
      </c>
      <c r="P26" s="12" t="s">
        <v>80</v>
      </c>
      <c r="Q26" s="13" t="s">
        <v>76</v>
      </c>
      <c r="R26" s="14" t="s">
        <v>38</v>
      </c>
      <c r="S26" s="13" t="n">
        <v>26</v>
      </c>
      <c r="T26" s="22" t="s">
        <v>32</v>
      </c>
      <c r="U26" s="23" t="s">
        <v>32</v>
      </c>
      <c r="V26" s="8" t="s">
        <v>32</v>
      </c>
      <c r="W26" s="22"/>
      <c r="X26" s="17"/>
    </row>
    <row collapsed="false" customFormat="false" customHeight="false" hidden="false" ht="12.1" outlineLevel="0" r="27">
      <c r="A27" s="6" t="str">
        <f aca="false">IF(F27&lt;&gt;"",CONCATENATE(IF(F27="VHS",(IF(G27="PAL",IF(E27="Release","RVHP","NVHP"),IF(G27="SECAM",IF(E27="Release","RVHS","NVHS"),IF(E27="Release","RVHN","NVHN")))),IF(F27="VHS Compact","VHSC","NONE")),"-",TEXT(H27,"0000"),IF(I27&gt;0,CONCATENATE("-",TEXT(I27,"000")),""),IF(J27&gt;0,CONCATENATE("-",TEXT(J27,"0")),"")),"")</f>
        <v>NVHS-1989-006-2</v>
      </c>
      <c r="B27" s="6" t="s">
        <v>21</v>
      </c>
      <c r="C27" s="7" t="s">
        <v>86</v>
      </c>
      <c r="D27" s="6" t="s">
        <v>78</v>
      </c>
      <c r="E27" s="6" t="s">
        <v>24</v>
      </c>
      <c r="F27" s="8" t="s">
        <v>25</v>
      </c>
      <c r="G27" s="8" t="s">
        <v>26</v>
      </c>
      <c r="H27" s="8" t="n">
        <v>1989</v>
      </c>
      <c r="I27" s="8" t="n">
        <v>6</v>
      </c>
      <c r="J27" s="8" t="n">
        <v>2</v>
      </c>
      <c r="K27" s="33" t="n">
        <v>3</v>
      </c>
      <c r="L27" s="8" t="s">
        <v>27</v>
      </c>
      <c r="M27" s="34"/>
      <c r="N27" s="10" t="n">
        <v>19910210</v>
      </c>
      <c r="O27" s="11" t="s">
        <v>48</v>
      </c>
      <c r="P27" s="12" t="s">
        <v>81</v>
      </c>
      <c r="Q27" s="13" t="s">
        <v>76</v>
      </c>
      <c r="R27" s="14" t="s">
        <v>38</v>
      </c>
      <c r="S27" s="13" t="n">
        <v>45</v>
      </c>
      <c r="T27" s="22" t="s">
        <v>32</v>
      </c>
      <c r="U27" s="23" t="s">
        <v>32</v>
      </c>
      <c r="V27" s="8" t="s">
        <v>32</v>
      </c>
      <c r="W27" s="22"/>
      <c r="X27" s="17"/>
    </row>
    <row collapsed="false" customFormat="false" customHeight="false" hidden="false" ht="12.1" outlineLevel="0" r="28">
      <c r="A28" s="6" t="str">
        <f aca="false">IF(F28&lt;&gt;"",CONCATENATE(IF(F28="VHS",(IF(G28="PAL",IF(E28="Release","RVHP","NVHP"),IF(G28="SECAM",IF(E28="Release","RVHS","NVHS"),IF(E28="Release","RVHN","NVHN")))),IF(F28="VHS Compact","VHSC","NONE")),"-",TEXT(H28,"0000"),IF(I28&gt;0,CONCATENATE("-",TEXT(I28,"000")),""),IF(J28&gt;0,CONCATENATE("-",TEXT(J28,"0")),"")),"")</f>
        <v>NVHS-1989-006-2</v>
      </c>
      <c r="B28" s="6" t="s">
        <v>21</v>
      </c>
      <c r="C28" s="7" t="s">
        <v>86</v>
      </c>
      <c r="D28" s="6" t="s">
        <v>78</v>
      </c>
      <c r="E28" s="6" t="s">
        <v>24</v>
      </c>
      <c r="F28" s="8" t="s">
        <v>25</v>
      </c>
      <c r="G28" s="8" t="s">
        <v>26</v>
      </c>
      <c r="H28" s="8" t="n">
        <v>1989</v>
      </c>
      <c r="I28" s="8" t="n">
        <v>6</v>
      </c>
      <c r="J28" s="8" t="n">
        <v>2</v>
      </c>
      <c r="K28" s="33" t="n">
        <v>4</v>
      </c>
      <c r="L28" s="8" t="s">
        <v>27</v>
      </c>
      <c r="M28" s="34"/>
      <c r="N28" s="10"/>
      <c r="O28" s="11"/>
      <c r="P28" s="12" t="s">
        <v>82</v>
      </c>
      <c r="Q28" s="13" t="s">
        <v>76</v>
      </c>
      <c r="R28" s="14" t="s">
        <v>38</v>
      </c>
      <c r="S28" s="13" t="n">
        <v>31</v>
      </c>
      <c r="T28" s="22" t="s">
        <v>32</v>
      </c>
      <c r="U28" s="23" t="s">
        <v>32</v>
      </c>
      <c r="V28" s="8" t="s">
        <v>32</v>
      </c>
      <c r="W28" s="22"/>
      <c r="X28" s="17"/>
    </row>
    <row collapsed="false" customFormat="false" customHeight="false" hidden="false" ht="12.1" outlineLevel="0" r="29">
      <c r="A29" s="6" t="str">
        <f aca="false">IF(F29&lt;&gt;"",CONCATENATE(IF(F29="VHS",(IF(G29="PAL",IF(E29="Release","RVHP","NVHP"),IF(G29="SECAM",IF(E29="Release","RVHS","NVHS"),IF(E29="Release","RVHN","NVHN")))),IF(F29="VHS Compact","VHSC","NONE")),"-",TEXT(H29,"0000"),IF(I29&gt;0,CONCATENATE("-",TEXT(I29,"000")),""),IF(J29&gt;0,CONCATENATE("-",TEXT(J29,"0")),"")),"")</f>
        <v>NVHS-1989-006-2</v>
      </c>
      <c r="B29" s="6" t="s">
        <v>21</v>
      </c>
      <c r="C29" s="7" t="s">
        <v>86</v>
      </c>
      <c r="D29" s="6" t="s">
        <v>78</v>
      </c>
      <c r="E29" s="6" t="s">
        <v>24</v>
      </c>
      <c r="F29" s="8" t="s">
        <v>25</v>
      </c>
      <c r="G29" s="8" t="s">
        <v>26</v>
      </c>
      <c r="H29" s="8" t="n">
        <v>1989</v>
      </c>
      <c r="I29" s="8" t="n">
        <v>6</v>
      </c>
      <c r="J29" s="8" t="n">
        <v>2</v>
      </c>
      <c r="K29" s="9" t="n">
        <v>5</v>
      </c>
      <c r="L29" s="8" t="s">
        <v>27</v>
      </c>
      <c r="M29" s="8"/>
      <c r="N29" s="10" t="n">
        <v>1991</v>
      </c>
      <c r="O29" s="11"/>
      <c r="P29" s="12" t="s">
        <v>83</v>
      </c>
      <c r="Q29" s="13" t="s">
        <v>76</v>
      </c>
      <c r="R29" s="14" t="s">
        <v>38</v>
      </c>
      <c r="S29" s="13" t="n">
        <v>20</v>
      </c>
      <c r="T29" s="22" t="s">
        <v>32</v>
      </c>
      <c r="U29" s="23" t="s">
        <v>32</v>
      </c>
      <c r="V29" s="8" t="s">
        <v>32</v>
      </c>
      <c r="W29" s="22"/>
      <c r="X29" s="17"/>
    </row>
    <row collapsed="false" customFormat="false" customHeight="false" hidden="false" ht="12.1" outlineLevel="0" r="30">
      <c r="A30" s="6" t="str">
        <f aca="false">IF(F30&lt;&gt;"",CONCATENATE(IF(F30="VHS",(IF(G30="PAL",IF(E30="Release","RVHP","NVHP"),IF(G30="SECAM",IF(E30="Release","RVHS","NVHS"),IF(E30="Release","RVHN","NVHN")))),IF(F30="VHS Compact","VHSC","NONE")),"-",TEXT(H30,"0000"),IF(I30&gt;0,CONCATENATE("-",TEXT(I30,"000")),""),IF(J30&gt;0,CONCATENATE("-",TEXT(J30,"0")),"")),"")</f>
        <v>NVHS-1989-006-2</v>
      </c>
      <c r="B30" s="6" t="s">
        <v>21</v>
      </c>
      <c r="C30" s="7" t="s">
        <v>86</v>
      </c>
      <c r="D30" s="6" t="s">
        <v>78</v>
      </c>
      <c r="E30" s="6" t="s">
        <v>24</v>
      </c>
      <c r="F30" s="8" t="s">
        <v>25</v>
      </c>
      <c r="G30" s="8" t="s">
        <v>26</v>
      </c>
      <c r="H30" s="8" t="n">
        <v>1989</v>
      </c>
      <c r="I30" s="8" t="n">
        <v>6</v>
      </c>
      <c r="J30" s="8" t="n">
        <v>2</v>
      </c>
      <c r="K30" s="9" t="n">
        <v>6</v>
      </c>
      <c r="L30" s="8" t="s">
        <v>27</v>
      </c>
      <c r="M30" s="8"/>
      <c r="N30" s="10"/>
      <c r="O30" s="21"/>
      <c r="P30" s="21" t="s">
        <v>84</v>
      </c>
      <c r="Q30" s="21" t="s">
        <v>85</v>
      </c>
      <c r="R30" s="8"/>
      <c r="S30" s="13" t="n">
        <v>5</v>
      </c>
      <c r="T30" s="22" t="s">
        <v>32</v>
      </c>
      <c r="U30" s="23" t="s">
        <v>32</v>
      </c>
      <c r="V30" s="8" t="s">
        <v>32</v>
      </c>
      <c r="W30" s="22"/>
      <c r="X30" s="17"/>
    </row>
    <row collapsed="false" customFormat="false" customHeight="false" hidden="false" ht="12.1" outlineLevel="0" r="31">
      <c r="A31" s="6" t="str">
        <f aca="false">IF(F31&lt;&gt;"",CONCATENATE(IF(F31="VHS",(IF(G31="PAL",IF(E31="Release","RVHP","NVHP"),IF(G31="SECAM",IF(E31="Release","RVHS","NVHS"),IF(E31="Release","RVHN","NVHN")))),IF(F31="VHS Compact","VHSC","NONE")),"-",TEXT(H31,"0000"),IF(I31&gt;0,CONCATENATE("-",TEXT(I31,"000")),""),IF(J31&gt;0,CONCATENATE("-",TEXT(J31,"0")),"")),"")</f>
        <v>NVHS-1989-006-3</v>
      </c>
      <c r="B31" s="6" t="s">
        <v>21</v>
      </c>
      <c r="C31" s="7" t="s">
        <v>87</v>
      </c>
      <c r="D31" s="6" t="s">
        <v>88</v>
      </c>
      <c r="E31" s="6" t="s">
        <v>24</v>
      </c>
      <c r="F31" s="8" t="s">
        <v>25</v>
      </c>
      <c r="G31" s="8" t="s">
        <v>26</v>
      </c>
      <c r="H31" s="8" t="n">
        <v>1989</v>
      </c>
      <c r="I31" s="8" t="n">
        <v>6</v>
      </c>
      <c r="J31" s="8" t="n">
        <v>3</v>
      </c>
      <c r="K31" s="33" t="n">
        <v>1</v>
      </c>
      <c r="L31" s="8" t="s">
        <v>27</v>
      </c>
      <c r="M31" s="34"/>
      <c r="N31" s="10" t="n">
        <v>19890209</v>
      </c>
      <c r="O31" s="11" t="s">
        <v>66</v>
      </c>
      <c r="P31" s="12" t="s">
        <v>79</v>
      </c>
      <c r="Q31" s="13" t="s">
        <v>76</v>
      </c>
      <c r="R31" s="14" t="s">
        <v>38</v>
      </c>
      <c r="S31" s="13" t="n">
        <v>40</v>
      </c>
      <c r="T31" s="22" t="s">
        <v>32</v>
      </c>
      <c r="U31" s="23" t="s">
        <v>32</v>
      </c>
      <c r="V31" s="8" t="s">
        <v>32</v>
      </c>
      <c r="W31" s="22"/>
      <c r="X31" s="17"/>
    </row>
    <row collapsed="false" customFormat="false" customHeight="false" hidden="false" ht="12.1" outlineLevel="0" r="32">
      <c r="A32" s="6" t="str">
        <f aca="false">IF(F32&lt;&gt;"",CONCATENATE(IF(F32="VHS",(IF(G32="PAL",IF(E32="Release","RVHP","NVHP"),IF(G32="SECAM",IF(E32="Release","RVHS","NVHS"),IF(E32="Release","RVHN","NVHN")))),IF(F32="VHS Compact","VHSC","NONE")),"-",TEXT(H32,"0000"),IF(I32&gt;0,CONCATENATE("-",TEXT(I32,"000")),""),IF(J32&gt;0,CONCATENATE("-",TEXT(J32,"0")),"")),"")</f>
        <v>NVHS-1989-006-3</v>
      </c>
      <c r="B32" s="6" t="s">
        <v>21</v>
      </c>
      <c r="C32" s="7" t="s">
        <v>87</v>
      </c>
      <c r="D32" s="6" t="s">
        <v>88</v>
      </c>
      <c r="E32" s="6" t="s">
        <v>24</v>
      </c>
      <c r="F32" s="8" t="s">
        <v>25</v>
      </c>
      <c r="G32" s="8" t="s">
        <v>26</v>
      </c>
      <c r="H32" s="8" t="n">
        <v>1989</v>
      </c>
      <c r="I32" s="8" t="n">
        <v>6</v>
      </c>
      <c r="J32" s="8" t="n">
        <v>3</v>
      </c>
      <c r="K32" s="33" t="n">
        <v>2</v>
      </c>
      <c r="L32" s="8" t="s">
        <v>27</v>
      </c>
      <c r="M32" s="34"/>
      <c r="N32" s="10" t="n">
        <v>199002</v>
      </c>
      <c r="O32" s="11" t="s">
        <v>66</v>
      </c>
      <c r="P32" s="12" t="s">
        <v>80</v>
      </c>
      <c r="Q32" s="13" t="s">
        <v>76</v>
      </c>
      <c r="R32" s="14" t="s">
        <v>38</v>
      </c>
      <c r="S32" s="13" t="n">
        <v>26</v>
      </c>
      <c r="T32" s="22" t="s">
        <v>32</v>
      </c>
      <c r="U32" s="23" t="s">
        <v>32</v>
      </c>
      <c r="V32" s="8" t="s">
        <v>32</v>
      </c>
      <c r="W32" s="22"/>
      <c r="X32" s="17"/>
    </row>
    <row collapsed="false" customFormat="false" customHeight="false" hidden="false" ht="12.1" outlineLevel="0" r="33">
      <c r="A33" s="6" t="str">
        <f aca="false">IF(F33&lt;&gt;"",CONCATENATE(IF(F33="VHS",(IF(G33="PAL",IF(E33="Release","RVHP","NVHP"),IF(G33="SECAM",IF(E33="Release","RVHS","NVHS"),IF(E33="Release","RVHN","NVHN")))),IF(F33="VHS Compact","VHSC","NONE")),"-",TEXT(H33,"0000"),IF(I33&gt;0,CONCATENATE("-",TEXT(I33,"000")),""),IF(J33&gt;0,CONCATENATE("-",TEXT(J33,"0")),"")),"")</f>
        <v>NVHS-1989-006-3</v>
      </c>
      <c r="B33" s="6" t="s">
        <v>21</v>
      </c>
      <c r="C33" s="7" t="s">
        <v>87</v>
      </c>
      <c r="D33" s="6" t="s">
        <v>88</v>
      </c>
      <c r="E33" s="6" t="s">
        <v>24</v>
      </c>
      <c r="F33" s="8" t="s">
        <v>25</v>
      </c>
      <c r="G33" s="8" t="s">
        <v>26</v>
      </c>
      <c r="H33" s="8" t="n">
        <v>1989</v>
      </c>
      <c r="I33" s="8" t="n">
        <v>6</v>
      </c>
      <c r="J33" s="8" t="n">
        <v>3</v>
      </c>
      <c r="K33" s="33" t="n">
        <v>3</v>
      </c>
      <c r="L33" s="8" t="s">
        <v>27</v>
      </c>
      <c r="M33" s="8"/>
      <c r="N33" s="10" t="n">
        <v>19910210</v>
      </c>
      <c r="O33" s="11" t="s">
        <v>48</v>
      </c>
      <c r="P33" s="12" t="s">
        <v>81</v>
      </c>
      <c r="Q33" s="13" t="s">
        <v>76</v>
      </c>
      <c r="R33" s="14" t="s">
        <v>38</v>
      </c>
      <c r="S33" s="13" t="n">
        <v>45</v>
      </c>
      <c r="T33" s="22" t="s">
        <v>32</v>
      </c>
      <c r="U33" s="23" t="s">
        <v>32</v>
      </c>
      <c r="V33" s="8" t="s">
        <v>32</v>
      </c>
      <c r="W33" s="22"/>
      <c r="X33" s="35"/>
    </row>
    <row collapsed="false" customFormat="false" customHeight="false" hidden="false" ht="12.1" outlineLevel="0" r="34">
      <c r="A34" s="6" t="str">
        <f aca="false">IF(F34&lt;&gt;"",CONCATENATE(IF(F34="VHS",(IF(G34="PAL",IF(E34="Release","RVHP","NVHP"),IF(G34="SECAM",IF(E34="Release","RVHS","NVHS"),IF(E34="Release","RVHN","NVHN")))),IF(F34="VHS Compact","VHSC","NONE")),"-",TEXT(H34,"0000"),IF(I34&gt;0,CONCATENATE("-",TEXT(I34,"000")),""),IF(J34&gt;0,CONCATENATE("-",TEXT(J34,"0")),"")),"")</f>
        <v>NVHS-1989-006-3</v>
      </c>
      <c r="B34" s="6" t="s">
        <v>21</v>
      </c>
      <c r="C34" s="7" t="s">
        <v>87</v>
      </c>
      <c r="D34" s="6" t="s">
        <v>88</v>
      </c>
      <c r="E34" s="6" t="s">
        <v>24</v>
      </c>
      <c r="F34" s="8" t="s">
        <v>25</v>
      </c>
      <c r="G34" s="8" t="s">
        <v>26</v>
      </c>
      <c r="H34" s="8" t="n">
        <v>1989</v>
      </c>
      <c r="I34" s="8" t="n">
        <v>6</v>
      </c>
      <c r="J34" s="8" t="n">
        <v>3</v>
      </c>
      <c r="K34" s="33" t="n">
        <v>4</v>
      </c>
      <c r="L34" s="8" t="s">
        <v>27</v>
      </c>
      <c r="M34" s="8"/>
      <c r="N34" s="10"/>
      <c r="O34" s="11"/>
      <c r="P34" s="12" t="s">
        <v>82</v>
      </c>
      <c r="Q34" s="13" t="s">
        <v>76</v>
      </c>
      <c r="R34" s="14" t="s">
        <v>38</v>
      </c>
      <c r="S34" s="13" t="n">
        <v>31</v>
      </c>
      <c r="T34" s="22" t="s">
        <v>32</v>
      </c>
      <c r="U34" s="23" t="s">
        <v>32</v>
      </c>
      <c r="V34" s="8" t="s">
        <v>32</v>
      </c>
      <c r="W34" s="22"/>
      <c r="X34" s="35"/>
    </row>
    <row collapsed="false" customFormat="false" customHeight="false" hidden="false" ht="12.1" outlineLevel="0" r="35">
      <c r="A35" s="6" t="str">
        <f aca="false">IF(F35&lt;&gt;"",CONCATENATE(IF(F35="VHS",(IF(G35="PAL",IF(E35="Release","RVHP","NVHP"),IF(G35="SECAM",IF(E35="Release","RVHS","NVHS"),IF(E35="Release","RVHN","NVHN")))),IF(F35="VHS Compact","VHSC","NONE")),"-",TEXT(H35,"0000"),IF(I35&gt;0,CONCATENATE("-",TEXT(I35,"000")),""),IF(J35&gt;0,CONCATENATE("-",TEXT(J35,"0")),"")),"")</f>
        <v>NVHS-1989-006-3</v>
      </c>
      <c r="B35" s="6" t="s">
        <v>21</v>
      </c>
      <c r="C35" s="7" t="s">
        <v>87</v>
      </c>
      <c r="D35" s="6" t="s">
        <v>88</v>
      </c>
      <c r="E35" s="6" t="s">
        <v>24</v>
      </c>
      <c r="F35" s="8" t="s">
        <v>25</v>
      </c>
      <c r="G35" s="8" t="s">
        <v>26</v>
      </c>
      <c r="H35" s="8" t="n">
        <v>1989</v>
      </c>
      <c r="I35" s="8" t="n">
        <v>6</v>
      </c>
      <c r="J35" s="8" t="n">
        <v>3</v>
      </c>
      <c r="K35" s="9" t="n">
        <v>5</v>
      </c>
      <c r="L35" s="8" t="s">
        <v>27</v>
      </c>
      <c r="M35" s="8"/>
      <c r="N35" s="10" t="n">
        <v>1991</v>
      </c>
      <c r="O35" s="11"/>
      <c r="P35" s="12" t="s">
        <v>83</v>
      </c>
      <c r="Q35" s="13" t="s">
        <v>76</v>
      </c>
      <c r="R35" s="14" t="s">
        <v>38</v>
      </c>
      <c r="S35" s="13" t="n">
        <v>20</v>
      </c>
      <c r="T35" s="22" t="s">
        <v>32</v>
      </c>
      <c r="U35" s="23" t="s">
        <v>32</v>
      </c>
      <c r="V35" s="8" t="s">
        <v>32</v>
      </c>
      <c r="W35" s="22"/>
      <c r="X35" s="35"/>
    </row>
    <row collapsed="false" customFormat="false" customHeight="false" hidden="false" ht="12.1" outlineLevel="0" r="36">
      <c r="A36" s="6" t="str">
        <f aca="false">IF(F36&lt;&gt;"",CONCATENATE(IF(F36="VHS",(IF(G36="PAL",IF(E36="Release","RVHP","NVHP"),IF(G36="SECAM",IF(E36="Release","RVHS","NVHS"),IF(E36="Release","RVHN","NVHN")))),IF(F36="VHS Compact","VHSC","NONE")),"-",TEXT(H36,"0000"),IF(I36&gt;0,CONCATENATE("-",TEXT(I36,"000")),""),IF(J36&gt;0,CONCATENATE("-",TEXT(J36,"0")),"")),"")</f>
        <v>NVHS-1989-006-3</v>
      </c>
      <c r="B36" s="6" t="s">
        <v>21</v>
      </c>
      <c r="C36" s="7" t="s">
        <v>87</v>
      </c>
      <c r="D36" s="6" t="s">
        <v>88</v>
      </c>
      <c r="E36" s="6" t="s">
        <v>24</v>
      </c>
      <c r="F36" s="8" t="s">
        <v>25</v>
      </c>
      <c r="G36" s="8" t="s">
        <v>26</v>
      </c>
      <c r="H36" s="8" t="n">
        <v>1989</v>
      </c>
      <c r="I36" s="8" t="n">
        <v>6</v>
      </c>
      <c r="J36" s="8" t="n">
        <v>3</v>
      </c>
      <c r="K36" s="9" t="n">
        <v>6</v>
      </c>
      <c r="L36" s="8" t="s">
        <v>27</v>
      </c>
      <c r="M36" s="8"/>
      <c r="N36" s="10"/>
      <c r="O36" s="21"/>
      <c r="P36" s="21" t="s">
        <v>84</v>
      </c>
      <c r="Q36" s="21" t="s">
        <v>85</v>
      </c>
      <c r="R36" s="8"/>
      <c r="S36" s="13" t="n">
        <v>5</v>
      </c>
      <c r="T36" s="22" t="s">
        <v>32</v>
      </c>
      <c r="U36" s="23" t="s">
        <v>32</v>
      </c>
      <c r="V36" s="8" t="s">
        <v>32</v>
      </c>
      <c r="W36" s="22"/>
      <c r="X36" s="35"/>
    </row>
    <row collapsed="false" customFormat="false" customHeight="false" hidden="false" ht="12.1" outlineLevel="0" r="37">
      <c r="A37" s="6" t="str">
        <f aca="false">IF(F37&lt;&gt;"",CONCATENATE(IF(F37="VHS",(IF(G37="PAL",IF(E37="Release","RVHP","NVHP"),IF(G37="SECAM",IF(E37="Release","RVHS","NVHS"),IF(E37="Release","RVHN","NVHN")))),IF(F37="VHS Compact","VHSC","NONE")),"-",TEXT(H37,"0000"),IF(I37&gt;0,CONCATENATE("-",TEXT(I37,"000")),""),IF(J37&gt;0,CONCATENATE("-",TEXT(J37,"0")),"")),"")</f>
        <v>NVHS-1989-006-4</v>
      </c>
      <c r="B37" s="6" t="s">
        <v>21</v>
      </c>
      <c r="C37" s="7" t="s">
        <v>89</v>
      </c>
      <c r="D37" s="6" t="s">
        <v>90</v>
      </c>
      <c r="E37" s="6" t="s">
        <v>24</v>
      </c>
      <c r="F37" s="8" t="s">
        <v>25</v>
      </c>
      <c r="G37" s="8" t="s">
        <v>26</v>
      </c>
      <c r="H37" s="8" t="n">
        <v>1989</v>
      </c>
      <c r="I37" s="8" t="n">
        <v>6</v>
      </c>
      <c r="J37" s="8" t="n">
        <v>4</v>
      </c>
      <c r="K37" s="33" t="n">
        <v>1</v>
      </c>
      <c r="L37" s="8" t="s">
        <v>27</v>
      </c>
      <c r="M37" s="8"/>
      <c r="N37" s="10" t="n">
        <v>19890209</v>
      </c>
      <c r="O37" s="11" t="s">
        <v>66</v>
      </c>
      <c r="P37" s="12" t="s">
        <v>91</v>
      </c>
      <c r="Q37" s="13" t="s">
        <v>76</v>
      </c>
      <c r="R37" s="14" t="s">
        <v>46</v>
      </c>
      <c r="S37" s="13"/>
      <c r="T37" s="22" t="s">
        <v>32</v>
      </c>
      <c r="U37" s="8" t="s">
        <v>32</v>
      </c>
      <c r="V37" s="8" t="s">
        <v>32</v>
      </c>
      <c r="W37" s="22"/>
      <c r="X37" s="35"/>
    </row>
    <row collapsed="false" customFormat="false" customHeight="false" hidden="false" ht="12.1" outlineLevel="0" r="38">
      <c r="A38" s="6" t="str">
        <f aca="false">IF(F38&lt;&gt;"",CONCATENATE(IF(F38="VHS",(IF(G38="PAL",IF(E38="Release","RVHP","NVHP"),IF(G38="SECAM",IF(E38="Release","RVHS","NVHS"),IF(E38="Release","RVHN","NVHN")))),IF(F38="VHS Compact","VHSC","NONE")),"-",TEXT(H38,"0000"),IF(I38&gt;0,CONCATENATE("-",TEXT(I38,"000")),""),IF(J38&gt;0,CONCATENATE("-",TEXT(J38,"0")),"")),"")</f>
        <v>NVHS-1989-006-4</v>
      </c>
      <c r="B38" s="6" t="s">
        <v>21</v>
      </c>
      <c r="C38" s="7" t="s">
        <v>89</v>
      </c>
      <c r="D38" s="6" t="s">
        <v>90</v>
      </c>
      <c r="E38" s="6" t="s">
        <v>24</v>
      </c>
      <c r="F38" s="8" t="s">
        <v>25</v>
      </c>
      <c r="G38" s="8" t="s">
        <v>26</v>
      </c>
      <c r="H38" s="8" t="n">
        <v>1989</v>
      </c>
      <c r="I38" s="8" t="n">
        <v>6</v>
      </c>
      <c r="J38" s="8" t="n">
        <v>4</v>
      </c>
      <c r="K38" s="33" t="n">
        <v>2</v>
      </c>
      <c r="L38" s="8" t="s">
        <v>27</v>
      </c>
      <c r="M38" s="8"/>
      <c r="N38" s="10" t="n">
        <v>19890210</v>
      </c>
      <c r="O38" s="11" t="s">
        <v>66</v>
      </c>
      <c r="P38" s="12" t="s">
        <v>75</v>
      </c>
      <c r="Q38" s="13" t="s">
        <v>76</v>
      </c>
      <c r="R38" s="14" t="s">
        <v>46</v>
      </c>
      <c r="S38" s="13"/>
      <c r="T38" s="22" t="s">
        <v>32</v>
      </c>
      <c r="U38" s="8" t="s">
        <v>32</v>
      </c>
      <c r="V38" s="8" t="s">
        <v>32</v>
      </c>
      <c r="W38" s="22"/>
      <c r="X38" s="35"/>
    </row>
    <row collapsed="false" customFormat="false" customHeight="false" hidden="false" ht="12.1" outlineLevel="0" r="39">
      <c r="A39" s="6" t="str">
        <f aca="false">IF(F39&lt;&gt;"",CONCATENATE(IF(F39="VHS",(IF(G39="PAL",IF(E39="Release","RVHP","NVHP"),IF(G39="SECAM",IF(E39="Release","RVHS","NVHS"),IF(E39="Release","RVHN","NVHN")))),IF(F39="VHS Compact","VHSC","NONE")),"-",TEXT(H39,"0000"),IF(I39&gt;0,CONCATENATE("-",TEXT(I39,"000")),""),IF(J39&gt;0,CONCATENATE("-",TEXT(J39,"0")),"")),"")</f>
        <v>NVHS-1989-006-4</v>
      </c>
      <c r="B39" s="6" t="s">
        <v>21</v>
      </c>
      <c r="C39" s="7" t="s">
        <v>89</v>
      </c>
      <c r="D39" s="6" t="s">
        <v>90</v>
      </c>
      <c r="E39" s="6" t="s">
        <v>24</v>
      </c>
      <c r="F39" s="8" t="s">
        <v>25</v>
      </c>
      <c r="G39" s="8" t="s">
        <v>26</v>
      </c>
      <c r="H39" s="8" t="n">
        <v>1989</v>
      </c>
      <c r="I39" s="8" t="n">
        <v>6</v>
      </c>
      <c r="J39" s="8" t="n">
        <v>4</v>
      </c>
      <c r="K39" s="33" t="n">
        <v>3</v>
      </c>
      <c r="L39" s="8" t="s">
        <v>27</v>
      </c>
      <c r="M39" s="8"/>
      <c r="N39" s="10" t="n">
        <v>19890210</v>
      </c>
      <c r="O39" s="11" t="s">
        <v>66</v>
      </c>
      <c r="P39" s="12" t="s">
        <v>75</v>
      </c>
      <c r="Q39" s="13" t="s">
        <v>76</v>
      </c>
      <c r="R39" s="14" t="s">
        <v>46</v>
      </c>
      <c r="S39" s="13"/>
      <c r="T39" s="22" t="s">
        <v>32</v>
      </c>
      <c r="U39" s="8" t="s">
        <v>32</v>
      </c>
      <c r="V39" s="8" t="s">
        <v>32</v>
      </c>
      <c r="W39" s="22"/>
      <c r="X39" s="35"/>
    </row>
    <row collapsed="false" customFormat="false" customHeight="false" hidden="false" ht="12.1" outlineLevel="0" r="40">
      <c r="A40" s="6" t="str">
        <f aca="false">IF(F40&lt;&gt;"",CONCATENATE(IF(F40="VHS",(IF(G40="PAL",IF(E40="Release","RVHP","NVHP"),IF(G40="SECAM",IF(E40="Release","RVHS","NVHS"),IF(E40="Release","RVHN","NVHN")))),IF(F40="VHS Compact","VHSC","NONE")),"-",TEXT(H40,"0000"),IF(I40&gt;0,CONCATENATE("-",TEXT(I40,"000")),""),IF(J40&gt;0,CONCATENATE("-",TEXT(J40,"0")),"")),"")</f>
        <v>NVHS-1989-006-4</v>
      </c>
      <c r="B40" s="6" t="s">
        <v>21</v>
      </c>
      <c r="C40" s="7" t="s">
        <v>89</v>
      </c>
      <c r="D40" s="6" t="s">
        <v>90</v>
      </c>
      <c r="E40" s="6" t="s">
        <v>24</v>
      </c>
      <c r="F40" s="8" t="s">
        <v>25</v>
      </c>
      <c r="G40" s="8" t="s">
        <v>26</v>
      </c>
      <c r="H40" s="8" t="n">
        <v>1989</v>
      </c>
      <c r="I40" s="8" t="n">
        <v>6</v>
      </c>
      <c r="J40" s="8" t="n">
        <v>4</v>
      </c>
      <c r="K40" s="33" t="n">
        <v>4</v>
      </c>
      <c r="L40" s="8" t="s">
        <v>27</v>
      </c>
      <c r="M40" s="8"/>
      <c r="N40" s="10" t="n">
        <v>19890211</v>
      </c>
      <c r="O40" s="11" t="s">
        <v>66</v>
      </c>
      <c r="P40" s="12" t="s">
        <v>75</v>
      </c>
      <c r="Q40" s="13" t="s">
        <v>76</v>
      </c>
      <c r="R40" s="14" t="s">
        <v>46</v>
      </c>
      <c r="S40" s="13"/>
      <c r="T40" s="22" t="s">
        <v>32</v>
      </c>
      <c r="U40" s="8" t="s">
        <v>32</v>
      </c>
      <c r="V40" s="8" t="s">
        <v>32</v>
      </c>
      <c r="W40" s="22"/>
      <c r="X40" s="35"/>
    </row>
    <row collapsed="false" customFormat="false" customHeight="false" hidden="false" ht="12.1" outlineLevel="0" r="41">
      <c r="A41" s="6" t="str">
        <f aca="false">IF(F41&lt;&gt;"",CONCATENATE(IF(F41="VHS",(IF(G41="PAL",IF(E41="Release","RVHP","NVHP"),IF(G41="SECAM",IF(E41="Release","RVHS","NVHS"),IF(E41="Release","RVHN","NVHN")))),IF(F41="VHS Compact","VHSC","NONE")),"-",TEXT(H41,"0000"),IF(I41&gt;0,CONCATENATE("-",TEXT(I41,"000")),""),IF(J41&gt;0,CONCATENATE("-",TEXT(J41,"0")),"")),"")</f>
        <v>RVHP-1989-007-1</v>
      </c>
      <c r="B41" s="6" t="s">
        <v>21</v>
      </c>
      <c r="C41" s="7" t="s">
        <v>92</v>
      </c>
      <c r="D41" s="6" t="s">
        <v>93</v>
      </c>
      <c r="E41" s="6" t="s">
        <v>57</v>
      </c>
      <c r="F41" s="8" t="s">
        <v>25</v>
      </c>
      <c r="G41" s="8" t="s">
        <v>58</v>
      </c>
      <c r="H41" s="8" t="n">
        <v>1989</v>
      </c>
      <c r="I41" s="8" t="n">
        <v>7</v>
      </c>
      <c r="J41" s="8" t="n">
        <v>1</v>
      </c>
      <c r="K41" s="9" t="n">
        <v>1</v>
      </c>
      <c r="L41" s="8" t="s">
        <v>27</v>
      </c>
      <c r="M41" s="8"/>
      <c r="N41" s="10" t="n">
        <v>19891210</v>
      </c>
      <c r="O41" s="11" t="s">
        <v>94</v>
      </c>
      <c r="P41" s="12" t="s">
        <v>95</v>
      </c>
      <c r="Q41" s="13" t="s">
        <v>76</v>
      </c>
      <c r="R41" s="14" t="s">
        <v>38</v>
      </c>
      <c r="S41" s="13"/>
      <c r="T41" s="22" t="s">
        <v>32</v>
      </c>
      <c r="U41" s="23" t="s">
        <v>32</v>
      </c>
      <c r="V41" s="8" t="s">
        <v>32</v>
      </c>
      <c r="W41" s="22"/>
      <c r="X41" s="35"/>
    </row>
    <row collapsed="false" customFormat="false" customHeight="false" hidden="false" ht="12.1" outlineLevel="0" r="42">
      <c r="A42" s="6" t="str">
        <f aca="false">IF(F42&lt;&gt;"",CONCATENATE(IF(F42="VHS",(IF(G42="PAL",IF(E42="Release","RVHP","NVHP"),IF(G42="SECAM",IF(E42="Release","RVHS","NVHS"),IF(E42="Release","RVHN","NVHN")))),IF(F42="VHS Compact","VHSC","NONE")),"-",TEXT(H42,"0000"),IF(I42&gt;0,CONCATENATE("-",TEXT(I42,"000")),""),IF(J42&gt;0,CONCATENATE("-",TEXT(J42,"0")),"")),"")</f>
        <v>RVHP-1989-007-2</v>
      </c>
      <c r="B42" s="6" t="s">
        <v>96</v>
      </c>
      <c r="C42" s="7" t="s">
        <v>97</v>
      </c>
      <c r="D42" s="6" t="s">
        <v>98</v>
      </c>
      <c r="E42" s="6" t="s">
        <v>57</v>
      </c>
      <c r="F42" s="8" t="s">
        <v>25</v>
      </c>
      <c r="G42" s="8" t="s">
        <v>58</v>
      </c>
      <c r="H42" s="8" t="n">
        <v>1989</v>
      </c>
      <c r="I42" s="8" t="n">
        <v>7</v>
      </c>
      <c r="J42" s="8" t="n">
        <v>2</v>
      </c>
      <c r="K42" s="33" t="n">
        <v>1</v>
      </c>
      <c r="L42" s="8" t="s">
        <v>27</v>
      </c>
      <c r="M42" s="8"/>
      <c r="N42" s="10" t="n">
        <v>19891210</v>
      </c>
      <c r="O42" s="11" t="s">
        <v>94</v>
      </c>
      <c r="P42" s="12" t="s">
        <v>95</v>
      </c>
      <c r="Q42" s="13" t="s">
        <v>76</v>
      </c>
      <c r="R42" s="14" t="s">
        <v>38</v>
      </c>
      <c r="S42" s="13"/>
      <c r="T42" s="22" t="s">
        <v>32</v>
      </c>
      <c r="U42" s="23" t="s">
        <v>32</v>
      </c>
      <c r="V42" s="8" t="s">
        <v>32</v>
      </c>
      <c r="W42" s="22"/>
      <c r="X42" s="35"/>
    </row>
    <row collapsed="false" customFormat="false" customHeight="false" hidden="false" ht="12.1" outlineLevel="0" r="43">
      <c r="A43" s="6" t="str">
        <f aca="false">IF(F43&lt;&gt;"",CONCATENATE(IF(F43="VHS",(IF(G43="PAL",IF(E43="Release","RVHP","NVHP"),IF(G43="SECAM",IF(E43="Release","RVHS","NVHS"),IF(E43="Release","RVHN","NVHN")))),IF(F43="VHS Compact","VHSC","NONE")),"-",TEXT(H43,"0000"),IF(I43&gt;0,CONCATENATE("-",TEXT(I43,"000")),""),IF(J43&gt;0,CONCATENATE("-",TEXT(J43,"0")),"")),"")</f>
        <v>RVHP-1989-007-3</v>
      </c>
      <c r="B43" s="6" t="s">
        <v>21</v>
      </c>
      <c r="C43" s="7" t="s">
        <v>99</v>
      </c>
      <c r="D43" s="6" t="s">
        <v>100</v>
      </c>
      <c r="E43" s="6" t="s">
        <v>57</v>
      </c>
      <c r="F43" s="8" t="s">
        <v>25</v>
      </c>
      <c r="G43" s="8" t="s">
        <v>58</v>
      </c>
      <c r="H43" s="8" t="n">
        <v>1989</v>
      </c>
      <c r="I43" s="8" t="n">
        <v>7</v>
      </c>
      <c r="J43" s="8" t="n">
        <v>3</v>
      </c>
      <c r="K43" s="33" t="n">
        <v>1</v>
      </c>
      <c r="L43" s="8" t="s">
        <v>27</v>
      </c>
      <c r="M43" s="8"/>
      <c r="N43" s="10" t="n">
        <v>19891210</v>
      </c>
      <c r="O43" s="11" t="s">
        <v>94</v>
      </c>
      <c r="P43" s="12" t="s">
        <v>95</v>
      </c>
      <c r="Q43" s="13" t="s">
        <v>76</v>
      </c>
      <c r="R43" s="14" t="s">
        <v>38</v>
      </c>
      <c r="S43" s="13"/>
      <c r="T43" s="22" t="s">
        <v>32</v>
      </c>
      <c r="U43" s="23" t="s">
        <v>32</v>
      </c>
      <c r="V43" s="8" t="s">
        <v>32</v>
      </c>
      <c r="W43" s="22" t="s">
        <v>101</v>
      </c>
      <c r="X43" s="35"/>
    </row>
    <row collapsed="false" customFormat="false" customHeight="false" hidden="false" ht="12.1" outlineLevel="0" r="44">
      <c r="A44" s="6" t="str">
        <f aca="false">IF(F44&lt;&gt;"",CONCATENATE(IF(F44="VHS",(IF(G44="PAL",IF(E44="Release","RVHP","NVHP"),IF(G44="SECAM",IF(E44="Release","RVHS","NVHS"),IF(E44="Release","RVHN","NVHN")))),IF(F44="VHS Compact","VHSC","NONE")),"-",TEXT(H44,"0000"),IF(I44&gt;0,CONCATENATE("-",TEXT(I44,"000")),""),IF(J44&gt;0,CONCATENATE("-",TEXT(J44,"0")),"")),"")</f>
        <v>RVHP-1989-007-4</v>
      </c>
      <c r="B44" s="6" t="s">
        <v>21</v>
      </c>
      <c r="C44" s="7" t="s">
        <v>102</v>
      </c>
      <c r="D44" s="6" t="s">
        <v>103</v>
      </c>
      <c r="E44" s="6" t="s">
        <v>57</v>
      </c>
      <c r="F44" s="8" t="s">
        <v>25</v>
      </c>
      <c r="G44" s="8" t="s">
        <v>58</v>
      </c>
      <c r="H44" s="8" t="n">
        <v>1989</v>
      </c>
      <c r="I44" s="8" t="n">
        <v>7</v>
      </c>
      <c r="J44" s="8" t="n">
        <v>4</v>
      </c>
      <c r="K44" s="33" t="n">
        <v>1</v>
      </c>
      <c r="L44" s="8" t="s">
        <v>27</v>
      </c>
      <c r="M44" s="8"/>
      <c r="N44" s="10" t="n">
        <v>19891210</v>
      </c>
      <c r="O44" s="11" t="s">
        <v>94</v>
      </c>
      <c r="P44" s="12" t="s">
        <v>95</v>
      </c>
      <c r="Q44" s="13" t="s">
        <v>76</v>
      </c>
      <c r="R44" s="14" t="s">
        <v>38</v>
      </c>
      <c r="S44" s="13"/>
      <c r="T44" s="22" t="s">
        <v>32</v>
      </c>
      <c r="U44" s="23" t="s">
        <v>32</v>
      </c>
      <c r="V44" s="8" t="s">
        <v>32</v>
      </c>
      <c r="W44" s="22"/>
      <c r="X44" s="35"/>
    </row>
    <row collapsed="false" customFormat="false" customHeight="false" hidden="false" ht="12.1" outlineLevel="0" r="45">
      <c r="A45" s="24" t="str">
        <f aca="false">IF(F45&lt;&gt;"",CONCATENATE(IF(F45="VHS",(IF(G45="PAL",IF(E45="Release","RVHP","NVHP"),IF(G45="SECAM",IF(E45="Release","RVHS","NVHS"),IF(E45="Release","RVHN","NVHN")))),IF(F45="VHS Compact","VHSC","NONE")),"-",TEXT(H45,"0000"),IF(I45&gt;0,CONCATENATE("-",TEXT(I45,"000")),""),IF(J45&gt;0,CONCATENATE("-",TEXT(J45,"0")),"")),"")</f>
        <v>RVHS-1989-007-5</v>
      </c>
      <c r="B45" s="6" t="s">
        <v>21</v>
      </c>
      <c r="C45" s="25" t="s">
        <v>104</v>
      </c>
      <c r="D45" s="24" t="s">
        <v>105</v>
      </c>
      <c r="E45" s="24" t="s">
        <v>57</v>
      </c>
      <c r="F45" s="26" t="s">
        <v>25</v>
      </c>
      <c r="G45" s="26" t="s">
        <v>26</v>
      </c>
      <c r="H45" s="26" t="n">
        <v>1989</v>
      </c>
      <c r="I45" s="26" t="n">
        <v>7</v>
      </c>
      <c r="J45" s="26" t="n">
        <v>5</v>
      </c>
      <c r="K45" s="36" t="n">
        <v>1</v>
      </c>
      <c r="L45" s="26" t="s">
        <v>27</v>
      </c>
      <c r="M45" s="26"/>
      <c r="N45" s="28" t="n">
        <v>19891210</v>
      </c>
      <c r="O45" s="11" t="s">
        <v>94</v>
      </c>
      <c r="P45" s="12" t="s">
        <v>95</v>
      </c>
      <c r="Q45" s="13" t="s">
        <v>76</v>
      </c>
      <c r="R45" s="14" t="s">
        <v>38</v>
      </c>
      <c r="S45" s="13"/>
      <c r="T45" s="29" t="s">
        <v>32</v>
      </c>
      <c r="U45" s="30" t="s">
        <v>32</v>
      </c>
      <c r="V45" s="26" t="s">
        <v>32</v>
      </c>
      <c r="W45" s="29"/>
      <c r="X45" s="14"/>
    </row>
    <row collapsed="false" customFormat="false" customHeight="false" hidden="false" ht="12.1" outlineLevel="0" r="46">
      <c r="A46" s="6" t="str">
        <f aca="false">IF(F46&lt;&gt;"",CONCATENATE(IF(F46="VHS",(IF(G46="PAL",IF(E46="Release","RVHP","NVHP"),IF(G46="SECAM",IF(E46="Release","RVHS","NVHS"),IF(E46="Release","RVHN","NVHN")))),IF(F46="VHS Compact","VHSC","NONE")),"-",TEXT(H46,"0000"),IF(I46&gt;0,CONCATENATE("-",TEXT(I46,"000")),""),IF(J46&gt;0,CONCATENATE("-",TEXT(J46,"0")),"")),"")</f>
        <v>NVHS-1989-008-1</v>
      </c>
      <c r="B46" s="6" t="s">
        <v>21</v>
      </c>
      <c r="C46" s="7" t="s">
        <v>106</v>
      </c>
      <c r="D46" s="6" t="s">
        <v>107</v>
      </c>
      <c r="E46" s="6" t="s">
        <v>24</v>
      </c>
      <c r="F46" s="8" t="s">
        <v>25</v>
      </c>
      <c r="G46" s="8" t="s">
        <v>26</v>
      </c>
      <c r="H46" s="8" t="n">
        <v>1989</v>
      </c>
      <c r="I46" s="8" t="n">
        <v>8</v>
      </c>
      <c r="J46" s="8" t="n">
        <v>1</v>
      </c>
      <c r="K46" s="9" t="n">
        <v>1</v>
      </c>
      <c r="L46" s="8" t="s">
        <v>27</v>
      </c>
      <c r="M46" s="8"/>
      <c r="N46" s="10" t="n">
        <v>19890214</v>
      </c>
      <c r="O46" s="11" t="s">
        <v>66</v>
      </c>
      <c r="P46" s="12" t="s">
        <v>108</v>
      </c>
      <c r="Q46" s="13" t="s">
        <v>76</v>
      </c>
      <c r="R46" s="14" t="s">
        <v>38</v>
      </c>
      <c r="S46" s="13"/>
      <c r="T46" s="22" t="s">
        <v>32</v>
      </c>
      <c r="U46" s="23" t="s">
        <v>32</v>
      </c>
      <c r="V46" s="8" t="s">
        <v>32</v>
      </c>
      <c r="W46" s="22"/>
      <c r="X46" s="35"/>
    </row>
    <row collapsed="false" customFormat="false" customHeight="false" hidden="false" ht="12.1" outlineLevel="0" r="47">
      <c r="A47" s="6" t="str">
        <f aca="false">IF(F47&lt;&gt;"",CONCATENATE(IF(F47="VHS",(IF(G47="PAL",IF(E47="Release","RVHP","NVHP"),IF(G47="SECAM",IF(E47="Release","RVHS","NVHS"),IF(E47="Release","RVHN","NVHN")))),IF(F47="VHS Compact","VHSC","NONE")),"-",TEXT(H47,"0000"),IF(I47&gt;0,CONCATENATE("-",TEXT(I47,"000")),""),IF(J47&gt;0,CONCATENATE("-",TEXT(J47,"0")),"")),"")</f>
        <v>NVHS-1989-008-1</v>
      </c>
      <c r="B47" s="6" t="s">
        <v>21</v>
      </c>
      <c r="C47" s="7" t="s">
        <v>106</v>
      </c>
      <c r="D47" s="6" t="s">
        <v>107</v>
      </c>
      <c r="E47" s="6" t="s">
        <v>24</v>
      </c>
      <c r="F47" s="8" t="s">
        <v>25</v>
      </c>
      <c r="G47" s="8" t="s">
        <v>26</v>
      </c>
      <c r="H47" s="8" t="n">
        <v>1989</v>
      </c>
      <c r="I47" s="8" t="n">
        <v>8</v>
      </c>
      <c r="J47" s="8" t="n">
        <v>1</v>
      </c>
      <c r="K47" s="33" t="n">
        <v>2</v>
      </c>
      <c r="L47" s="8" t="s">
        <v>27</v>
      </c>
      <c r="M47" s="8"/>
      <c r="N47" s="10" t="n">
        <v>19891210</v>
      </c>
      <c r="O47" s="11" t="s">
        <v>94</v>
      </c>
      <c r="P47" s="12" t="s">
        <v>109</v>
      </c>
      <c r="Q47" s="13" t="s">
        <v>76</v>
      </c>
      <c r="R47" s="14" t="s">
        <v>38</v>
      </c>
      <c r="S47" s="13"/>
      <c r="T47" s="22" t="s">
        <v>32</v>
      </c>
      <c r="U47" s="23" t="s">
        <v>32</v>
      </c>
      <c r="V47" s="8" t="s">
        <v>32</v>
      </c>
      <c r="W47" s="22"/>
      <c r="X47" s="35"/>
    </row>
    <row collapsed="false" customFormat="false" customHeight="false" hidden="false" ht="12.1" outlineLevel="0" r="48">
      <c r="A48" s="6" t="str">
        <f aca="false">IF(F48&lt;&gt;"",CONCATENATE(IF(F48="VHS",(IF(G48="PAL",IF(E48="Release","RVHP","NVHP"),IF(G48="SECAM",IF(E48="Release","RVHS","NVHS"),IF(E48="Release","RVHN","NVHN")))),IF(F48="VHS Compact","VHSC","NONE")),"-",TEXT(H48,"0000"),IF(I48&gt;0,CONCATENATE("-",TEXT(I48,"000")),""),IF(J48&gt;0,CONCATENATE("-",TEXT(J48,"0")),"")),"")</f>
        <v>NVHS-1989-008-2</v>
      </c>
      <c r="B48" s="6" t="s">
        <v>21</v>
      </c>
      <c r="C48" s="7" t="s">
        <v>110</v>
      </c>
      <c r="D48" s="6" t="s">
        <v>111</v>
      </c>
      <c r="E48" s="6" t="s">
        <v>24</v>
      </c>
      <c r="F48" s="8" t="s">
        <v>25</v>
      </c>
      <c r="G48" s="8" t="s">
        <v>26</v>
      </c>
      <c r="H48" s="8" t="n">
        <v>1989</v>
      </c>
      <c r="I48" s="8" t="n">
        <v>8</v>
      </c>
      <c r="J48" s="8" t="n">
        <v>2</v>
      </c>
      <c r="K48" s="9" t="n">
        <v>1</v>
      </c>
      <c r="L48" s="8" t="s">
        <v>27</v>
      </c>
      <c r="M48" s="8"/>
      <c r="N48" s="10" t="n">
        <v>19890214</v>
      </c>
      <c r="O48" s="11" t="s">
        <v>66</v>
      </c>
      <c r="P48" s="12" t="s">
        <v>108</v>
      </c>
      <c r="Q48" s="13" t="s">
        <v>76</v>
      </c>
      <c r="R48" s="14" t="s">
        <v>38</v>
      </c>
      <c r="S48" s="13"/>
      <c r="T48" s="22" t="s">
        <v>32</v>
      </c>
      <c r="U48" s="23" t="s">
        <v>32</v>
      </c>
      <c r="V48" s="8" t="s">
        <v>32</v>
      </c>
      <c r="W48" s="22"/>
      <c r="X48" s="35"/>
    </row>
    <row collapsed="false" customFormat="false" customHeight="false" hidden="false" ht="12.1" outlineLevel="0" r="49">
      <c r="A49" s="6" t="str">
        <f aca="false">IF(F49&lt;&gt;"",CONCATENATE(IF(F49="VHS",(IF(G49="PAL",IF(E49="Release","RVHP","NVHP"),IF(G49="SECAM",IF(E49="Release","RVHS","NVHS"),IF(E49="Release","RVHN","NVHN")))),IF(F49="VHS Compact","VHSC","NONE")),"-",TEXT(H49,"0000"),IF(I49&gt;0,CONCATENATE("-",TEXT(I49,"000")),""),IF(J49&gt;0,CONCATENATE("-",TEXT(J49,"0")),"")),"")</f>
        <v>NVHS-1989-008-2</v>
      </c>
      <c r="B49" s="6" t="s">
        <v>21</v>
      </c>
      <c r="C49" s="7" t="s">
        <v>110</v>
      </c>
      <c r="D49" s="6" t="s">
        <v>111</v>
      </c>
      <c r="E49" s="6" t="s">
        <v>24</v>
      </c>
      <c r="F49" s="8" t="s">
        <v>25</v>
      </c>
      <c r="G49" s="8" t="s">
        <v>26</v>
      </c>
      <c r="H49" s="8" t="n">
        <v>1989</v>
      </c>
      <c r="I49" s="8" t="n">
        <v>8</v>
      </c>
      <c r="J49" s="8" t="n">
        <v>2</v>
      </c>
      <c r="K49" s="33" t="n">
        <v>2</v>
      </c>
      <c r="L49" s="8" t="s">
        <v>27</v>
      </c>
      <c r="M49" s="8"/>
      <c r="N49" s="10" t="n">
        <v>19891210</v>
      </c>
      <c r="O49" s="11" t="s">
        <v>94</v>
      </c>
      <c r="P49" s="12" t="s">
        <v>109</v>
      </c>
      <c r="Q49" s="13" t="s">
        <v>76</v>
      </c>
      <c r="R49" s="14" t="s">
        <v>38</v>
      </c>
      <c r="S49" s="13"/>
      <c r="T49" s="22" t="s">
        <v>32</v>
      </c>
      <c r="U49" s="23" t="s">
        <v>32</v>
      </c>
      <c r="V49" s="8" t="s">
        <v>32</v>
      </c>
      <c r="W49" s="22"/>
      <c r="X49" s="35"/>
    </row>
    <row collapsed="false" customFormat="false" customHeight="false" hidden="false" ht="12.1" outlineLevel="0" r="50">
      <c r="A50" s="24" t="str">
        <f aca="false">IF(F50&lt;&gt;"",CONCATENATE(IF(F50="VHS",(IF(G50="PAL",IF(E50="Release","RVHP","NVHP"),IF(G50="SECAM",IF(E50="Release","RVHS","NVHS"),IF(E50="Release","RVHN","NVHN")))),IF(F50="VHS Compact","VHSC","NONE")),"-",TEXT(H50,"0000"),IF(I50&gt;0,CONCATENATE("-",TEXT(I50,"000")),""),IF(J50&gt;0,CONCATENATE("-",TEXT(J50,"0")),"")),"")</f>
        <v>NVHP-1989-008-3</v>
      </c>
      <c r="B50" s="6" t="s">
        <v>21</v>
      </c>
      <c r="C50" s="25" t="s">
        <v>112</v>
      </c>
      <c r="D50" s="24" t="s">
        <v>113</v>
      </c>
      <c r="E50" s="24" t="s">
        <v>24</v>
      </c>
      <c r="F50" s="26" t="s">
        <v>25</v>
      </c>
      <c r="G50" s="26" t="s">
        <v>58</v>
      </c>
      <c r="H50" s="26" t="n">
        <v>1989</v>
      </c>
      <c r="I50" s="26" t="n">
        <v>8</v>
      </c>
      <c r="J50" s="26" t="n">
        <v>3</v>
      </c>
      <c r="K50" s="36" t="n">
        <v>1</v>
      </c>
      <c r="L50" s="26" t="s">
        <v>27</v>
      </c>
      <c r="M50" s="26"/>
      <c r="N50" s="28" t="n">
        <v>19890214</v>
      </c>
      <c r="O50" s="11" t="s">
        <v>66</v>
      </c>
      <c r="P50" s="12" t="s">
        <v>108</v>
      </c>
      <c r="Q50" s="13" t="s">
        <v>76</v>
      </c>
      <c r="R50" s="14" t="s">
        <v>38</v>
      </c>
      <c r="S50" s="13"/>
      <c r="T50" s="29" t="s">
        <v>32</v>
      </c>
      <c r="U50" s="30" t="s">
        <v>32</v>
      </c>
      <c r="V50" s="26" t="s">
        <v>32</v>
      </c>
      <c r="W50" s="29"/>
      <c r="X50" s="37"/>
    </row>
    <row collapsed="false" customFormat="false" customHeight="false" hidden="false" ht="12.1" outlineLevel="0" r="51">
      <c r="A51" s="24" t="str">
        <f aca="false">IF(F51&lt;&gt;"",CONCATENATE(IF(F51="VHS",(IF(G51="PAL",IF(E51="Release","RVHP","NVHP"),IF(G51="SECAM",IF(E51="Release","RVHS","NVHS"),IF(E51="Release","RVHN","NVHN")))),IF(F51="VHS Compact","VHSC","NONE")),"-",TEXT(H51,"0000"),IF(I51&gt;0,CONCATENATE("-",TEXT(I51,"000")),""),IF(J51&gt;0,CONCATENATE("-",TEXT(J51,"0")),"")),"")</f>
        <v>NVHP-1989-008-3</v>
      </c>
      <c r="B51" s="6" t="s">
        <v>21</v>
      </c>
      <c r="C51" s="25" t="s">
        <v>112</v>
      </c>
      <c r="D51" s="24" t="s">
        <v>113</v>
      </c>
      <c r="E51" s="24" t="s">
        <v>24</v>
      </c>
      <c r="F51" s="26" t="s">
        <v>25</v>
      </c>
      <c r="G51" s="26" t="s">
        <v>58</v>
      </c>
      <c r="H51" s="26" t="n">
        <v>1989</v>
      </c>
      <c r="I51" s="26" t="n">
        <v>8</v>
      </c>
      <c r="J51" s="26" t="n">
        <v>3</v>
      </c>
      <c r="K51" s="27" t="n">
        <v>2</v>
      </c>
      <c r="L51" s="26" t="s">
        <v>27</v>
      </c>
      <c r="M51" s="26"/>
      <c r="N51" s="28" t="n">
        <v>19891210</v>
      </c>
      <c r="O51" s="11" t="s">
        <v>94</v>
      </c>
      <c r="P51" s="12" t="s">
        <v>109</v>
      </c>
      <c r="Q51" s="13" t="s">
        <v>76</v>
      </c>
      <c r="R51" s="14" t="s">
        <v>38</v>
      </c>
      <c r="S51" s="13"/>
      <c r="T51" s="29" t="s">
        <v>32</v>
      </c>
      <c r="U51" s="30" t="s">
        <v>32</v>
      </c>
      <c r="V51" s="26" t="s">
        <v>32</v>
      </c>
      <c r="W51" s="29"/>
      <c r="X51" s="37"/>
    </row>
    <row collapsed="false" customFormat="false" customHeight="false" hidden="false" ht="12.1" outlineLevel="0" r="52">
      <c r="A52" s="6" t="str">
        <f aca="false">IF(F52&lt;&gt;"",CONCATENATE(IF(F52="VHS",(IF(G52="PAL",IF(E52="Release","RVHP","NVHP"),IF(G52="SECAM",IF(E52="Release","RVHS","NVHS"),IF(E52="Release","RVHN","NVHN")))),IF(F52="VHS Compact","VHSC","NONE")),"-",TEXT(H52,"0000"),IF(I52&gt;0,CONCATENATE("-",TEXT(I52,"000")),""),IF(J52&gt;0,CONCATENATE("-",TEXT(J52,"0")),"")),"")</f>
        <v>NVHS-1989-009-1</v>
      </c>
      <c r="B52" s="6" t="s">
        <v>21</v>
      </c>
      <c r="C52" s="7" t="s">
        <v>114</v>
      </c>
      <c r="D52" s="6" t="s">
        <v>115</v>
      </c>
      <c r="E52" s="6" t="s">
        <v>24</v>
      </c>
      <c r="F52" s="8" t="s">
        <v>25</v>
      </c>
      <c r="G52" s="8" t="s">
        <v>26</v>
      </c>
      <c r="H52" s="8" t="n">
        <v>1989</v>
      </c>
      <c r="I52" s="8" t="n">
        <v>9</v>
      </c>
      <c r="J52" s="8" t="n">
        <v>1</v>
      </c>
      <c r="K52" s="33" t="n">
        <v>1</v>
      </c>
      <c r="L52" s="8" t="s">
        <v>27</v>
      </c>
      <c r="M52" s="8"/>
      <c r="N52" s="10" t="n">
        <v>19890325</v>
      </c>
      <c r="O52" s="11" t="s">
        <v>116</v>
      </c>
      <c r="P52" s="8"/>
      <c r="Q52" s="12" t="s">
        <v>117</v>
      </c>
      <c r="R52" s="38" t="s">
        <v>118</v>
      </c>
      <c r="S52" s="13" t="n">
        <v>4</v>
      </c>
      <c r="T52" s="22" t="s">
        <v>32</v>
      </c>
      <c r="U52" s="8" t="s">
        <v>32</v>
      </c>
      <c r="V52" s="8" t="s">
        <v>32</v>
      </c>
      <c r="W52" s="22"/>
      <c r="X52" s="39"/>
    </row>
    <row collapsed="false" customFormat="false" customHeight="false" hidden="false" ht="12.1" outlineLevel="0" r="53">
      <c r="A53" s="6" t="str">
        <f aca="false">IF(F53&lt;&gt;"",CONCATENATE(IF(F53="VHS",(IF(G53="PAL",IF(E53="Release","RVHP","NVHP"),IF(G53="SECAM",IF(E53="Release","RVHS","NVHS"),IF(E53="Release","RVHN","NVHN")))),IF(F53="VHS Compact","VHSC","NONE")),"-",TEXT(H53,"0000"),IF(I53&gt;0,CONCATENATE("-",TEXT(I53,"000")),""),IF(J53&gt;0,CONCATENATE("-",TEXT(J53,"0")),"")),"")</f>
        <v>NVHS-1989-009-1</v>
      </c>
      <c r="B53" s="6" t="s">
        <v>21</v>
      </c>
      <c r="C53" s="7" t="s">
        <v>114</v>
      </c>
      <c r="D53" s="6" t="s">
        <v>115</v>
      </c>
      <c r="E53" s="6" t="s">
        <v>24</v>
      </c>
      <c r="F53" s="8" t="s">
        <v>25</v>
      </c>
      <c r="G53" s="8" t="s">
        <v>26</v>
      </c>
      <c r="H53" s="8" t="n">
        <v>1989</v>
      </c>
      <c r="I53" s="8" t="n">
        <v>9</v>
      </c>
      <c r="J53" s="8" t="n">
        <v>1</v>
      </c>
      <c r="K53" s="33" t="n">
        <v>2</v>
      </c>
      <c r="L53" s="8" t="s">
        <v>27</v>
      </c>
      <c r="M53" s="8"/>
      <c r="N53" s="10" t="n">
        <v>19890325</v>
      </c>
      <c r="O53" s="11" t="s">
        <v>116</v>
      </c>
      <c r="P53" s="8"/>
      <c r="Q53" s="12" t="s">
        <v>117</v>
      </c>
      <c r="R53" s="38" t="s">
        <v>118</v>
      </c>
      <c r="S53" s="13" t="n">
        <v>35</v>
      </c>
      <c r="T53" s="22" t="s">
        <v>32</v>
      </c>
      <c r="U53" s="8" t="s">
        <v>32</v>
      </c>
      <c r="V53" s="8" t="s">
        <v>32</v>
      </c>
      <c r="W53" s="22"/>
      <c r="X53" s="8"/>
    </row>
    <row collapsed="false" customFormat="false" customHeight="false" hidden="false" ht="12.1" outlineLevel="0" r="54">
      <c r="A54" s="6" t="str">
        <f aca="false">IF(F54&lt;&gt;"",CONCATENATE(IF(F54="VHS",(IF(G54="PAL",IF(E54="Release","RVHP","NVHP"),IF(G54="SECAM",IF(E54="Release","RVHS","NVHS"),IF(E54="Release","RVHN","NVHN")))),IF(F54="VHS Compact","VHSC","NONE")),"-",TEXT(H54,"0000"),IF(I54&gt;0,CONCATENATE("-",TEXT(I54,"000")),""),IF(J54&gt;0,CONCATENATE("-",TEXT(J54,"0")),"")),"")</f>
        <v>NVHS-1989-009-1</v>
      </c>
      <c r="B54" s="6" t="s">
        <v>21</v>
      </c>
      <c r="C54" s="7" t="s">
        <v>114</v>
      </c>
      <c r="D54" s="6" t="s">
        <v>115</v>
      </c>
      <c r="E54" s="6" t="s">
        <v>24</v>
      </c>
      <c r="F54" s="8" t="s">
        <v>25</v>
      </c>
      <c r="G54" s="8" t="s">
        <v>26</v>
      </c>
      <c r="H54" s="8" t="n">
        <v>1989</v>
      </c>
      <c r="I54" s="8" t="n">
        <v>9</v>
      </c>
      <c r="J54" s="8" t="n">
        <v>1</v>
      </c>
      <c r="K54" s="33" t="n">
        <v>3</v>
      </c>
      <c r="L54" s="8" t="s">
        <v>27</v>
      </c>
      <c r="M54" s="8"/>
      <c r="N54" s="10" t="n">
        <v>19890326</v>
      </c>
      <c r="O54" s="11" t="s">
        <v>116</v>
      </c>
      <c r="P54" s="8"/>
      <c r="Q54" s="12" t="s">
        <v>117</v>
      </c>
      <c r="R54" s="38" t="s">
        <v>118</v>
      </c>
      <c r="S54" s="13" t="n">
        <v>35</v>
      </c>
      <c r="T54" s="22" t="s">
        <v>32</v>
      </c>
      <c r="U54" s="8" t="s">
        <v>32</v>
      </c>
      <c r="V54" s="8" t="s">
        <v>32</v>
      </c>
      <c r="W54" s="22"/>
      <c r="X54" s="8"/>
    </row>
    <row collapsed="false" customFormat="false" customHeight="false" hidden="false" ht="12.1" outlineLevel="0" r="55">
      <c r="A55" s="6" t="str">
        <f aca="false">IF(F55&lt;&gt;"",CONCATENATE(IF(F55="VHS",(IF(G55="PAL",IF(E55="Release","RVHP","NVHP"),IF(G55="SECAM",IF(E55="Release","RVHS","NVHS"),IF(E55="Release","RVHN","NVHN")))),IF(F55="VHS Compact","VHSC","NONE")),"-",TEXT(H55,"0000"),IF(I55&gt;0,CONCATENATE("-",TEXT(I55,"000")),""),IF(J55&gt;0,CONCATENATE("-",TEXT(J55,"0")),"")),"")</f>
        <v>NVHS-1989-010-1</v>
      </c>
      <c r="B55" s="6" t="s">
        <v>21</v>
      </c>
      <c r="C55" s="7" t="s">
        <v>119</v>
      </c>
      <c r="D55" s="6" t="s">
        <v>120</v>
      </c>
      <c r="E55" s="6" t="s">
        <v>24</v>
      </c>
      <c r="F55" s="8" t="s">
        <v>25</v>
      </c>
      <c r="G55" s="8" t="s">
        <v>26</v>
      </c>
      <c r="H55" s="8" t="n">
        <v>1989</v>
      </c>
      <c r="I55" s="8" t="n">
        <v>10</v>
      </c>
      <c r="J55" s="8" t="n">
        <v>1</v>
      </c>
      <c r="K55" s="33" t="n">
        <v>1</v>
      </c>
      <c r="L55" s="8" t="s">
        <v>27</v>
      </c>
      <c r="M55" s="8"/>
      <c r="N55" s="10" t="n">
        <v>19890802</v>
      </c>
      <c r="O55" s="11" t="s">
        <v>121</v>
      </c>
      <c r="P55" s="8"/>
      <c r="Q55" s="12" t="s">
        <v>122</v>
      </c>
      <c r="R55" s="14"/>
      <c r="S55" s="13"/>
      <c r="T55" s="22" t="s">
        <v>32</v>
      </c>
      <c r="U55" s="8" t="s">
        <v>32</v>
      </c>
      <c r="V55" s="8" t="s">
        <v>32</v>
      </c>
      <c r="W55" s="22"/>
      <c r="X55" s="8"/>
    </row>
    <row collapsed="false" customFormat="false" customHeight="false" hidden="false" ht="12.1" outlineLevel="0" r="56">
      <c r="A56" s="6" t="str">
        <f aca="false">IF(F56&lt;&gt;"",CONCATENATE(IF(F56="VHS",(IF(G56="PAL",IF(E56="Release","RVHP","NVHP"),IF(G56="SECAM",IF(E56="Release","RVHS","NVHS"),IF(E56="Release","RVHN","NVHN")))),IF(F56="VHS Compact","VHSC","NONE")),"-",TEXT(H56,"0000"),IF(I56&gt;0,CONCATENATE("-",TEXT(I56,"000")),""),IF(J56&gt;0,CONCATENATE("-",TEXT(J56,"0")),"")),"")</f>
        <v>NVHP-1989-011-1</v>
      </c>
      <c r="B56" s="6" t="s">
        <v>21</v>
      </c>
      <c r="C56" s="7" t="s">
        <v>123</v>
      </c>
      <c r="D56" s="6" t="s">
        <v>124</v>
      </c>
      <c r="E56" s="6" t="s">
        <v>24</v>
      </c>
      <c r="F56" s="8" t="s">
        <v>25</v>
      </c>
      <c r="G56" s="8" t="s">
        <v>58</v>
      </c>
      <c r="H56" s="8" t="n">
        <v>1989</v>
      </c>
      <c r="I56" s="8" t="n">
        <v>11</v>
      </c>
      <c r="J56" s="8" t="n">
        <v>1</v>
      </c>
      <c r="K56" s="33" t="n">
        <v>1</v>
      </c>
      <c r="L56" s="8" t="s">
        <v>27</v>
      </c>
      <c r="M56" s="8"/>
      <c r="N56" s="10" t="n">
        <v>19890325</v>
      </c>
      <c r="O56" s="11" t="s">
        <v>116</v>
      </c>
      <c r="P56" s="12" t="s">
        <v>125</v>
      </c>
      <c r="Q56" s="40"/>
      <c r="R56" s="41" t="s">
        <v>118</v>
      </c>
      <c r="S56" s="40" t="n">
        <v>5</v>
      </c>
      <c r="T56" s="17" t="s">
        <v>32</v>
      </c>
      <c r="U56" s="17" t="s">
        <v>32</v>
      </c>
      <c r="V56" s="17" t="s">
        <v>32</v>
      </c>
      <c r="W56" s="42"/>
      <c r="X56" s="39"/>
    </row>
    <row collapsed="false" customFormat="false" customHeight="false" hidden="false" ht="12.1" outlineLevel="0" r="57">
      <c r="A57" s="6" t="str">
        <f aca="false">IF(F57&lt;&gt;"",CONCATENATE(IF(F57="VHS",(IF(G57="PAL",IF(E57="Release","RVHP","NVHP"),IF(G57="SECAM",IF(E57="Release","RVHS","NVHS"),IF(E57="Release","RVHN","NVHN")))),IF(F57="VHS Compact","VHSC","NONE")),"-",TEXT(H57,"0000"),IF(I57&gt;0,CONCATENATE("-",TEXT(I57,"000")),""),IF(J57&gt;0,CONCATENATE("-",TEXT(J57,"0")),"")),"")</f>
        <v>NVHP-1989-011-1</v>
      </c>
      <c r="B57" s="6" t="s">
        <v>21</v>
      </c>
      <c r="C57" s="7" t="s">
        <v>123</v>
      </c>
      <c r="D57" s="6" t="s">
        <v>124</v>
      </c>
      <c r="E57" s="6" t="s">
        <v>24</v>
      </c>
      <c r="F57" s="8" t="s">
        <v>25</v>
      </c>
      <c r="G57" s="8" t="s">
        <v>58</v>
      </c>
      <c r="H57" s="8" t="n">
        <v>1989</v>
      </c>
      <c r="I57" s="8" t="n">
        <v>11</v>
      </c>
      <c r="J57" s="8" t="n">
        <v>1</v>
      </c>
      <c r="K57" s="33" t="n">
        <v>2</v>
      </c>
      <c r="L57" s="8" t="s">
        <v>27</v>
      </c>
      <c r="M57" s="8"/>
      <c r="N57" s="10" t="n">
        <v>19890325</v>
      </c>
      <c r="O57" s="11" t="s">
        <v>116</v>
      </c>
      <c r="P57" s="12" t="s">
        <v>125</v>
      </c>
      <c r="Q57" s="40"/>
      <c r="R57" s="41" t="s">
        <v>118</v>
      </c>
      <c r="S57" s="40" t="n">
        <v>33</v>
      </c>
      <c r="T57" s="17" t="s">
        <v>32</v>
      </c>
      <c r="U57" s="17" t="s">
        <v>32</v>
      </c>
      <c r="V57" s="17" t="s">
        <v>32</v>
      </c>
      <c r="W57" s="42"/>
      <c r="X57" s="39"/>
    </row>
    <row collapsed="false" customFormat="false" customHeight="false" hidden="false" ht="12.1" outlineLevel="0" r="58">
      <c r="A58" s="6" t="str">
        <f aca="false">IF(F58&lt;&gt;"",CONCATENATE(IF(F58="VHS",(IF(G58="PAL",IF(E58="Release","RVHP","NVHP"),IF(G58="SECAM",IF(E58="Release","RVHS","NVHS"),IF(E58="Release","RVHN","NVHN")))),IF(F58="VHS Compact","VHSC","NONE")),"-",TEXT(H58,"0000"),IF(I58&gt;0,CONCATENATE("-",TEXT(I58,"000")),""),IF(J58&gt;0,CONCATENATE("-",TEXT(J58,"0")),"")),"")</f>
        <v>NVHP-1989-011-1</v>
      </c>
      <c r="B58" s="6" t="s">
        <v>21</v>
      </c>
      <c r="C58" s="7" t="s">
        <v>123</v>
      </c>
      <c r="D58" s="6" t="s">
        <v>124</v>
      </c>
      <c r="E58" s="6" t="s">
        <v>24</v>
      </c>
      <c r="F58" s="8" t="s">
        <v>25</v>
      </c>
      <c r="G58" s="8" t="s">
        <v>58</v>
      </c>
      <c r="H58" s="8" t="n">
        <v>1989</v>
      </c>
      <c r="I58" s="8" t="n">
        <v>11</v>
      </c>
      <c r="J58" s="8" t="n">
        <v>1</v>
      </c>
      <c r="K58" s="33" t="n">
        <v>3</v>
      </c>
      <c r="L58" s="8" t="s">
        <v>27</v>
      </c>
      <c r="M58" s="8"/>
      <c r="N58" s="10" t="n">
        <v>19890326</v>
      </c>
      <c r="O58" s="11" t="s">
        <v>116</v>
      </c>
      <c r="P58" s="12" t="s">
        <v>126</v>
      </c>
      <c r="Q58" s="40"/>
      <c r="R58" s="41" t="s">
        <v>118</v>
      </c>
      <c r="S58" s="40" t="n">
        <v>33</v>
      </c>
      <c r="T58" s="17" t="s">
        <v>32</v>
      </c>
      <c r="U58" s="17" t="s">
        <v>32</v>
      </c>
      <c r="V58" s="17" t="s">
        <v>32</v>
      </c>
      <c r="W58" s="42"/>
      <c r="X58" s="39"/>
    </row>
    <row collapsed="false" customFormat="false" customHeight="false" hidden="false" ht="12.1" outlineLevel="0" r="59">
      <c r="A59" s="6" t="str">
        <f aca="false">IF(F59&lt;&gt;"",CONCATENATE(IF(F59="VHS",(IF(G59="PAL",IF(E59="Release","RVHP","NVHP"),IF(G59="SECAM",IF(E59="Release","RVHS","NVHS"),IF(E59="Release","RVHN","NVHN")))),IF(F59="VHS Compact","VHSC","NONE")),"-",TEXT(H59,"0000"),IF(I59&gt;0,CONCATENATE("-",TEXT(I59,"000")),""),IF(J59&gt;0,CONCATENATE("-",TEXT(J59,"0")),"")),"")</f>
        <v>NVHP-1989-012-1</v>
      </c>
      <c r="B59" s="6" t="s">
        <v>21</v>
      </c>
      <c r="C59" s="7" t="s">
        <v>127</v>
      </c>
      <c r="D59" s="6" t="s">
        <v>128</v>
      </c>
      <c r="E59" s="6" t="s">
        <v>24</v>
      </c>
      <c r="F59" s="8" t="s">
        <v>25</v>
      </c>
      <c r="G59" s="8" t="s">
        <v>58</v>
      </c>
      <c r="H59" s="8" t="n">
        <v>1989</v>
      </c>
      <c r="I59" s="8" t="n">
        <v>12</v>
      </c>
      <c r="J59" s="8" t="n">
        <v>1</v>
      </c>
      <c r="K59" s="9" t="n">
        <v>1</v>
      </c>
      <c r="L59" s="8" t="s">
        <v>27</v>
      </c>
      <c r="M59" s="8"/>
      <c r="N59" s="10" t="n">
        <v>19890214</v>
      </c>
      <c r="O59" s="11" t="s">
        <v>66</v>
      </c>
      <c r="P59" s="12" t="s">
        <v>129</v>
      </c>
      <c r="Q59" s="40"/>
      <c r="R59" s="41" t="s">
        <v>38</v>
      </c>
      <c r="S59" s="40" t="n">
        <v>12</v>
      </c>
      <c r="T59" s="17" t="s">
        <v>32</v>
      </c>
      <c r="U59" s="17" t="s">
        <v>32</v>
      </c>
      <c r="V59" s="17" t="s">
        <v>32</v>
      </c>
      <c r="W59" s="42"/>
      <c r="X59" s="39"/>
    </row>
    <row collapsed="false" customFormat="false" customHeight="false" hidden="false" ht="12.1" outlineLevel="0" r="60">
      <c r="A60" s="6" t="str">
        <f aca="false">IF(F60&lt;&gt;"",CONCATENATE(IF(F60="VHS",(IF(G60="PAL",IF(E60="Release","RVHP","NVHP"),IF(G60="SECAM",IF(E60="Release","RVHS","NVHS"),IF(E60="Release","RVHN","NVHN")))),IF(F60="VHS Compact","VHSC","NONE")),"-",TEXT(H60,"0000"),IF(I60&gt;0,CONCATENATE("-",TEXT(I60,"000")),""),IF(J60&gt;0,CONCATENATE("-",TEXT(J60,"0")),"")),"")</f>
        <v>NVHP-1989-012-1</v>
      </c>
      <c r="B60" s="6" t="s">
        <v>21</v>
      </c>
      <c r="C60" s="7" t="s">
        <v>127</v>
      </c>
      <c r="D60" s="6" t="s">
        <v>128</v>
      </c>
      <c r="E60" s="6" t="s">
        <v>24</v>
      </c>
      <c r="F60" s="8" t="s">
        <v>25</v>
      </c>
      <c r="G60" s="8" t="s">
        <v>58</v>
      </c>
      <c r="H60" s="8" t="n">
        <v>1989</v>
      </c>
      <c r="I60" s="8" t="n">
        <v>12</v>
      </c>
      <c r="J60" s="8" t="n">
        <v>1</v>
      </c>
      <c r="K60" s="9" t="n">
        <v>2</v>
      </c>
      <c r="L60" s="8" t="s">
        <v>27</v>
      </c>
      <c r="M60" s="8"/>
      <c r="N60" s="10" t="n">
        <v>19891210</v>
      </c>
      <c r="O60" s="11" t="s">
        <v>94</v>
      </c>
      <c r="P60" s="12" t="s">
        <v>130</v>
      </c>
      <c r="Q60" s="40"/>
      <c r="R60" s="41" t="s">
        <v>38</v>
      </c>
      <c r="S60" s="40" t="n">
        <v>20</v>
      </c>
      <c r="T60" s="17" t="s">
        <v>32</v>
      </c>
      <c r="U60" s="17" t="s">
        <v>32</v>
      </c>
      <c r="V60" s="17" t="s">
        <v>32</v>
      </c>
      <c r="W60" s="42"/>
      <c r="X60" s="39"/>
    </row>
    <row collapsed="false" customFormat="false" customHeight="false" hidden="false" ht="12.1" outlineLevel="0" r="61">
      <c r="A61" s="6" t="str">
        <f aca="false">IF(F61&lt;&gt;"",CONCATENATE(IF(F61="VHS",(IF(G61="PAL",IF(E61="Release","RVHP","NVHP"),IF(G61="SECAM",IF(E61="Release","RVHS","NVHS"),IF(E61="Release","RVHN","NVHN")))),IF(F61="VHS Compact","VHSC","NONE")),"-",TEXT(H61,"0000"),IF(I61&gt;0,CONCATENATE("-",TEXT(I61,"000")),""),IF(J61&gt;0,CONCATENATE("-",TEXT(J61,"0")),"")),"")</f>
        <v>NVHP-1989-012-1</v>
      </c>
      <c r="B61" s="6" t="s">
        <v>21</v>
      </c>
      <c r="C61" s="7" t="s">
        <v>127</v>
      </c>
      <c r="D61" s="6" t="s">
        <v>128</v>
      </c>
      <c r="E61" s="6" t="s">
        <v>24</v>
      </c>
      <c r="F61" s="8" t="s">
        <v>25</v>
      </c>
      <c r="G61" s="8" t="s">
        <v>58</v>
      </c>
      <c r="H61" s="8" t="n">
        <v>1989</v>
      </c>
      <c r="I61" s="8" t="n">
        <v>12</v>
      </c>
      <c r="J61" s="8" t="n">
        <v>1</v>
      </c>
      <c r="K61" s="9" t="n">
        <v>3</v>
      </c>
      <c r="L61" s="8" t="s">
        <v>27</v>
      </c>
      <c r="M61" s="8"/>
      <c r="N61" s="10" t="n">
        <v>19891210</v>
      </c>
      <c r="O61" s="11" t="s">
        <v>94</v>
      </c>
      <c r="P61" s="12" t="s">
        <v>131</v>
      </c>
      <c r="Q61" s="40"/>
      <c r="R61" s="41" t="s">
        <v>38</v>
      </c>
      <c r="S61" s="40" t="n">
        <v>24</v>
      </c>
      <c r="T61" s="17" t="s">
        <v>32</v>
      </c>
      <c r="U61" s="17" t="s">
        <v>32</v>
      </c>
      <c r="V61" s="17" t="s">
        <v>32</v>
      </c>
      <c r="W61" s="42"/>
      <c r="X61" s="8"/>
    </row>
    <row collapsed="false" customFormat="false" customHeight="false" hidden="false" ht="12.1" outlineLevel="0" r="62">
      <c r="A62" s="6" t="str">
        <f aca="false">IF(F62&lt;&gt;"",CONCATENATE(IF(F62="VHS",(IF(G62="PAL",IF(E62="Release","RVHP","NVHP"),IF(G62="SECAM",IF(E62="Release","RVHS","NVHS"),IF(E62="Release","RVHN","NVHN")))),IF(F62="VHS Compact","VHSC","NONE")),"-",TEXT(H62,"0000"),IF(I62&gt;0,CONCATENATE("-",TEXT(I62,"000")),""),IF(J62&gt;0,CONCATENATE("-",TEXT(J62,"0")),"")),"")</f>
        <v>NVHS-1989-013-1</v>
      </c>
      <c r="B62" s="6" t="s">
        <v>21</v>
      </c>
      <c r="C62" s="6" t="s">
        <v>132</v>
      </c>
      <c r="D62" s="43" t="s">
        <v>133</v>
      </c>
      <c r="E62" s="6" t="s">
        <v>24</v>
      </c>
      <c r="F62" s="8" t="s">
        <v>25</v>
      </c>
      <c r="G62" s="8" t="s">
        <v>26</v>
      </c>
      <c r="H62" s="8" t="n">
        <v>1989</v>
      </c>
      <c r="I62" s="8" t="n">
        <v>13</v>
      </c>
      <c r="J62" s="8" t="n">
        <v>1</v>
      </c>
      <c r="K62" s="9" t="n">
        <v>1</v>
      </c>
      <c r="L62" s="8" t="s">
        <v>27</v>
      </c>
      <c r="M62" s="8"/>
      <c r="N62" s="44" t="n">
        <v>19890900</v>
      </c>
      <c r="O62" s="44" t="s">
        <v>134</v>
      </c>
      <c r="P62" s="45" t="s">
        <v>135</v>
      </c>
      <c r="Q62" s="39"/>
      <c r="R62" s="39"/>
      <c r="S62" s="13"/>
      <c r="T62" s="17" t="s">
        <v>32</v>
      </c>
      <c r="U62" s="17" t="s">
        <v>32</v>
      </c>
      <c r="V62" s="17" t="s">
        <v>32</v>
      </c>
      <c r="W62" s="42"/>
      <c r="X62" s="8"/>
    </row>
    <row collapsed="false" customFormat="false" customHeight="false" hidden="false" ht="12.1" outlineLevel="0" r="63">
      <c r="A63" s="6" t="str">
        <f aca="false">IF(F63&lt;&gt;"",CONCATENATE(IF(F63="VHS",(IF(G63="PAL",IF(E63="Release","RVHP","NVHP"),IF(G63="SECAM",IF(E63="Release","RVHS","NVHS"),IF(E63="Release","RVHN","NVHN")))),IF(F63="VHS Compact","VHSC","NONE")),"-",TEXT(H63,"0000"),IF(I63&gt;0,CONCATENATE("-",TEXT(I63,"000")),""),IF(J63&gt;0,CONCATENATE("-",TEXT(J63,"0")),"")),"")</f>
        <v>NVHS-1989-014-1</v>
      </c>
      <c r="B63" s="6" t="s">
        <v>21</v>
      </c>
      <c r="C63" s="6" t="s">
        <v>136</v>
      </c>
      <c r="D63" s="43" t="s">
        <v>137</v>
      </c>
      <c r="E63" s="6" t="s">
        <v>24</v>
      </c>
      <c r="F63" s="8" t="s">
        <v>25</v>
      </c>
      <c r="G63" s="8" t="s">
        <v>26</v>
      </c>
      <c r="H63" s="8" t="n">
        <v>1989</v>
      </c>
      <c r="I63" s="8" t="n">
        <v>14</v>
      </c>
      <c r="J63" s="8" t="n">
        <v>1</v>
      </c>
      <c r="K63" s="9" t="n">
        <v>1</v>
      </c>
      <c r="L63" s="8" t="s">
        <v>27</v>
      </c>
      <c r="M63" s="8"/>
      <c r="N63" s="44" t="n">
        <v>19890000</v>
      </c>
      <c r="O63" s="44" t="s">
        <v>138</v>
      </c>
      <c r="P63" s="45" t="s">
        <v>139</v>
      </c>
      <c r="Q63" s="39"/>
      <c r="R63" s="39"/>
      <c r="S63" s="13"/>
      <c r="T63" s="17" t="s">
        <v>32</v>
      </c>
      <c r="U63" s="17" t="s">
        <v>32</v>
      </c>
      <c r="V63" s="17" t="s">
        <v>32</v>
      </c>
      <c r="W63" s="42"/>
      <c r="X63" s="8"/>
    </row>
    <row collapsed="false" customFormat="false" customHeight="false" hidden="false" ht="12.1" outlineLevel="0" r="64">
      <c r="A64" s="6" t="str">
        <f aca="false">IF(F64&lt;&gt;"",CONCATENATE(IF(F64="VHS",(IF(G64="PAL",IF(E64="Release","RVHP","NVHP"),IF(G64="SECAM",IF(E64="Release","RVHS","NVHS"),IF(E64="Release","RVHN","NVHN")))),IF(F64="VHS Compact","VHSC","NONE")),"-",TEXT(H64,"0000"),IF(I64&gt;0,CONCATENATE("-",TEXT(I64,"000")),""),IF(J64&gt;0,CONCATENATE("-",TEXT(J64,"0")),"")),"")</f>
        <v>NVHS-1989-015-1</v>
      </c>
      <c r="B64" s="6" t="s">
        <v>21</v>
      </c>
      <c r="C64" s="6" t="s">
        <v>140</v>
      </c>
      <c r="D64" s="43" t="s">
        <v>141</v>
      </c>
      <c r="E64" s="6" t="s">
        <v>24</v>
      </c>
      <c r="F64" s="8" t="s">
        <v>25</v>
      </c>
      <c r="G64" s="8" t="s">
        <v>26</v>
      </c>
      <c r="H64" s="8" t="n">
        <v>1989</v>
      </c>
      <c r="I64" s="8" t="n">
        <v>15</v>
      </c>
      <c r="J64" s="8" t="n">
        <v>1</v>
      </c>
      <c r="K64" s="9" t="n">
        <v>1</v>
      </c>
      <c r="L64" s="8" t="s">
        <v>27</v>
      </c>
      <c r="M64" s="8"/>
      <c r="N64" s="44" t="n">
        <v>19890701</v>
      </c>
      <c r="O64" s="44" t="s">
        <v>138</v>
      </c>
      <c r="P64" s="45" t="s">
        <v>142</v>
      </c>
      <c r="Q64" s="39"/>
      <c r="R64" s="39"/>
      <c r="S64" s="13"/>
      <c r="T64" s="17" t="s">
        <v>32</v>
      </c>
      <c r="U64" s="17" t="s">
        <v>32</v>
      </c>
      <c r="V64" s="17" t="s">
        <v>32</v>
      </c>
      <c r="W64" s="42"/>
      <c r="X64" s="8"/>
    </row>
  </sheetData>
  <dataValidations count="8">
    <dataValidation allowBlank="true" operator="between" showDropDown="false" showErrorMessage="true" showInputMessage="true" sqref="D1 E2:E64" type="list">
      <formula1>"Release,Non-Release"</formula1>
      <formula2>0</formula2>
    </dataValidation>
    <dataValidation allowBlank="true" operator="between" showDropDown="false" showErrorMessage="true" showInputMessage="true" sqref="E1" type="list">
      <formula1>"VHS,DigiBeta"</formula1>
      <formula2>0</formula2>
    </dataValidation>
    <dataValidation allowBlank="true" operator="between" showDropDown="false" showErrorMessage="true" showInputMessage="true" sqref="F1 G2:G64" type="list">
      <formula1>"PAL,NTSC,SECAM"</formula1>
      <formula2>0</formula2>
    </dataValidation>
    <dataValidation allowBlank="true" operator="between" showDropDown="false" showErrorMessage="true" showInputMessage="true" sqref="F2:F64" type="list">
      <formula1>"VHS,VHS Compact"</formula1>
      <formula2>0</formula2>
    </dataValidation>
    <dataValidation allowBlank="true" operator="lessThanOrEqual" showDropDown="false" showErrorMessage="true" showInputMessage="true" sqref="G1 H2:H64 N29:N30 N33:N35 N52:N57 N59" type="textLength">
      <formula1>4</formula1>
      <formula2>0</formula2>
    </dataValidation>
    <dataValidation allowBlank="true" operator="between" showDropDown="false" showErrorMessage="true" showInputMessage="true" sqref="H1 I2:I64" type="textLength">
      <formula1>1</formula1>
      <formula2>4</formula2>
    </dataValidation>
    <dataValidation allowBlank="true" operator="between" showDropDown="false" showErrorMessage="true" showInputMessage="true" sqref="I1 J2:J64" type="textLength">
      <formula1>1</formula1>
      <formula2>2</formula2>
    </dataValidation>
    <dataValidation allowBlank="true" operator="between" showDropDown="false" showErrorMessage="true" showInputMessage="true" sqref="K1 L2:L16 L18:L64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2016-08-29T13:21:48.00Z</dcterms:created>
  <dc:creator>Poovarasan Devan</dc:creator>
  <cp:revision>0</cp:revision>
</cp:coreProperties>
</file>