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<sst xmlns="http://schemas.openxmlformats.org/spreadsheetml/2006/main" count="174" uniqueCount="61">
  <si>
    <t>Media Id</t>
  </si>
  <si>
    <t>Captured</t>
  </si>
  <si>
    <t>Old Id2</t>
  </si>
  <si>
    <t>Old Id1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</si>
  <si>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</si>
  <si>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</si>
  <si>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</si>
  <si>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</si>
  <si>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</si>
  <si>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</si>
  <si>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</si>
  <si>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</si>
  <si>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Source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</si>
  <si>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</si>
  <si>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</si>
  <si>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</si>
  <si>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</si>
  <si>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</si>
  <si>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</si>
  <si>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</si>
  <si>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</si>
  <si>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</si>
  <si>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</si>
  <si>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Deepika Remarks</t>
  </si>
  <si>
    <t>YES</t>
  </si>
  <si>
    <t>VHSP-1985-001-1</t>
  </si>
  <si>
    <t>VHS-PAL-342</t>
  </si>
  <si>
    <t>Non-Release</t>
  </si>
  <si>
    <t>VHS</t>
  </si>
  <si>
    <t>PAL</t>
  </si>
  <si>
    <t>Yes</t>
  </si>
  <si>
    <t>Behl</t>
  </si>
  <si>
    <t>Master's Talk</t>
  </si>
  <si>
    <t>GOOD</t>
  </si>
  <si>
    <t>VHSS-1985-002-1</t>
  </si>
  <si>
    <t>VHS-SEC-701</t>
  </si>
  <si>
    <t>SECAM</t>
  </si>
  <si>
    <t>Germany</t>
  </si>
  <si>
    <t>Master's informal talk</t>
  </si>
  <si>
    <t>English</t>
  </si>
  <si>
    <t>Master's talk</t>
  </si>
  <si>
    <t>Master's talk; Disturbance every 10 to 20 seconds; 2 secs disturbance; </t>
  </si>
  <si>
    <t>Q &amp; A with Master</t>
  </si>
  <si>
    <t>Master's talk; Disturbance every 10 to 20 seconds; </t>
  </si>
  <si>
    <t>VHSS-1985-003-1</t>
  </si>
  <si>
    <t>VHS-SCAM-751</t>
  </si>
  <si>
    <t>VORAUF</t>
  </si>
  <si>
    <t>Master a VORAUF, No. 2</t>
  </si>
  <si>
    <t>VHSS-1985-004-1</t>
  </si>
  <si>
    <t>VHS-SCAM-753</t>
  </si>
  <si>
    <t>PARIS</t>
  </si>
  <si>
    <t>Master a PARIS</t>
  </si>
  <si>
    <t>NO</t>
  </si>
  <si>
    <t>VHSS-1985-005-1</t>
  </si>
  <si>
    <t>VHS-SCAM-754</t>
  </si>
  <si>
    <t>PARIS/ MARSEILLE/ TOULON</t>
  </si>
  <si>
    <t>MASTER A PARIS/ MARSEILLE/ TOULON</t>
  </si>
  <si>
    <t>VHSS-1985-006-1</t>
  </si>
  <si>
    <t>VHS-SCAM-755</t>
  </si>
  <si>
    <t>MONTREAL</t>
  </si>
  <si>
    <t>MASTER A MONTREAL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</si>
</sst>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@" numFmtId="166"/>
  </numFmts>
  <fonts count="1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  <font>
      <name val="Calibri"/>
      <charset val="1"/>
      <family val="2"/>
      <sz val="8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24">
    <xf applyAlignment="false" applyBorder="false" applyFont="false" applyProtection="false" borderId="0" fillId="0" fontId="0" numFmtId="164" xfId="0"/>
    <xf applyAlignment="true" applyBorder="true" applyFont="true" applyProtection="false" borderId="1" fillId="2" fontId="5" numFmtId="164" xfId="0">
      <alignment horizontal="left" indent="0" shrinkToFit="false" textRotation="0" vertical="top" wrapText="false"/>
    </xf>
    <xf applyAlignment="true" applyBorder="true" applyFont="true" applyProtection="false" borderId="2" fillId="2" fontId="5" numFmtId="164" xfId="0">
      <alignment horizontal="left" indent="0" shrinkToFit="false" textRotation="0" vertical="top" wrapText="false"/>
    </xf>
    <xf applyAlignment="true" applyBorder="true" applyFont="true" applyProtection="true" borderId="2" fillId="2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2" fillId="2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2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general" indent="0" shrinkToFit="false" textRotation="0" vertical="top" wrapText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21">
      <alignment horizontal="general" indent="0" shrinkToFit="false" textRotation="0" vertical="top" wrapText="false"/>
    </xf>
    <xf applyAlignment="true" applyBorder="true" applyFont="true" applyProtection="false" borderId="1" fillId="0" fontId="7" numFmtId="165" xfId="21">
      <alignment horizontal="left" indent="0" shrinkToFit="false" textRotation="0" vertical="top" wrapText="false"/>
    </xf>
    <xf applyAlignment="true" applyBorder="true" applyFont="true" applyProtection="false" borderId="1" fillId="0" fontId="6" numFmtId="166" xfId="0">
      <alignment horizontal="left" indent="0" shrinkToFit="false" textRotation="0" vertical="top" wrapText="false"/>
    </xf>
    <xf applyAlignment="true" applyBorder="true" applyFont="true" applyProtection="false" borderId="1" fillId="0" fontId="9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9" numFmtId="165" xfId="2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3" xfId="20"/>
    <cellStyle builtinId="54" customBuiltin="true" name="Normal_Sheet1" xfId="2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13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collapsed="false" customFormat="false" customHeight="false" hidden="false" ht="12.1" outlineLevel="0" r="2">
      <c r="A2" s="6" t="str">
        <f aca="false">IF(F2&lt;&gt;"",CONCATENATE(IF(F2="VHS",(IF(G2="PAL",IF(E2="Release","RVHP","NVHP"),IF(G2="SECAM",IF(E2="Release","RVHS","NVHS"),IF(E2="Release","RVHN","NVHN")))),IF(F2="VHS Compact","VHSC","NONE")),"-",TEXT(H2,"0000"),IF(I2&gt;0,CONCATENATE("-",TEXT(I2,"000")),""),IF(J2&gt;0,CONCATENATE("-",TEXT(J2,"0")),"")),"")</f>
        <v>NVHP-1985-001-1</v>
      </c>
      <c r="B2" s="6" t="s">
        <v>24</v>
      </c>
      <c r="C2" s="7" t="s">
        <v>25</v>
      </c>
      <c r="D2" s="6" t="s">
        <v>26</v>
      </c>
      <c r="E2" s="6" t="s">
        <v>27</v>
      </c>
      <c r="F2" s="8" t="s">
        <v>28</v>
      </c>
      <c r="G2" s="8" t="s">
        <v>29</v>
      </c>
      <c r="H2" s="8" t="n">
        <v>1985</v>
      </c>
      <c r="I2" s="8" t="n">
        <v>1</v>
      </c>
      <c r="J2" s="8" t="n">
        <v>1</v>
      </c>
      <c r="K2" s="9" t="n">
        <v>1</v>
      </c>
      <c r="L2" s="8" t="s">
        <v>30</v>
      </c>
      <c r="M2" s="8"/>
      <c r="N2" s="10" t="n">
        <v>19851030</v>
      </c>
      <c r="O2" s="11" t="s">
        <v>31</v>
      </c>
      <c r="P2" s="10"/>
      <c r="Q2" s="12" t="s">
        <v>32</v>
      </c>
      <c r="R2" s="10"/>
      <c r="S2" s="13"/>
      <c r="T2" s="14" t="s">
        <v>33</v>
      </c>
      <c r="U2" s="14" t="s">
        <v>33</v>
      </c>
      <c r="V2" s="14" t="s">
        <v>33</v>
      </c>
      <c r="W2" s="15"/>
      <c r="X2" s="8"/>
    </row>
    <row collapsed="false" customFormat="false" customHeight="false" hidden="false" ht="12.1" outlineLevel="0" r="3">
      <c r="A3" s="6" t="str">
        <f aca="false">IF(F3&lt;&gt;"",CONCATENATE(IF(F3="VHS",(IF(G3="PAL",IF(E3="Release","RVHP","NVHP"),IF(G3="SECAM",IF(E3="Release","RVHS","NVHS"),IF(E3="Release","RVHN","NVHN")))),IF(F3="VHS Compact","VHSC","NONE")),"-",TEXT(H3,"0000"),IF(I3&gt;0,CONCATENATE("-",TEXT(I3,"000")),""),IF(J3&gt;0,CONCATENATE("-",TEXT(J3,"0")),"")),"")</f>
        <v>NVHS-1985-002-1</v>
      </c>
      <c r="B3" s="6" t="s">
        <v>24</v>
      </c>
      <c r="C3" s="7" t="s">
        <v>34</v>
      </c>
      <c r="D3" s="6" t="s">
        <v>35</v>
      </c>
      <c r="E3" s="6" t="s">
        <v>27</v>
      </c>
      <c r="F3" s="8" t="s">
        <v>28</v>
      </c>
      <c r="G3" s="8" t="s">
        <v>36</v>
      </c>
      <c r="H3" s="8" t="n">
        <v>1985</v>
      </c>
      <c r="I3" s="8" t="n">
        <v>2</v>
      </c>
      <c r="J3" s="8" t="n">
        <v>1</v>
      </c>
      <c r="K3" s="9" t="n">
        <v>1</v>
      </c>
      <c r="L3" s="8" t="s">
        <v>30</v>
      </c>
      <c r="M3" s="8"/>
      <c r="N3" s="16" t="n">
        <v>19850430</v>
      </c>
      <c r="O3" s="11" t="s">
        <v>37</v>
      </c>
      <c r="P3" s="12" t="s">
        <v>38</v>
      </c>
      <c r="Q3" s="17"/>
      <c r="R3" s="18" t="s">
        <v>39</v>
      </c>
      <c r="S3" s="17" t="n">
        <v>6</v>
      </c>
      <c r="T3" s="14" t="s">
        <v>33</v>
      </c>
      <c r="U3" s="14" t="s">
        <v>33</v>
      </c>
      <c r="V3" s="14" t="s">
        <v>33</v>
      </c>
      <c r="W3" s="19"/>
      <c r="X3" s="8"/>
    </row>
    <row collapsed="false" customFormat="false" customHeight="false" hidden="false" ht="12.1" outlineLevel="0" r="4">
      <c r="A4" s="6" t="str">
        <f aca="false">IF(F4&lt;&gt;"",CONCATENATE(IF(F4="VHS",(IF(G4="PAL",IF(E4="Release","RVHP","NVHP"),IF(G4="SECAM",IF(E4="Release","RVHS","NVHS"),IF(E4="Release","RVHN","NVHN")))),IF(F4="VHS Compact","VHSC","NONE")),"-",TEXT(H4,"0000"),IF(I4&gt;0,CONCATENATE("-",TEXT(I4,"000")),""),IF(J4&gt;0,CONCATENATE("-",TEXT(J4,"0")),"")),"")</f>
        <v>NVHS-1985-002-1</v>
      </c>
      <c r="B4" s="6" t="s">
        <v>24</v>
      </c>
      <c r="C4" s="7" t="s">
        <v>34</v>
      </c>
      <c r="D4" s="6" t="s">
        <v>35</v>
      </c>
      <c r="E4" s="6" t="s">
        <v>27</v>
      </c>
      <c r="F4" s="8" t="s">
        <v>28</v>
      </c>
      <c r="G4" s="8" t="s">
        <v>36</v>
      </c>
      <c r="H4" s="8" t="n">
        <v>1985</v>
      </c>
      <c r="I4" s="8" t="n">
        <v>2</v>
      </c>
      <c r="J4" s="8" t="n">
        <v>1</v>
      </c>
      <c r="K4" s="9" t="n">
        <v>2</v>
      </c>
      <c r="L4" s="8" t="s">
        <v>30</v>
      </c>
      <c r="M4" s="8"/>
      <c r="N4" s="16" t="n">
        <v>1985</v>
      </c>
      <c r="O4" s="11" t="s">
        <v>37</v>
      </c>
      <c r="P4" s="12" t="s">
        <v>40</v>
      </c>
      <c r="Q4" s="17"/>
      <c r="R4" s="18" t="s">
        <v>39</v>
      </c>
      <c r="S4" s="17" t="n">
        <v>12</v>
      </c>
      <c r="T4" s="14" t="s">
        <v>33</v>
      </c>
      <c r="U4" s="14" t="s">
        <v>33</v>
      </c>
      <c r="V4" s="14" t="s">
        <v>33</v>
      </c>
      <c r="W4" s="19"/>
      <c r="X4" s="8"/>
    </row>
    <row collapsed="false" customFormat="false" customHeight="false" hidden="false" ht="12.1" outlineLevel="0" r="5">
      <c r="A5" s="6" t="str">
        <f aca="false">IF(F5&lt;&gt;"",CONCATENATE(IF(F5="VHS",(IF(G5="PAL",IF(E5="Release","RVHP","NVHP"),IF(G5="SECAM",IF(E5="Release","RVHS","NVHS"),IF(E5="Release","RVHN","NVHN")))),IF(F5="VHS Compact","VHSC","NONE")),"-",TEXT(H5,"0000"),IF(I5&gt;0,CONCATENATE("-",TEXT(I5,"000")),""),IF(J5&gt;0,CONCATENATE("-",TEXT(J5,"0")),"")),"")</f>
        <v>NVHS-1985-002-1</v>
      </c>
      <c r="B5" s="6" t="s">
        <v>24</v>
      </c>
      <c r="C5" s="7" t="s">
        <v>34</v>
      </c>
      <c r="D5" s="6" t="s">
        <v>35</v>
      </c>
      <c r="E5" s="6" t="s">
        <v>27</v>
      </c>
      <c r="F5" s="8" t="s">
        <v>28</v>
      </c>
      <c r="G5" s="8" t="s">
        <v>36</v>
      </c>
      <c r="H5" s="8" t="n">
        <v>1985</v>
      </c>
      <c r="I5" s="8" t="n">
        <v>2</v>
      </c>
      <c r="J5" s="8" t="n">
        <v>1</v>
      </c>
      <c r="K5" s="9" t="n">
        <v>3</v>
      </c>
      <c r="L5" s="8" t="s">
        <v>30</v>
      </c>
      <c r="M5" s="8"/>
      <c r="N5" s="16" t="n">
        <v>1985</v>
      </c>
      <c r="O5" s="11" t="s">
        <v>37</v>
      </c>
      <c r="P5" s="12" t="s">
        <v>40</v>
      </c>
      <c r="Q5" s="17"/>
      <c r="R5" s="18" t="s">
        <v>39</v>
      </c>
      <c r="S5" s="17" t="n">
        <v>4</v>
      </c>
      <c r="T5" s="14" t="s">
        <v>33</v>
      </c>
      <c r="U5" s="14" t="s">
        <v>33</v>
      </c>
      <c r="V5" s="14" t="s">
        <v>33</v>
      </c>
      <c r="W5" s="19"/>
      <c r="X5" s="8"/>
    </row>
    <row collapsed="false" customFormat="false" customHeight="false" hidden="false" ht="12.1" outlineLevel="0" r="6">
      <c r="A6" s="6" t="str">
        <f aca="false">IF(F6&lt;&gt;"",CONCATENATE(IF(F6="VHS",(IF(G6="PAL",IF(E6="Release","RVHP","NVHP"),IF(G6="SECAM",IF(E6="Release","RVHS","NVHS"),IF(E6="Release","RVHN","NVHN")))),IF(F6="VHS Compact","VHSC","NONE")),"-",TEXT(H6,"0000"),IF(I6&gt;0,CONCATENATE("-",TEXT(I6,"000")),""),IF(J6&gt;0,CONCATENATE("-",TEXT(J6,"0")),"")),"")</f>
        <v>NVHS-1985-002-1</v>
      </c>
      <c r="B6" s="6" t="s">
        <v>24</v>
      </c>
      <c r="C6" s="7" t="s">
        <v>34</v>
      </c>
      <c r="D6" s="6" t="s">
        <v>35</v>
      </c>
      <c r="E6" s="6" t="s">
        <v>27</v>
      </c>
      <c r="F6" s="8" t="s">
        <v>28</v>
      </c>
      <c r="G6" s="8" t="s">
        <v>36</v>
      </c>
      <c r="H6" s="8" t="n">
        <v>1985</v>
      </c>
      <c r="I6" s="8" t="n">
        <v>2</v>
      </c>
      <c r="J6" s="8" t="n">
        <v>1</v>
      </c>
      <c r="K6" s="9" t="n">
        <v>4</v>
      </c>
      <c r="L6" s="8" t="s">
        <v>30</v>
      </c>
      <c r="M6" s="8"/>
      <c r="N6" s="16" t="n">
        <v>1985</v>
      </c>
      <c r="O6" s="11" t="s">
        <v>37</v>
      </c>
      <c r="P6" s="12" t="s">
        <v>41</v>
      </c>
      <c r="Q6" s="17"/>
      <c r="R6" s="18" t="s">
        <v>39</v>
      </c>
      <c r="S6" s="17" t="n">
        <v>29</v>
      </c>
      <c r="T6" s="14" t="s">
        <v>33</v>
      </c>
      <c r="U6" s="14" t="s">
        <v>33</v>
      </c>
      <c r="V6" s="14" t="s">
        <v>33</v>
      </c>
      <c r="W6" s="19"/>
      <c r="X6" s="8"/>
    </row>
    <row collapsed="false" customFormat="false" customHeight="false" hidden="false" ht="12.1" outlineLevel="0" r="7">
      <c r="A7" s="6" t="str">
        <f aca="false">IF(F7&lt;&gt;"",CONCATENATE(IF(F7="VHS",(IF(G7="PAL",IF(E7="Release","RVHP","NVHP"),IF(G7="SECAM",IF(E7="Release","RVHS","NVHS"),IF(E7="Release","RVHN","NVHN")))),IF(F7="VHS Compact","VHSC","NONE")),"-",TEXT(H7,"0000"),IF(I7&gt;0,CONCATENATE("-",TEXT(I7,"000")),""),IF(J7&gt;0,CONCATENATE("-",TEXT(J7,"0")),"")),"")</f>
        <v>NVHS-1985-002-1</v>
      </c>
      <c r="B7" s="6" t="s">
        <v>24</v>
      </c>
      <c r="C7" s="7" t="s">
        <v>34</v>
      </c>
      <c r="D7" s="6" t="s">
        <v>35</v>
      </c>
      <c r="E7" s="6" t="s">
        <v>27</v>
      </c>
      <c r="F7" s="8" t="s">
        <v>28</v>
      </c>
      <c r="G7" s="8" t="s">
        <v>36</v>
      </c>
      <c r="H7" s="8" t="n">
        <v>1985</v>
      </c>
      <c r="I7" s="8" t="n">
        <v>2</v>
      </c>
      <c r="J7" s="8" t="n">
        <v>1</v>
      </c>
      <c r="K7" s="9" t="n">
        <v>5</v>
      </c>
      <c r="L7" s="8" t="s">
        <v>30</v>
      </c>
      <c r="M7" s="8"/>
      <c r="N7" s="16" t="n">
        <v>1985</v>
      </c>
      <c r="O7" s="11" t="s">
        <v>37</v>
      </c>
      <c r="P7" s="12" t="s">
        <v>40</v>
      </c>
      <c r="Q7" s="17"/>
      <c r="R7" s="18" t="s">
        <v>39</v>
      </c>
      <c r="S7" s="17" t="n">
        <v>10</v>
      </c>
      <c r="T7" s="14" t="s">
        <v>33</v>
      </c>
      <c r="U7" s="14" t="s">
        <v>33</v>
      </c>
      <c r="V7" s="14" t="s">
        <v>33</v>
      </c>
      <c r="W7" s="19"/>
      <c r="X7" s="8"/>
    </row>
    <row collapsed="false" customFormat="false" customHeight="false" hidden="false" ht="12.1" outlineLevel="0" r="8">
      <c r="A8" s="6" t="str">
        <f aca="false">IF(F8&lt;&gt;"",CONCATENATE(IF(F8="VHS",(IF(G8="PAL",IF(E8="Release","RVHP","NVHP"),IF(G8="SECAM",IF(E8="Release","RVHS","NVHS"),IF(E8="Release","RVHN","NVHN")))),IF(F8="VHS Compact","VHSC","NONE")),"-",TEXT(H8,"0000"),IF(I8&gt;0,CONCATENATE("-",TEXT(I8,"000")),""),IF(J8&gt;0,CONCATENATE("-",TEXT(J8,"0")),"")),"")</f>
        <v>NVHS-1985-002-1</v>
      </c>
      <c r="B8" s="6" t="s">
        <v>24</v>
      </c>
      <c r="C8" s="7" t="s">
        <v>34</v>
      </c>
      <c r="D8" s="6" t="s">
        <v>35</v>
      </c>
      <c r="E8" s="6" t="s">
        <v>27</v>
      </c>
      <c r="F8" s="8" t="s">
        <v>28</v>
      </c>
      <c r="G8" s="8" t="s">
        <v>36</v>
      </c>
      <c r="H8" s="8" t="n">
        <v>1985</v>
      </c>
      <c r="I8" s="8" t="n">
        <v>2</v>
      </c>
      <c r="J8" s="8" t="n">
        <v>1</v>
      </c>
      <c r="K8" s="9" t="n">
        <v>6</v>
      </c>
      <c r="L8" s="8" t="s">
        <v>30</v>
      </c>
      <c r="M8" s="8"/>
      <c r="N8" s="16" t="n">
        <v>1985</v>
      </c>
      <c r="O8" s="11" t="s">
        <v>37</v>
      </c>
      <c r="P8" s="12" t="s">
        <v>42</v>
      </c>
      <c r="Q8" s="17"/>
      <c r="R8" s="18" t="s">
        <v>39</v>
      </c>
      <c r="S8" s="17" t="n">
        <v>30</v>
      </c>
      <c r="T8" s="14" t="s">
        <v>33</v>
      </c>
      <c r="U8" s="14" t="s">
        <v>33</v>
      </c>
      <c r="V8" s="14" t="s">
        <v>33</v>
      </c>
      <c r="W8" s="19"/>
      <c r="X8" s="8"/>
    </row>
    <row collapsed="false" customFormat="false" customHeight="false" hidden="false" ht="12.1" outlineLevel="0" r="9">
      <c r="A9" s="6" t="str">
        <f aca="false">IF(F9&lt;&gt;"",CONCATENATE(IF(F9="VHS",(IF(G9="PAL",IF(E9="Release","RVHP","NVHP"),IF(G9="SECAM",IF(E9="Release","RVHS","NVHS"),IF(E9="Release","RVHN","NVHN")))),IF(F9="VHS Compact","VHSC","NONE")),"-",TEXT(H9,"0000"),IF(I9&gt;0,CONCATENATE("-",TEXT(I9,"000")),""),IF(J9&gt;0,CONCATENATE("-",TEXT(J9,"0")),"")),"")</f>
        <v>NVHS-1985-002-1</v>
      </c>
      <c r="B9" s="6" t="s">
        <v>24</v>
      </c>
      <c r="C9" s="7" t="s">
        <v>34</v>
      </c>
      <c r="D9" s="6" t="s">
        <v>35</v>
      </c>
      <c r="E9" s="6" t="s">
        <v>27</v>
      </c>
      <c r="F9" s="8" t="s">
        <v>28</v>
      </c>
      <c r="G9" s="8" t="s">
        <v>36</v>
      </c>
      <c r="H9" s="8" t="n">
        <v>1985</v>
      </c>
      <c r="I9" s="8" t="n">
        <v>2</v>
      </c>
      <c r="J9" s="8" t="n">
        <v>1</v>
      </c>
      <c r="K9" s="9" t="n">
        <v>7</v>
      </c>
      <c r="L9" s="8" t="s">
        <v>30</v>
      </c>
      <c r="M9" s="8"/>
      <c r="N9" s="16" t="n">
        <v>1985</v>
      </c>
      <c r="O9" s="11" t="s">
        <v>37</v>
      </c>
      <c r="P9" s="12" t="s">
        <v>43</v>
      </c>
      <c r="Q9" s="17"/>
      <c r="R9" s="18" t="s">
        <v>39</v>
      </c>
      <c r="S9" s="17" t="n">
        <v>25</v>
      </c>
      <c r="T9" s="14" t="s">
        <v>33</v>
      </c>
      <c r="U9" s="14" t="s">
        <v>33</v>
      </c>
      <c r="V9" s="14" t="s">
        <v>33</v>
      </c>
      <c r="W9" s="19"/>
      <c r="X9" s="8"/>
    </row>
    <row collapsed="false" customFormat="false" customHeight="false" hidden="false" ht="12.1" outlineLevel="0" r="10">
      <c r="A10" s="6" t="str">
        <f aca="false">IF(F10&lt;&gt;"",CONCATENATE(IF(F10="VHS",(IF(G10="PAL",IF(E10="Release","RVHP","NVHP"),IF(G10="SECAM",IF(E10="Release","RVHS","NVHS"),IF(E10="Release","RVHN","NVHN")))),IF(F10="VHS Compact","VHSC","NONE")),"-",TEXT(H10,"0000"),IF(I10&gt;0,CONCATENATE("-",TEXT(I10,"000")),""),IF(J10&gt;0,CONCATENATE("-",TEXT(J10,"0")),"")),"")</f>
        <v>NVHS-1985-003-1</v>
      </c>
      <c r="B10" s="6" t="s">
        <v>24</v>
      </c>
      <c r="C10" s="7" t="s">
        <v>44</v>
      </c>
      <c r="D10" s="20" t="s">
        <v>45</v>
      </c>
      <c r="E10" s="6" t="s">
        <v>27</v>
      </c>
      <c r="F10" s="8" t="s">
        <v>28</v>
      </c>
      <c r="G10" s="8" t="s">
        <v>36</v>
      </c>
      <c r="H10" s="8" t="n">
        <v>1985</v>
      </c>
      <c r="I10" s="8" t="n">
        <v>3</v>
      </c>
      <c r="J10" s="8" t="n">
        <v>1</v>
      </c>
      <c r="K10" s="9" t="n">
        <v>1</v>
      </c>
      <c r="L10" s="8" t="s">
        <v>30</v>
      </c>
      <c r="M10" s="8"/>
      <c r="N10" s="21" t="n">
        <v>19850000</v>
      </c>
      <c r="O10" s="21" t="s">
        <v>46</v>
      </c>
      <c r="P10" s="22" t="s">
        <v>47</v>
      </c>
      <c r="Q10" s="23"/>
      <c r="R10" s="23"/>
      <c r="S10" s="13"/>
      <c r="T10" s="14" t="s">
        <v>33</v>
      </c>
      <c r="U10" s="14" t="s">
        <v>33</v>
      </c>
      <c r="V10" s="14" t="s">
        <v>33</v>
      </c>
      <c r="W10" s="19"/>
      <c r="X10" s="8"/>
    </row>
    <row collapsed="false" customFormat="false" customHeight="false" hidden="false" ht="12.1" outlineLevel="0" r="11">
      <c r="A11" s="6" t="str">
        <f aca="false">IF(F11&lt;&gt;"",CONCATENATE(IF(F11="VHS",(IF(G11="PAL",IF(E11="Release","RVHP","NVHP"),IF(G11="SECAM",IF(E11="Release","RVHS","NVHS"),IF(E11="Release","RVHN","NVHN")))),IF(F11="VHS Compact","VHSC","NONE")),"-",TEXT(H11,"0000"),IF(I11&gt;0,CONCATENATE("-",TEXT(I11,"000")),""),IF(J11&gt;0,CONCATENATE("-",TEXT(J11,"0")),"")),"")</f>
        <v>NVHS-1985-004-1</v>
      </c>
      <c r="B11" s="6" t="s">
        <v>24</v>
      </c>
      <c r="C11" s="7" t="s">
        <v>48</v>
      </c>
      <c r="D11" s="20" t="s">
        <v>49</v>
      </c>
      <c r="E11" s="6" t="s">
        <v>27</v>
      </c>
      <c r="F11" s="8" t="s">
        <v>28</v>
      </c>
      <c r="G11" s="8" t="s">
        <v>36</v>
      </c>
      <c r="H11" s="8" t="n">
        <v>1985</v>
      </c>
      <c r="I11" s="8" t="n">
        <v>4</v>
      </c>
      <c r="J11" s="8" t="n">
        <v>1</v>
      </c>
      <c r="K11" s="9" t="n">
        <v>1</v>
      </c>
      <c r="L11" s="8" t="s">
        <v>30</v>
      </c>
      <c r="M11" s="8"/>
      <c r="N11" s="21" t="n">
        <v>19850600</v>
      </c>
      <c r="O11" s="21" t="s">
        <v>50</v>
      </c>
      <c r="P11" s="22" t="s">
        <v>51</v>
      </c>
      <c r="Q11" s="23"/>
      <c r="R11" s="23"/>
      <c r="S11" s="13"/>
      <c r="T11" s="14" t="s">
        <v>33</v>
      </c>
      <c r="U11" s="14" t="s">
        <v>33</v>
      </c>
      <c r="V11" s="14" t="s">
        <v>33</v>
      </c>
      <c r="W11" s="19"/>
      <c r="X11" s="8"/>
    </row>
    <row collapsed="false" customFormat="false" customHeight="false" hidden="false" ht="12.1" outlineLevel="0" r="12">
      <c r="A12" s="6" t="str">
        <f aca="false">IF(F12&lt;&gt;"",CONCATENATE(IF(F12="VHS",(IF(G12="PAL",IF(E12="Release","RVHP","NVHP"),IF(G12="SECAM",IF(E12="Release","RVHS","NVHS"),IF(E12="Release","RVHN","NVHN")))),IF(F12="VHS Compact","VHSC","NONE")),"-",TEXT(H12,"0000"),IF(I12&gt;0,CONCATENATE("-",TEXT(I12,"000")),""),IF(J12&gt;0,CONCATENATE("-",TEXT(J12,"0")),"")),"")</f>
        <v>NVHS-1985-005-1</v>
      </c>
      <c r="B12" s="6" t="s">
        <v>52</v>
      </c>
      <c r="C12" s="6" t="s">
        <v>53</v>
      </c>
      <c r="D12" s="20" t="s">
        <v>54</v>
      </c>
      <c r="E12" s="6" t="s">
        <v>27</v>
      </c>
      <c r="F12" s="8" t="s">
        <v>28</v>
      </c>
      <c r="G12" s="8" t="s">
        <v>36</v>
      </c>
      <c r="H12" s="8" t="n">
        <v>1985</v>
      </c>
      <c r="I12" s="8" t="n">
        <v>5</v>
      </c>
      <c r="J12" s="8" t="n">
        <v>1</v>
      </c>
      <c r="K12" s="9" t="n">
        <v>1</v>
      </c>
      <c r="L12" s="8"/>
      <c r="M12" s="8"/>
      <c r="N12" s="21" t="n">
        <v>19850600</v>
      </c>
      <c r="O12" s="21" t="s">
        <v>55</v>
      </c>
      <c r="P12" s="22" t="s">
        <v>56</v>
      </c>
      <c r="Q12" s="23"/>
      <c r="R12" s="23"/>
      <c r="S12" s="13"/>
      <c r="T12" s="14" t="s">
        <v>33</v>
      </c>
      <c r="U12" s="14" t="s">
        <v>33</v>
      </c>
      <c r="V12" s="14" t="s">
        <v>33</v>
      </c>
      <c r="W12" s="19"/>
      <c r="X12" s="8"/>
    </row>
    <row collapsed="false" customFormat="false" customHeight="false" hidden="false" ht="12.1" outlineLevel="0" r="13">
      <c r="A13" s="6" t="str">
        <f aca="false">IF(F13&lt;&gt;"",CONCATENATE(IF(F13="VHS",(IF(G13="PAL",IF(E13="Release","RVHP","NVHP"),IF(G13="SECAM",IF(E13="Release","RVHS","NVHS"),IF(E13="Release","RVHN","NVHN")))),IF(F13="VHS Compact","VHSC","NONE")),"-",TEXT(H13,"0000"),IF(I13&gt;0,CONCATENATE("-",TEXT(I13,"000")),""),IF(J13&gt;0,CONCATENATE("-",TEXT(J13,"0")),"")),"")</f>
        <v>NVHS-1985-006-1</v>
      </c>
      <c r="B13" s="6" t="s">
        <v>24</v>
      </c>
      <c r="C13" s="7" t="s">
        <v>57</v>
      </c>
      <c r="D13" s="20" t="s">
        <v>58</v>
      </c>
      <c r="E13" s="6" t="s">
        <v>27</v>
      </c>
      <c r="F13" s="8" t="s">
        <v>28</v>
      </c>
      <c r="G13" s="8" t="s">
        <v>36</v>
      </c>
      <c r="H13" s="8" t="n">
        <v>1985</v>
      </c>
      <c r="I13" s="8" t="n">
        <v>6</v>
      </c>
      <c r="J13" s="8" t="n">
        <v>1</v>
      </c>
      <c r="K13" s="9" t="n">
        <v>1</v>
      </c>
      <c r="L13" s="8" t="s">
        <v>30</v>
      </c>
      <c r="M13" s="8"/>
      <c r="N13" s="21" t="n">
        <v>19850600</v>
      </c>
      <c r="O13" s="21" t="s">
        <v>59</v>
      </c>
      <c r="P13" s="22" t="s">
        <v>60</v>
      </c>
      <c r="Q13" s="23"/>
      <c r="R13" s="23"/>
      <c r="S13" s="13"/>
      <c r="T13" s="14" t="s">
        <v>33</v>
      </c>
      <c r="U13" s="14" t="s">
        <v>33</v>
      </c>
      <c r="V13" s="14" t="s">
        <v>33</v>
      </c>
      <c r="W13" s="19"/>
      <c r="X13" s="8"/>
    </row>
  </sheetData>
  <dataValidations count="7">
    <dataValidation allowBlank="true" operator="between" showDropDown="false" showErrorMessage="true" showInputMessage="true" sqref="E2:E13" type="list">
      <formula1>"Release,Non-Release"</formula1>
      <formula2>0</formula2>
    </dataValidation>
    <dataValidation allowBlank="true" operator="between" showDropDown="false" showErrorMessage="true" showInputMessage="true" sqref="F2:F13" type="list">
      <formula1>"VHS,VHS Compact"</formula1>
      <formula2>0</formula2>
    </dataValidation>
    <dataValidation allowBlank="true" operator="between" showDropDown="false" showErrorMessage="true" showInputMessage="true" sqref="G2:G13" type="list">
      <formula1>"PAL,NTSC,SECAM"</formula1>
      <formula2>0</formula2>
    </dataValidation>
    <dataValidation allowBlank="true" operator="lessThanOrEqual" showDropDown="false" showErrorMessage="true" showInputMessage="true" sqref="H2:H13" type="textLength">
      <formula1>4</formula1>
      <formula2>0</formula2>
    </dataValidation>
    <dataValidation allowBlank="true" operator="between" showDropDown="false" showErrorMessage="true" showInputMessage="true" sqref="I2:I13" type="textLength">
      <formula1>1</formula1>
      <formula2>4</formula2>
    </dataValidation>
    <dataValidation allowBlank="true" operator="between" showDropDown="false" showErrorMessage="true" showInputMessage="true" sqref="J2:J13" type="textLength">
      <formula1>1</formula1>
      <formula2>2</formula2>
    </dataValidation>
    <dataValidation allowBlank="true" operator="between" showDropDown="false" showErrorMessage="true" showInputMessage="true" sqref="L2:L1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2016-08-29T12:26:57.00Z</dcterms:created>
  <dc:creator>Poovarasan Devan</dc:creator>
  <cp:revision>0</cp:revision>
</cp:coreProperties>
</file>