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mpsemiconductor.sharepoint.com/sites/Products/Shared Documents/Contract Design Work/Verification/AMP4X92/"/>
    </mc:Choice>
  </mc:AlternateContent>
  <xr:revisionPtr revIDLastSave="973" documentId="8_{3F9E2A25-16D3-437B-B18A-EBFBFD9CB7F7}" xr6:coauthVersionLast="47" xr6:coauthVersionMax="47" xr10:uidLastSave="{1C6F354B-033F-44CD-A07B-E033A29A57BC}"/>
  <bookViews>
    <workbookView xWindow="-120" yWindow="-120" windowWidth="29040" windowHeight="15840" firstSheet="2" activeTab="2" xr2:uid="{CA1A2809-A851-4D6A-9C9F-44CEED2AFB6C}"/>
  </bookViews>
  <sheets>
    <sheet name="Black box MTP faults list" sheetId="3" r:id="rId1"/>
    <sheet name="PMBUS faults" sheetId="2" r:id="rId2"/>
    <sheet name="List of unique faults" sheetId="1" r:id="rId3"/>
    <sheet name="AVS faults" sheetId="5" r:id="rId4"/>
    <sheet name="SVID faults" sheetId="6" r:id="rId5"/>
    <sheet name="SVID Black box list" sheetId="8" r:id="rId6"/>
    <sheet name="SVI3 faults" sheetId="9" r:id="rId7"/>
  </sheets>
  <definedNames>
    <definedName name="_xlnm._FilterDatabase" localSheetId="2" hidden="1">'List of unique faults'!$B$3:$S$128</definedName>
    <definedName name="_xlnm._FilterDatabase" localSheetId="1" hidden="1">'PMBUS faults'!$B$8:$M$80</definedName>
    <definedName name="_xlnm._FilterDatabase" localSheetId="6" hidden="1">'SVI3 faults'!$B$8:$M$38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" i="1" l="1"/>
  <c r="AF6" i="1" s="1"/>
  <c r="AG6" i="1" s="1"/>
  <c r="AH6" i="1" s="1"/>
  <c r="AE8" i="1"/>
  <c r="AF8" i="1" s="1"/>
  <c r="AG8" i="1" s="1"/>
  <c r="AH8" i="1" s="1"/>
  <c r="AE10" i="1"/>
  <c r="AF10" i="1" s="1"/>
  <c r="AG10" i="1" s="1"/>
  <c r="AH10" i="1" s="1"/>
  <c r="AE11" i="1"/>
  <c r="AF11" i="1" s="1"/>
  <c r="AG11" i="1" s="1"/>
  <c r="AH11" i="1" s="1"/>
  <c r="AE13" i="1"/>
  <c r="AF13" i="1" s="1"/>
  <c r="AG13" i="1" s="1"/>
  <c r="AH13" i="1" s="1"/>
  <c r="AE16" i="1"/>
  <c r="AF16" i="1" s="1"/>
  <c r="AG16" i="1" s="1"/>
  <c r="AH16" i="1" s="1"/>
  <c r="AE18" i="1"/>
  <c r="AF18" i="1" s="1"/>
  <c r="AG18" i="1" s="1"/>
  <c r="AH18" i="1" s="1"/>
  <c r="AE20" i="1"/>
  <c r="AF20" i="1" s="1"/>
  <c r="AG20" i="1" s="1"/>
  <c r="AH20" i="1" s="1"/>
  <c r="AE21" i="1"/>
  <c r="AF21" i="1" s="1"/>
  <c r="AG21" i="1" s="1"/>
  <c r="AH21" i="1" s="1"/>
  <c r="AE23" i="1"/>
  <c r="AF23" i="1" s="1"/>
  <c r="AG23" i="1" s="1"/>
  <c r="AH23" i="1" s="1"/>
  <c r="AE26" i="1"/>
  <c r="AF26" i="1" s="1"/>
  <c r="AG26" i="1" s="1"/>
  <c r="AH26" i="1" s="1"/>
  <c r="AE28" i="1"/>
  <c r="AF28" i="1" s="1"/>
  <c r="AG28" i="1" s="1"/>
  <c r="AH28" i="1" s="1"/>
  <c r="AE29" i="1"/>
  <c r="AF29" i="1" s="1"/>
  <c r="AG29" i="1" s="1"/>
  <c r="AH29" i="1" s="1"/>
  <c r="AE31" i="1"/>
  <c r="AF31" i="1" s="1"/>
  <c r="AG31" i="1" s="1"/>
  <c r="AH31" i="1" s="1"/>
  <c r="AE32" i="1"/>
  <c r="AF32" i="1" s="1"/>
  <c r="AG32" i="1" s="1"/>
  <c r="AH32" i="1" s="1"/>
  <c r="AE34" i="1"/>
  <c r="AF34" i="1" s="1"/>
  <c r="AG34" i="1" s="1"/>
  <c r="AH34" i="1" s="1"/>
  <c r="AE35" i="1"/>
  <c r="AF35" i="1" s="1"/>
  <c r="AG35" i="1" s="1"/>
  <c r="AH35" i="1" s="1"/>
  <c r="AE36" i="1"/>
  <c r="AF36" i="1" s="1"/>
  <c r="AG36" i="1" s="1"/>
  <c r="AH36" i="1" s="1"/>
  <c r="AE37" i="1"/>
  <c r="AF37" i="1" s="1"/>
  <c r="AG37" i="1" s="1"/>
  <c r="AH37" i="1" s="1"/>
  <c r="AE38" i="1"/>
  <c r="AF38" i="1" s="1"/>
  <c r="AG38" i="1" s="1"/>
  <c r="AH38" i="1" s="1"/>
  <c r="AE39" i="1"/>
  <c r="AF39" i="1" s="1"/>
  <c r="AG39" i="1" s="1"/>
  <c r="AH39" i="1" s="1"/>
  <c r="AE40" i="1"/>
  <c r="AF40" i="1" s="1"/>
  <c r="AG40" i="1" s="1"/>
  <c r="AH40" i="1" s="1"/>
  <c r="AE41" i="1"/>
  <c r="AF41" i="1" s="1"/>
  <c r="AG41" i="1" s="1"/>
  <c r="AH41" i="1" s="1"/>
  <c r="AE42" i="1"/>
  <c r="AF42" i="1" s="1"/>
  <c r="AG42" i="1" s="1"/>
  <c r="AH42" i="1" s="1"/>
  <c r="AE43" i="1"/>
  <c r="AF43" i="1" s="1"/>
  <c r="AG43" i="1" s="1"/>
  <c r="AH43" i="1" s="1"/>
  <c r="AE44" i="1"/>
  <c r="AF44" i="1" s="1"/>
  <c r="AG44" i="1" s="1"/>
  <c r="AH44" i="1" s="1"/>
  <c r="AE45" i="1"/>
  <c r="AF45" i="1" s="1"/>
  <c r="AG45" i="1" s="1"/>
  <c r="AH45" i="1" s="1"/>
  <c r="AE46" i="1"/>
  <c r="AF46" i="1" s="1"/>
  <c r="AG46" i="1" s="1"/>
  <c r="AH46" i="1" s="1"/>
  <c r="AE47" i="1"/>
  <c r="AF47" i="1" s="1"/>
  <c r="AG47" i="1" s="1"/>
  <c r="AH47" i="1" s="1"/>
  <c r="AE48" i="1"/>
  <c r="AF48" i="1" s="1"/>
  <c r="AG48" i="1" s="1"/>
  <c r="AH48" i="1" s="1"/>
  <c r="AE49" i="1"/>
  <c r="AF49" i="1" s="1"/>
  <c r="AG49" i="1" s="1"/>
  <c r="AH49" i="1" s="1"/>
  <c r="AE50" i="1"/>
  <c r="AF50" i="1" s="1"/>
  <c r="AG50" i="1" s="1"/>
  <c r="AH50" i="1" s="1"/>
  <c r="AE51" i="1"/>
  <c r="AF51" i="1" s="1"/>
  <c r="AG51" i="1" s="1"/>
  <c r="AH51" i="1" s="1"/>
  <c r="AE52" i="1"/>
  <c r="AF52" i="1" s="1"/>
  <c r="AG52" i="1" s="1"/>
  <c r="AH52" i="1" s="1"/>
  <c r="AE53" i="1"/>
  <c r="AF53" i="1" s="1"/>
  <c r="AG53" i="1" s="1"/>
  <c r="AH53" i="1" s="1"/>
  <c r="AE54" i="1"/>
  <c r="AF54" i="1" s="1"/>
  <c r="AG54" i="1" s="1"/>
  <c r="AH54" i="1" s="1"/>
  <c r="AE55" i="1"/>
  <c r="AF55" i="1" s="1"/>
  <c r="AG55" i="1" s="1"/>
  <c r="AH55" i="1" s="1"/>
  <c r="AE56" i="1"/>
  <c r="AF56" i="1" s="1"/>
  <c r="AG56" i="1" s="1"/>
  <c r="AH56" i="1" s="1"/>
  <c r="AE57" i="1"/>
  <c r="AF57" i="1" s="1"/>
  <c r="AG57" i="1" s="1"/>
  <c r="AH57" i="1" s="1"/>
  <c r="AE58" i="1"/>
  <c r="AF58" i="1" s="1"/>
  <c r="AG58" i="1" s="1"/>
  <c r="AH58" i="1" s="1"/>
  <c r="AE59" i="1"/>
  <c r="AF59" i="1" s="1"/>
  <c r="AG59" i="1" s="1"/>
  <c r="AH59" i="1" s="1"/>
  <c r="AE60" i="1"/>
  <c r="AF60" i="1" s="1"/>
  <c r="AG60" i="1" s="1"/>
  <c r="AH60" i="1" s="1"/>
  <c r="AE61" i="1"/>
  <c r="AF61" i="1" s="1"/>
  <c r="AG61" i="1" s="1"/>
  <c r="AH61" i="1" s="1"/>
  <c r="AE62" i="1"/>
  <c r="AF62" i="1" s="1"/>
  <c r="AG62" i="1" s="1"/>
  <c r="AH62" i="1" s="1"/>
  <c r="AE65" i="1"/>
  <c r="AF65" i="1" s="1"/>
  <c r="AG65" i="1" s="1"/>
  <c r="AH65" i="1" s="1"/>
  <c r="AE66" i="1"/>
  <c r="AF66" i="1" s="1"/>
  <c r="AG66" i="1" s="1"/>
  <c r="AH66" i="1" s="1"/>
  <c r="AE67" i="1"/>
  <c r="AF67" i="1" s="1"/>
  <c r="AG67" i="1" s="1"/>
  <c r="AH67" i="1" s="1"/>
  <c r="AE68" i="1"/>
  <c r="AF68" i="1" s="1"/>
  <c r="AG68" i="1" s="1"/>
  <c r="AH68" i="1" s="1"/>
  <c r="AE69" i="1"/>
  <c r="AF69" i="1" s="1"/>
  <c r="AG69" i="1" s="1"/>
  <c r="AH69" i="1" s="1"/>
  <c r="AE70" i="1"/>
  <c r="AF70" i="1" s="1"/>
  <c r="AG70" i="1" s="1"/>
  <c r="AH70" i="1" s="1"/>
  <c r="AE71" i="1"/>
  <c r="AF71" i="1" s="1"/>
  <c r="AG71" i="1" s="1"/>
  <c r="AH71" i="1" s="1"/>
  <c r="AE74" i="1"/>
  <c r="AF74" i="1" s="1"/>
  <c r="AG74" i="1" s="1"/>
  <c r="AH74" i="1" s="1"/>
  <c r="AE75" i="1"/>
  <c r="AF75" i="1" s="1"/>
  <c r="AG75" i="1" s="1"/>
  <c r="AH75" i="1" s="1"/>
  <c r="AE76" i="1"/>
  <c r="AF76" i="1" s="1"/>
  <c r="AG76" i="1" s="1"/>
  <c r="AH76" i="1" s="1"/>
  <c r="AE77" i="1"/>
  <c r="AF77" i="1" s="1"/>
  <c r="AG77" i="1" s="1"/>
  <c r="AH77" i="1" s="1"/>
  <c r="AE78" i="1"/>
  <c r="AF78" i="1" s="1"/>
  <c r="AG78" i="1" s="1"/>
  <c r="AH78" i="1" s="1"/>
  <c r="AE79" i="1"/>
  <c r="AF79" i="1" s="1"/>
  <c r="AG79" i="1" s="1"/>
  <c r="AH79" i="1" s="1"/>
  <c r="AE80" i="1"/>
  <c r="AF80" i="1" s="1"/>
  <c r="AG80" i="1" s="1"/>
  <c r="AH80" i="1" s="1"/>
  <c r="AE85" i="1"/>
  <c r="AF85" i="1" s="1"/>
  <c r="AG85" i="1" s="1"/>
  <c r="AH85" i="1" s="1"/>
  <c r="AE86" i="1"/>
  <c r="AF86" i="1" s="1"/>
  <c r="AG86" i="1" s="1"/>
  <c r="AH86" i="1" s="1"/>
  <c r="AE87" i="1"/>
  <c r="AF87" i="1" s="1"/>
  <c r="AG87" i="1" s="1"/>
  <c r="AH87" i="1" s="1"/>
  <c r="AE88" i="1"/>
  <c r="AF88" i="1" s="1"/>
  <c r="AG88" i="1" s="1"/>
  <c r="AH88" i="1" s="1"/>
  <c r="AE89" i="1"/>
  <c r="AF89" i="1" s="1"/>
  <c r="AG89" i="1" s="1"/>
  <c r="AH89" i="1" s="1"/>
  <c r="AE90" i="1"/>
  <c r="AF90" i="1" s="1"/>
  <c r="AG90" i="1" s="1"/>
  <c r="AH90" i="1" s="1"/>
  <c r="AE91" i="1"/>
  <c r="AF91" i="1" s="1"/>
  <c r="AG91" i="1" s="1"/>
  <c r="AH91" i="1" s="1"/>
  <c r="AE94" i="1"/>
  <c r="AF94" i="1" s="1"/>
  <c r="AG94" i="1" s="1"/>
  <c r="AH94" i="1" s="1"/>
  <c r="AE95" i="1"/>
  <c r="AF95" i="1" s="1"/>
  <c r="AG95" i="1" s="1"/>
  <c r="AH95" i="1" s="1"/>
  <c r="AE99" i="1"/>
  <c r="AF99" i="1" s="1"/>
  <c r="AG99" i="1" s="1"/>
  <c r="AH99" i="1" s="1"/>
  <c r="AE100" i="1"/>
  <c r="AF100" i="1"/>
  <c r="AG100" i="1" s="1"/>
  <c r="AH100" i="1" s="1"/>
  <c r="AE101" i="1"/>
  <c r="AF101" i="1" s="1"/>
  <c r="AG101" i="1" s="1"/>
  <c r="AH101" i="1" s="1"/>
  <c r="AE102" i="1"/>
  <c r="AF102" i="1" s="1"/>
  <c r="AG102" i="1" s="1"/>
  <c r="AH102" i="1" s="1"/>
  <c r="AE103" i="1"/>
  <c r="AF103" i="1" s="1"/>
  <c r="AG103" i="1" s="1"/>
  <c r="AH103" i="1" s="1"/>
  <c r="AE104" i="1"/>
  <c r="AF104" i="1" s="1"/>
  <c r="AG104" i="1" s="1"/>
  <c r="AH104" i="1" s="1"/>
  <c r="AE105" i="1"/>
  <c r="AF105" i="1" s="1"/>
  <c r="AG105" i="1" s="1"/>
  <c r="AH105" i="1" s="1"/>
  <c r="AE106" i="1"/>
  <c r="AF106" i="1" s="1"/>
  <c r="AG106" i="1" s="1"/>
  <c r="AH106" i="1" s="1"/>
  <c r="AE107" i="1"/>
  <c r="AF107" i="1" s="1"/>
  <c r="AG107" i="1" s="1"/>
  <c r="AH107" i="1" s="1"/>
  <c r="AE108" i="1"/>
  <c r="AF108" i="1" s="1"/>
  <c r="AG108" i="1" s="1"/>
  <c r="AH108" i="1" s="1"/>
  <c r="AE109" i="1"/>
  <c r="AF109" i="1" s="1"/>
  <c r="AG109" i="1" s="1"/>
  <c r="AH109" i="1" s="1"/>
  <c r="AE110" i="1"/>
  <c r="AF110" i="1" s="1"/>
  <c r="AG110" i="1" s="1"/>
  <c r="AH110" i="1" s="1"/>
  <c r="AE111" i="1"/>
  <c r="AF111" i="1" s="1"/>
  <c r="AG111" i="1" s="1"/>
  <c r="AH111" i="1" s="1"/>
  <c r="AE112" i="1"/>
  <c r="AF112" i="1" s="1"/>
  <c r="AG112" i="1" s="1"/>
  <c r="AH112" i="1" s="1"/>
  <c r="AE113" i="1"/>
  <c r="AF113" i="1" s="1"/>
  <c r="AG113" i="1" s="1"/>
  <c r="AH113" i="1" s="1"/>
  <c r="AE114" i="1"/>
  <c r="AF114" i="1" s="1"/>
  <c r="AG114" i="1" s="1"/>
  <c r="AH114" i="1" s="1"/>
  <c r="AE117" i="1"/>
  <c r="AF117" i="1" s="1"/>
  <c r="AG117" i="1" s="1"/>
  <c r="AH117" i="1" s="1"/>
  <c r="Y5" i="1"/>
  <c r="AE5" i="1" s="1"/>
  <c r="Y6" i="1"/>
  <c r="Z6" i="1" s="1"/>
  <c r="AA6" i="1" s="1"/>
  <c r="AB6" i="1" s="1"/>
  <c r="Y7" i="1"/>
  <c r="Z7" i="1" s="1"/>
  <c r="AA7" i="1" s="1"/>
  <c r="AB7" i="1" s="1"/>
  <c r="Y8" i="1"/>
  <c r="Z8" i="1" s="1"/>
  <c r="AA8" i="1" s="1"/>
  <c r="AB8" i="1" s="1"/>
  <c r="Y9" i="1"/>
  <c r="Z9" i="1" s="1"/>
  <c r="AA9" i="1" s="1"/>
  <c r="AB9" i="1" s="1"/>
  <c r="Y10" i="1"/>
  <c r="Z10" i="1" s="1"/>
  <c r="AA10" i="1" s="1"/>
  <c r="AB10" i="1" s="1"/>
  <c r="Y11" i="1"/>
  <c r="Z11" i="1" s="1"/>
  <c r="AA11" i="1" s="1"/>
  <c r="AB11" i="1" s="1"/>
  <c r="Y12" i="1"/>
  <c r="Z12" i="1" s="1"/>
  <c r="AA12" i="1" s="1"/>
  <c r="AB12" i="1" s="1"/>
  <c r="Y13" i="1"/>
  <c r="Z13" i="1" s="1"/>
  <c r="AA13" i="1" s="1"/>
  <c r="AB13" i="1" s="1"/>
  <c r="Y14" i="1"/>
  <c r="Z14" i="1" s="1"/>
  <c r="AA14" i="1" s="1"/>
  <c r="AB14" i="1" s="1"/>
  <c r="Y15" i="1"/>
  <c r="Z15" i="1" s="1"/>
  <c r="AA15" i="1" s="1"/>
  <c r="AB15" i="1" s="1"/>
  <c r="Y16" i="1"/>
  <c r="Z16" i="1" s="1"/>
  <c r="AA16" i="1" s="1"/>
  <c r="AB16" i="1" s="1"/>
  <c r="Y17" i="1"/>
  <c r="Z17" i="1" s="1"/>
  <c r="AA17" i="1" s="1"/>
  <c r="AB17" i="1" s="1"/>
  <c r="Y18" i="1"/>
  <c r="Z18" i="1" s="1"/>
  <c r="AA18" i="1" s="1"/>
  <c r="AB18" i="1" s="1"/>
  <c r="Y19" i="1"/>
  <c r="AE19" i="1" s="1"/>
  <c r="Y20" i="1"/>
  <c r="Z20" i="1" s="1"/>
  <c r="AA20" i="1" s="1"/>
  <c r="AB20" i="1" s="1"/>
  <c r="Y21" i="1"/>
  <c r="Z21" i="1" s="1"/>
  <c r="AA21" i="1" s="1"/>
  <c r="AB21" i="1" s="1"/>
  <c r="Y22" i="1"/>
  <c r="AE22" i="1" s="1"/>
  <c r="Y23" i="1"/>
  <c r="Z23" i="1" s="1"/>
  <c r="AA23" i="1" s="1"/>
  <c r="AB23" i="1" s="1"/>
  <c r="Y24" i="1"/>
  <c r="AE24" i="1" s="1"/>
  <c r="Y25" i="1"/>
  <c r="Z25" i="1" s="1"/>
  <c r="AA25" i="1" s="1"/>
  <c r="AB25" i="1" s="1"/>
  <c r="Y26" i="1"/>
  <c r="Z26" i="1" s="1"/>
  <c r="AA26" i="1" s="1"/>
  <c r="AB26" i="1" s="1"/>
  <c r="Y27" i="1"/>
  <c r="AE27" i="1" s="1"/>
  <c r="Y28" i="1"/>
  <c r="Z28" i="1" s="1"/>
  <c r="AA28" i="1" s="1"/>
  <c r="AB28" i="1" s="1"/>
  <c r="Y29" i="1"/>
  <c r="Z29" i="1" s="1"/>
  <c r="AA29" i="1" s="1"/>
  <c r="AB29" i="1" s="1"/>
  <c r="Y30" i="1"/>
  <c r="Z30" i="1" s="1"/>
  <c r="AA30" i="1" s="1"/>
  <c r="AB30" i="1" s="1"/>
  <c r="AH30" i="1" s="1"/>
  <c r="Y31" i="1"/>
  <c r="Z31" i="1" s="1"/>
  <c r="AA31" i="1" s="1"/>
  <c r="AB31" i="1" s="1"/>
  <c r="Y32" i="1"/>
  <c r="Z32" i="1" s="1"/>
  <c r="AA32" i="1" s="1"/>
  <c r="AB32" i="1" s="1"/>
  <c r="Y33" i="1"/>
  <c r="Z33" i="1" s="1"/>
  <c r="AA33" i="1" s="1"/>
  <c r="AB33" i="1" s="1"/>
  <c r="Y34" i="1"/>
  <c r="Z34" i="1" s="1"/>
  <c r="AA34" i="1" s="1"/>
  <c r="AB34" i="1" s="1"/>
  <c r="Y35" i="1"/>
  <c r="Z35" i="1" s="1"/>
  <c r="AA35" i="1" s="1"/>
  <c r="AB35" i="1" s="1"/>
  <c r="Y36" i="1"/>
  <c r="Z36" i="1" s="1"/>
  <c r="AA36" i="1" s="1"/>
  <c r="AB36" i="1" s="1"/>
  <c r="Y37" i="1"/>
  <c r="Z37" i="1" s="1"/>
  <c r="AA37" i="1" s="1"/>
  <c r="AB37" i="1" s="1"/>
  <c r="Y38" i="1"/>
  <c r="Z38" i="1" s="1"/>
  <c r="AA38" i="1" s="1"/>
  <c r="AB38" i="1" s="1"/>
  <c r="Y39" i="1"/>
  <c r="Z39" i="1" s="1"/>
  <c r="AA39" i="1" s="1"/>
  <c r="AB39" i="1" s="1"/>
  <c r="Y40" i="1"/>
  <c r="Z40" i="1" s="1"/>
  <c r="AA40" i="1" s="1"/>
  <c r="AB40" i="1" s="1"/>
  <c r="Y41" i="1"/>
  <c r="Z41" i="1" s="1"/>
  <c r="AA41" i="1" s="1"/>
  <c r="AB41" i="1" s="1"/>
  <c r="Y42" i="1"/>
  <c r="Z42" i="1" s="1"/>
  <c r="AA42" i="1" s="1"/>
  <c r="AB42" i="1" s="1"/>
  <c r="Y43" i="1"/>
  <c r="Z43" i="1" s="1"/>
  <c r="AA43" i="1" s="1"/>
  <c r="AB43" i="1" s="1"/>
  <c r="Y44" i="1"/>
  <c r="Z44" i="1" s="1"/>
  <c r="AA44" i="1" s="1"/>
  <c r="AB44" i="1" s="1"/>
  <c r="Y45" i="1"/>
  <c r="Z45" i="1" s="1"/>
  <c r="AA45" i="1" s="1"/>
  <c r="AB45" i="1" s="1"/>
  <c r="Y46" i="1"/>
  <c r="Z46" i="1" s="1"/>
  <c r="AA46" i="1" s="1"/>
  <c r="AB46" i="1" s="1"/>
  <c r="Y47" i="1"/>
  <c r="Z47" i="1" s="1"/>
  <c r="AA47" i="1" s="1"/>
  <c r="AB47" i="1" s="1"/>
  <c r="Y48" i="1"/>
  <c r="Z48" i="1" s="1"/>
  <c r="AA48" i="1" s="1"/>
  <c r="AB48" i="1" s="1"/>
  <c r="Y49" i="1"/>
  <c r="Z49" i="1" s="1"/>
  <c r="AA49" i="1" s="1"/>
  <c r="AB49" i="1" s="1"/>
  <c r="Y50" i="1"/>
  <c r="Z50" i="1" s="1"/>
  <c r="AA50" i="1" s="1"/>
  <c r="AB50" i="1" s="1"/>
  <c r="Y51" i="1"/>
  <c r="Z51" i="1" s="1"/>
  <c r="AA51" i="1" s="1"/>
  <c r="AB51" i="1" s="1"/>
  <c r="Y52" i="1"/>
  <c r="Z52" i="1" s="1"/>
  <c r="AA52" i="1" s="1"/>
  <c r="AB52" i="1" s="1"/>
  <c r="Y53" i="1"/>
  <c r="Z53" i="1" s="1"/>
  <c r="AA53" i="1" s="1"/>
  <c r="AB53" i="1" s="1"/>
  <c r="Y54" i="1"/>
  <c r="Z54" i="1" s="1"/>
  <c r="AA54" i="1" s="1"/>
  <c r="AB54" i="1" s="1"/>
  <c r="Y55" i="1"/>
  <c r="Z55" i="1" s="1"/>
  <c r="AA55" i="1" s="1"/>
  <c r="AB55" i="1" s="1"/>
  <c r="Y56" i="1"/>
  <c r="Z56" i="1" s="1"/>
  <c r="AA56" i="1" s="1"/>
  <c r="AB56" i="1" s="1"/>
  <c r="Y57" i="1"/>
  <c r="Z57" i="1" s="1"/>
  <c r="AA57" i="1" s="1"/>
  <c r="AB57" i="1" s="1"/>
  <c r="Y58" i="1"/>
  <c r="Z58" i="1" s="1"/>
  <c r="AA58" i="1" s="1"/>
  <c r="AB58" i="1" s="1"/>
  <c r="Y59" i="1"/>
  <c r="Z59" i="1" s="1"/>
  <c r="AA59" i="1" s="1"/>
  <c r="AB59" i="1" s="1"/>
  <c r="Y60" i="1"/>
  <c r="Z60" i="1" s="1"/>
  <c r="AA60" i="1" s="1"/>
  <c r="AB60" i="1" s="1"/>
  <c r="Y61" i="1"/>
  <c r="Z61" i="1" s="1"/>
  <c r="AA61" i="1" s="1"/>
  <c r="AB61" i="1" s="1"/>
  <c r="Y62" i="1"/>
  <c r="Z62" i="1" s="1"/>
  <c r="AA62" i="1" s="1"/>
  <c r="AB62" i="1" s="1"/>
  <c r="Y63" i="1"/>
  <c r="AE63" i="1" s="1"/>
  <c r="Y64" i="1"/>
  <c r="AE64" i="1" s="1"/>
  <c r="Y65" i="1"/>
  <c r="Z65" i="1" s="1"/>
  <c r="AA65" i="1" s="1"/>
  <c r="AB65" i="1" s="1"/>
  <c r="Y66" i="1"/>
  <c r="Z66" i="1" s="1"/>
  <c r="AA66" i="1" s="1"/>
  <c r="AB66" i="1" s="1"/>
  <c r="Y67" i="1"/>
  <c r="Z67" i="1" s="1"/>
  <c r="AA67" i="1" s="1"/>
  <c r="AB67" i="1" s="1"/>
  <c r="Y68" i="1"/>
  <c r="Z68" i="1" s="1"/>
  <c r="AA68" i="1" s="1"/>
  <c r="AB68" i="1" s="1"/>
  <c r="Y69" i="1"/>
  <c r="Z69" i="1" s="1"/>
  <c r="AA69" i="1" s="1"/>
  <c r="AB69" i="1" s="1"/>
  <c r="Y70" i="1"/>
  <c r="Z70" i="1" s="1"/>
  <c r="AA70" i="1" s="1"/>
  <c r="AB70" i="1" s="1"/>
  <c r="Y71" i="1"/>
  <c r="Z71" i="1" s="1"/>
  <c r="AA71" i="1" s="1"/>
  <c r="AB71" i="1" s="1"/>
  <c r="Y72" i="1"/>
  <c r="Z72" i="1" s="1"/>
  <c r="AA72" i="1" s="1"/>
  <c r="AB72" i="1" s="1"/>
  <c r="Y73" i="1"/>
  <c r="Z73" i="1" s="1"/>
  <c r="AA73" i="1" s="1"/>
  <c r="Y74" i="1"/>
  <c r="Z74" i="1" s="1"/>
  <c r="AA74" i="1" s="1"/>
  <c r="AB74" i="1" s="1"/>
  <c r="Y75" i="1"/>
  <c r="Z75" i="1" s="1"/>
  <c r="AA75" i="1" s="1"/>
  <c r="AB75" i="1" s="1"/>
  <c r="Y76" i="1"/>
  <c r="Z76" i="1" s="1"/>
  <c r="AA76" i="1" s="1"/>
  <c r="AB76" i="1" s="1"/>
  <c r="Y77" i="1"/>
  <c r="Z77" i="1" s="1"/>
  <c r="AA77" i="1" s="1"/>
  <c r="AB77" i="1" s="1"/>
  <c r="Y78" i="1"/>
  <c r="Z78" i="1" s="1"/>
  <c r="AA78" i="1" s="1"/>
  <c r="AB78" i="1" s="1"/>
  <c r="Y79" i="1"/>
  <c r="Z79" i="1" s="1"/>
  <c r="AA79" i="1" s="1"/>
  <c r="AB79" i="1" s="1"/>
  <c r="Y80" i="1"/>
  <c r="Z80" i="1" s="1"/>
  <c r="AA80" i="1" s="1"/>
  <c r="AB80" i="1" s="1"/>
  <c r="Y81" i="1"/>
  <c r="AE81" i="1" s="1"/>
  <c r="Y82" i="1"/>
  <c r="AE82" i="1" s="1"/>
  <c r="Y83" i="1"/>
  <c r="AE83" i="1" s="1"/>
  <c r="Y84" i="1"/>
  <c r="AE84" i="1" s="1"/>
  <c r="Y85" i="1"/>
  <c r="Z85" i="1" s="1"/>
  <c r="AA85" i="1" s="1"/>
  <c r="AB85" i="1" s="1"/>
  <c r="Y86" i="1"/>
  <c r="Z86" i="1" s="1"/>
  <c r="AA86" i="1" s="1"/>
  <c r="AB86" i="1" s="1"/>
  <c r="Y87" i="1"/>
  <c r="Z87" i="1" s="1"/>
  <c r="AA87" i="1" s="1"/>
  <c r="AB87" i="1" s="1"/>
  <c r="Y88" i="1"/>
  <c r="Z88" i="1" s="1"/>
  <c r="AA88" i="1" s="1"/>
  <c r="AB88" i="1" s="1"/>
  <c r="Y89" i="1"/>
  <c r="Z89" i="1" s="1"/>
  <c r="AA89" i="1" s="1"/>
  <c r="AB89" i="1" s="1"/>
  <c r="Y90" i="1"/>
  <c r="Z90" i="1" s="1"/>
  <c r="AA90" i="1" s="1"/>
  <c r="AB90" i="1" s="1"/>
  <c r="Y91" i="1"/>
  <c r="Z91" i="1" s="1"/>
  <c r="AA91" i="1" s="1"/>
  <c r="AB91" i="1" s="1"/>
  <c r="Y92" i="1"/>
  <c r="AE92" i="1" s="1"/>
  <c r="Y93" i="1"/>
  <c r="Z93" i="1" s="1"/>
  <c r="AA93" i="1" s="1"/>
  <c r="AB93" i="1" s="1"/>
  <c r="Y94" i="1"/>
  <c r="Z94" i="1" s="1"/>
  <c r="AA94" i="1" s="1"/>
  <c r="AB94" i="1" s="1"/>
  <c r="Y95" i="1"/>
  <c r="Z95" i="1" s="1"/>
  <c r="AA95" i="1" s="1"/>
  <c r="AB95" i="1" s="1"/>
  <c r="Y96" i="1"/>
  <c r="AE96" i="1" s="1"/>
  <c r="Y97" i="1"/>
  <c r="AE97" i="1" s="1"/>
  <c r="Y98" i="1"/>
  <c r="AE98" i="1" s="1"/>
  <c r="Y99" i="1"/>
  <c r="Z99" i="1" s="1"/>
  <c r="AA99" i="1" s="1"/>
  <c r="AB99" i="1" s="1"/>
  <c r="Y100" i="1"/>
  <c r="Z100" i="1" s="1"/>
  <c r="AA100" i="1" s="1"/>
  <c r="AB100" i="1" s="1"/>
  <c r="Y101" i="1"/>
  <c r="Z101" i="1" s="1"/>
  <c r="AA101" i="1" s="1"/>
  <c r="AB101" i="1" s="1"/>
  <c r="Y102" i="1"/>
  <c r="Z102" i="1" s="1"/>
  <c r="AA102" i="1" s="1"/>
  <c r="AB102" i="1" s="1"/>
  <c r="Y103" i="1"/>
  <c r="Z103" i="1" s="1"/>
  <c r="AA103" i="1" s="1"/>
  <c r="AB103" i="1" s="1"/>
  <c r="Y104" i="1"/>
  <c r="Z104" i="1" s="1"/>
  <c r="AA104" i="1" s="1"/>
  <c r="AB104" i="1" s="1"/>
  <c r="Y105" i="1"/>
  <c r="Z105" i="1" s="1"/>
  <c r="AA105" i="1" s="1"/>
  <c r="AB105" i="1" s="1"/>
  <c r="Y106" i="1"/>
  <c r="Z106" i="1" s="1"/>
  <c r="AA106" i="1" s="1"/>
  <c r="AB106" i="1" s="1"/>
  <c r="Y107" i="1"/>
  <c r="Z107" i="1" s="1"/>
  <c r="AA107" i="1" s="1"/>
  <c r="AB107" i="1" s="1"/>
  <c r="Y108" i="1"/>
  <c r="Z108" i="1" s="1"/>
  <c r="AA108" i="1" s="1"/>
  <c r="AB108" i="1" s="1"/>
  <c r="Y109" i="1"/>
  <c r="Z109" i="1" s="1"/>
  <c r="AA109" i="1" s="1"/>
  <c r="AB109" i="1" s="1"/>
  <c r="Y110" i="1"/>
  <c r="Z110" i="1" s="1"/>
  <c r="AA110" i="1" s="1"/>
  <c r="AB110" i="1" s="1"/>
  <c r="Y111" i="1"/>
  <c r="Z111" i="1" s="1"/>
  <c r="AA111" i="1" s="1"/>
  <c r="AB111" i="1" s="1"/>
  <c r="Y112" i="1"/>
  <c r="Z112" i="1" s="1"/>
  <c r="AA112" i="1" s="1"/>
  <c r="AB112" i="1" s="1"/>
  <c r="Y113" i="1"/>
  <c r="Z113" i="1" s="1"/>
  <c r="AA113" i="1" s="1"/>
  <c r="AB113" i="1" s="1"/>
  <c r="Y114" i="1"/>
  <c r="Z114" i="1" s="1"/>
  <c r="AA114" i="1" s="1"/>
  <c r="AB114" i="1" s="1"/>
  <c r="Y115" i="1"/>
  <c r="Z115" i="1" s="1"/>
  <c r="AA115" i="1" s="1"/>
  <c r="AB115" i="1" s="1"/>
  <c r="Y116" i="1"/>
  <c r="AE116" i="1" s="1"/>
  <c r="Y117" i="1"/>
  <c r="Z117" i="1" s="1"/>
  <c r="AA117" i="1" s="1"/>
  <c r="AB117" i="1" s="1"/>
  <c r="Y118" i="1"/>
  <c r="Z118" i="1" s="1"/>
  <c r="AA118" i="1" s="1"/>
  <c r="AB118" i="1" s="1"/>
  <c r="Y119" i="1"/>
  <c r="Z4" i="1"/>
  <c r="AA4" i="1" s="1"/>
  <c r="AB4" i="1" s="1"/>
  <c r="Z97" i="1" l="1"/>
  <c r="AA97" i="1" s="1"/>
  <c r="AB97" i="1" s="1"/>
  <c r="Z84" i="1"/>
  <c r="AA84" i="1" s="1"/>
  <c r="AF84" i="1"/>
  <c r="AG84" i="1" s="1"/>
  <c r="AH84" i="1" s="1"/>
  <c r="Z81" i="1"/>
  <c r="AA81" i="1" s="1"/>
  <c r="AB81" i="1" s="1"/>
  <c r="Z98" i="1"/>
  <c r="AA98" i="1" s="1"/>
  <c r="AB98" i="1" s="1"/>
  <c r="AE115" i="1"/>
  <c r="AF98" i="1"/>
  <c r="AG98" i="1" s="1"/>
  <c r="Z92" i="1"/>
  <c r="AA92" i="1" s="1"/>
  <c r="AB92" i="1" s="1"/>
  <c r="AF97" i="1"/>
  <c r="AG97" i="1" s="1"/>
  <c r="AH97" i="1" s="1"/>
  <c r="Z63" i="1"/>
  <c r="AA63" i="1" s="1"/>
  <c r="AB63" i="1" s="1"/>
  <c r="Z82" i="1"/>
  <c r="AA82" i="1" s="1"/>
  <c r="AB82" i="1" s="1"/>
  <c r="AE93" i="1"/>
  <c r="AF93" i="1" s="1"/>
  <c r="AG93" i="1" s="1"/>
  <c r="AH93" i="1" s="1"/>
  <c r="Z83" i="1"/>
  <c r="AA83" i="1" s="1"/>
  <c r="AB83" i="1" s="1"/>
  <c r="Z64" i="1"/>
  <c r="AA64" i="1" s="1"/>
  <c r="AE73" i="1"/>
  <c r="AF73" i="1" s="1"/>
  <c r="AG73" i="1" s="1"/>
  <c r="AH73" i="1" s="1"/>
  <c r="AE30" i="1"/>
  <c r="Z96" i="1"/>
  <c r="AA96" i="1" s="1"/>
  <c r="AB96" i="1" s="1"/>
  <c r="Z27" i="1"/>
  <c r="AA27" i="1" s="1"/>
  <c r="AB27" i="1" s="1"/>
  <c r="AE72" i="1"/>
  <c r="AF72" i="1" s="1"/>
  <c r="AG72" i="1" s="1"/>
  <c r="AH72" i="1" s="1"/>
  <c r="AE17" i="1"/>
  <c r="AF17" i="1" s="1"/>
  <c r="AG17" i="1" s="1"/>
  <c r="AH17" i="1" s="1"/>
  <c r="Z24" i="1"/>
  <c r="AA24" i="1" s="1"/>
  <c r="AB24" i="1" s="1"/>
  <c r="Y2" i="1"/>
  <c r="Z119" i="1"/>
  <c r="AA119" i="1" s="1"/>
  <c r="AB119" i="1" s="1"/>
  <c r="AE14" i="1"/>
  <c r="AF14" i="1" s="1"/>
  <c r="AG14" i="1" s="1"/>
  <c r="AH14" i="1" s="1"/>
  <c r="Z19" i="1"/>
  <c r="AA19" i="1" s="1"/>
  <c r="AB19" i="1" s="1"/>
  <c r="AE119" i="1"/>
  <c r="AF33" i="1"/>
  <c r="AG33" i="1" s="1"/>
  <c r="AH33" i="1" s="1"/>
  <c r="AE25" i="1"/>
  <c r="AF25" i="1" s="1"/>
  <c r="AG25" i="1" s="1"/>
  <c r="AH25" i="1" s="1"/>
  <c r="AE12" i="1"/>
  <c r="AF12" i="1" s="1"/>
  <c r="AG12" i="1" s="1"/>
  <c r="AH12" i="1" s="1"/>
  <c r="AE7" i="1"/>
  <c r="AF7" i="1" s="1"/>
  <c r="AG7" i="1" s="1"/>
  <c r="AH7" i="1" s="1"/>
  <c r="Z116" i="1"/>
  <c r="AA116" i="1" s="1"/>
  <c r="AB116" i="1" s="1"/>
  <c r="AH116" i="1" s="1"/>
  <c r="AE118" i="1"/>
  <c r="AF118" i="1" s="1"/>
  <c r="AG118" i="1" s="1"/>
  <c r="AH118" i="1" s="1"/>
  <c r="AE15" i="1"/>
  <c r="AF15" i="1" s="1"/>
  <c r="AG15" i="1" s="1"/>
  <c r="AH15" i="1" s="1"/>
  <c r="Z22" i="1"/>
  <c r="AA22" i="1" s="1"/>
  <c r="AB22" i="1" s="1"/>
  <c r="Z5" i="1"/>
  <c r="AA5" i="1" s="1"/>
  <c r="AB5" i="1" s="1"/>
  <c r="AF63" i="1"/>
  <c r="AG63" i="1" s="1"/>
  <c r="AH63" i="1" s="1"/>
  <c r="AE4" i="1"/>
  <c r="AF4" i="1" s="1"/>
  <c r="AG4" i="1" s="1"/>
  <c r="AH4" i="1" s="1"/>
  <c r="AE9" i="1"/>
  <c r="AF9" i="1" s="1"/>
  <c r="AG9" i="1" s="1"/>
  <c r="AH9" i="1" s="1"/>
  <c r="AH115" i="1"/>
  <c r="AF24" i="1" l="1"/>
  <c r="AG24" i="1" s="1"/>
  <c r="AH24" i="1" s="1"/>
  <c r="AF83" i="1"/>
  <c r="AG83" i="1" s="1"/>
  <c r="AH83" i="1" s="1"/>
  <c r="AF27" i="1"/>
  <c r="AG27" i="1" s="1"/>
  <c r="AH27" i="1" s="1"/>
  <c r="AF82" i="1"/>
  <c r="AG82" i="1" s="1"/>
  <c r="AH82" i="1" s="1"/>
  <c r="AH98" i="1"/>
  <c r="AA2" i="1"/>
  <c r="AF92" i="1"/>
  <c r="AG92" i="1" s="1"/>
  <c r="AH92" i="1" s="1"/>
  <c r="AB2" i="1"/>
  <c r="AF81" i="1"/>
  <c r="AG81" i="1" s="1"/>
  <c r="AH81" i="1" s="1"/>
  <c r="Z2" i="1"/>
  <c r="AF64" i="1"/>
  <c r="AG64" i="1" s="1"/>
  <c r="AH64" i="1" s="1"/>
  <c r="AF96" i="1"/>
  <c r="AG96" i="1" s="1"/>
  <c r="AH96" i="1" s="1"/>
  <c r="AF22" i="1"/>
  <c r="AG22" i="1" s="1"/>
  <c r="AH22" i="1" s="1"/>
  <c r="AF119" i="1"/>
  <c r="AE2" i="1"/>
  <c r="AF19" i="1"/>
  <c r="AG19" i="1" s="1"/>
  <c r="AH19" i="1" s="1"/>
  <c r="AF5" i="1"/>
  <c r="AG5" i="1" s="1"/>
  <c r="AH5" i="1" s="1"/>
  <c r="AG119" i="1" l="1"/>
  <c r="AF2" i="1"/>
  <c r="AH119" i="1" l="1"/>
  <c r="AH2" i="1" s="1"/>
  <c r="AG2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Venkatesh Wadeyar</author>
  </authors>
  <commentList>
    <comment ref="H25" authorId="0" shapeId="0" xr:uid="{C7DAF452-D402-4576-AAA5-2C43FA2006A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H26" authorId="0" shapeId="0" xr:uid="{390738A5-CB6E-4209-8561-1500287770E0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H63" authorId="0" shapeId="0" xr:uid="{88E66F4A-5DCA-46B6-816D-8D5ACCBD8328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I63" authorId="0" shapeId="0" xr:uid="{7C7BBD82-387B-4DF2-B39C-B696D954D771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X63" authorId="0" shapeId="0" xr:uid="{4F725C2E-4A45-4154-A6C7-831A05A7FF80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AD63" authorId="0" shapeId="0" xr:uid="{8CA5364C-48C1-4C3F-8F39-B41B6BC06BB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G64" authorId="0" shapeId="0" xr:uid="{657512C6-A1F9-4161-96B0-C7D746963CDB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H64" authorId="0" shapeId="0" xr:uid="{6A2B9540-99FE-45B4-B38F-482757AB2D3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I64" authorId="0" shapeId="0" xr:uid="{46702BD9-72E8-4ADC-9D27-06DFD61E6E1F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X64" authorId="0" shapeId="0" xr:uid="{BB7D5B73-6500-4AD0-80E9-EC6633BC89BC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AD64" authorId="0" shapeId="0" xr:uid="{FC157196-4E10-47D3-89C2-B6E89A594FA6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G65" authorId="0" shapeId="0" xr:uid="{27429B70-734A-4B8D-A842-A71C7669CF2C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H65" authorId="0" shapeId="0" xr:uid="{4ECE1365-EA18-4497-BB30-08DDCC59789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I65" authorId="0" shapeId="0" xr:uid="{5B02D783-B93F-47D4-8F02-1C7FB83E119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X65" authorId="0" shapeId="0" xr:uid="{E996F4B4-D86A-4BA2-91F4-2023DEF1710B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AD65" authorId="0" shapeId="0" xr:uid="{B2CD9CE7-7B4F-49FA-BCC1-01AA65D89839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G66" authorId="0" shapeId="0" xr:uid="{8DCB140A-D41B-491C-8ECA-B87BC971F2C8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H66" authorId="0" shapeId="0" xr:uid="{7E074B25-5C36-4245-82F2-5DC62D07BC35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I66" authorId="0" shapeId="0" xr:uid="{3CEEB6CD-E226-4414-8019-2FC823E0248E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X66" authorId="0" shapeId="0" xr:uid="{3B55F950-D248-40B3-B004-A4E01CA00A7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AD66" authorId="0" shapeId="0" xr:uid="{74BF1FF9-B659-4321-A3F7-D1884111E9B6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G67" authorId="0" shapeId="0" xr:uid="{08BBF320-74F9-49BF-9672-9A81D8019CF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H67" authorId="0" shapeId="0" xr:uid="{9095C892-16FB-4917-B17A-059D1338BA6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I67" authorId="0" shapeId="0" xr:uid="{16C5C751-6CF0-4118-A313-554196DFE0F6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X67" authorId="0" shapeId="0" xr:uid="{2EDAF672-5B7A-4F11-A46D-39AF84639762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AD67" authorId="0" shapeId="0" xr:uid="{6D11C5C5-0711-40CE-BF59-BF561A8F068C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G68" authorId="0" shapeId="0" xr:uid="{2A52F1E0-D2DA-4F9B-9BB3-C7EC45E92F62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H68" authorId="0" shapeId="0" xr:uid="{89E386AC-EC6A-42C1-8AE4-FFA182EE0830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I68" authorId="0" shapeId="0" xr:uid="{7A7A15D7-27D1-45D4-B140-3E44405C4CF8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X68" authorId="0" shapeId="0" xr:uid="{9726A842-80CB-4C82-9DC5-8F37A1ACAD65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AD68" authorId="0" shapeId="0" xr:uid="{257EB886-C677-42AE-9AB7-9C035A0D5EAF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G69" authorId="0" shapeId="0" xr:uid="{D4B0A857-9C33-45BF-9AFF-9DCD55ECB7AE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H69" authorId="0" shapeId="0" xr:uid="{7C5F4B09-4B66-4F1F-89BF-935538C25FF8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I69" authorId="0" shapeId="0" xr:uid="{BDCA678C-D007-475C-A751-734A419D438A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X69" authorId="0" shapeId="0" xr:uid="{11AF584C-2806-4ED3-AA5C-92E922708F32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AD69" authorId="0" shapeId="0" xr:uid="{CB21A013-B061-4DE7-AD82-08B61EDE351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G70" authorId="0" shapeId="0" xr:uid="{049F5D10-B80D-4DBB-9B49-A6AE2A10041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H70" authorId="0" shapeId="0" xr:uid="{AE3254F7-41AA-460B-87A1-188454870B99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I70" authorId="0" shapeId="0" xr:uid="{07C3A397-7771-494A-B67F-23FF053EE42B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X70" authorId="0" shapeId="0" xr:uid="{0C2FE79A-E09D-48DC-8868-9CE689795EFF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AD70" authorId="0" shapeId="0" xr:uid="{DF82DEE8-DE82-459B-9C7A-1563C76A3472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G71" authorId="0" shapeId="0" xr:uid="{A0AE7DE4-6C7A-4F93-B9B5-8CFFDB5E438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H71" authorId="0" shapeId="0" xr:uid="{36A30933-220F-42E4-9E69-8D0555DB5F3C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I71" authorId="0" shapeId="0" xr:uid="{77835E01-54B0-422D-A81F-1700EE5D2C6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X71" authorId="0" shapeId="0" xr:uid="{EA8CE9B5-DF59-457C-BB83-E487490E8DEA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AD71" authorId="0" shapeId="0" xr:uid="{81B506A8-544F-4154-AC5C-798A207766A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G72" authorId="0" shapeId="0" xr:uid="{A75DED25-EED3-40D7-9B31-266DB40744AF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FAULT_EN[38] or FAULT_EN[39] based on which rail it belongs</t>
        </r>
      </text>
    </comment>
    <comment ref="H72" authorId="0" shapeId="0" xr:uid="{63173A07-9B77-48A5-AD33-81A83191D31B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I72" authorId="0" shapeId="0" xr:uid="{5152AF42-A4C0-4A43-A4EB-12CB0A29DD2A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X72" authorId="0" shapeId="0" xr:uid="{49FB500F-4437-4A8E-A42E-CF957F9E53E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AD72" authorId="0" shapeId="0" xr:uid="{A461E448-EC41-4A4F-827F-5621D09FDE1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G73" authorId="0" shapeId="0" xr:uid="{D7804540-5F29-42CA-95E4-4063A4105941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H73" authorId="0" shapeId="0" xr:uid="{2C506807-8CC8-4F70-947E-6A3E9C19F28A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I73" authorId="0" shapeId="0" xr:uid="{B3EAB1BD-6298-4AF8-8721-ABE34798278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X73" authorId="0" shapeId="0" xr:uid="{1658FB6B-2AD6-4801-8FD1-A17FD0C534F0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AD73" authorId="0" shapeId="0" xr:uid="{9214C95C-250E-4B11-8424-8B96915C4A30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VR_FAULT_EN[15] or VR_FAULT_EN[16] based on which rail it belongs</t>
        </r>
      </text>
    </comment>
    <comment ref="G74" authorId="0" shapeId="0" xr:uid="{1B8A44F9-87BE-4791-81A2-BED288C85E5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H74" authorId="0" shapeId="0" xr:uid="{DFF1DC5C-4580-412F-B996-56588EBBE22E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I74" authorId="0" shapeId="0" xr:uid="{316B0F06-5772-4E45-A59B-68E41B24EFD5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X74" authorId="0" shapeId="0" xr:uid="{FA04D118-D1E3-4811-A0EF-D95AD8CC3ED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AD74" authorId="0" shapeId="0" xr:uid="{0AB7EBEA-D24F-47A0-A1A7-24AF08F27220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G75" authorId="0" shapeId="0" xr:uid="{30D58FB7-7D9B-45E8-A58A-8D01240FF661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H75" authorId="0" shapeId="0" xr:uid="{0F613DF8-4B7A-4BDA-89F6-E2286E01664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I75" authorId="0" shapeId="0" xr:uid="{493C401C-4753-458A-97F8-3E9E7BCCD9D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X75" authorId="0" shapeId="0" xr:uid="{537483D1-57A0-4197-8282-631FAC1B370A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AD75" authorId="0" shapeId="0" xr:uid="{D9B804BD-DA30-465B-B985-E2C6608B182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G76" authorId="0" shapeId="0" xr:uid="{F37767E3-036B-4F96-8E38-601C838CFD36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H76" authorId="0" shapeId="0" xr:uid="{11DFD8D6-9056-4631-A730-25A5497FE25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I76" authorId="0" shapeId="0" xr:uid="{70CECB27-EF35-43D6-9DA6-26D857A9F76A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X76" authorId="0" shapeId="0" xr:uid="{99943025-D464-4FBD-A3D4-DDD35A5B29E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AD76" authorId="0" shapeId="0" xr:uid="{07DCA492-BE2F-4AD1-BDE9-F25061B4281C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G77" authorId="0" shapeId="0" xr:uid="{B96DF181-F50A-4CF2-AD1F-B8CB7F97558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H77" authorId="0" shapeId="0" xr:uid="{9AA23045-11B8-45BC-BC06-B65991C5AD7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I77" authorId="0" shapeId="0" xr:uid="{4DDF9562-18BD-494B-A368-B2118FB98B09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X77" authorId="0" shapeId="0" xr:uid="{CF3C3784-9FC1-4AA6-80D3-91C74C1049A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AD77" authorId="0" shapeId="0" xr:uid="{E9E847C5-666F-4CD7-BC4D-E8420B2F063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G78" authorId="0" shapeId="0" xr:uid="{415A9CE7-507A-45CC-9334-A58DF5AEBCB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H78" authorId="0" shapeId="0" xr:uid="{3D67C185-4406-4105-8ECD-2BDB4AF37A3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I78" authorId="0" shapeId="0" xr:uid="{4DF82184-229F-44DC-B68A-940334728A2E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X78" authorId="0" shapeId="0" xr:uid="{F3C63292-2615-4977-9CF7-5AB188C9C76B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AD78" authorId="0" shapeId="0" xr:uid="{1ACF34CB-91B5-4894-8DD0-D00D0C8D398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G79" authorId="0" shapeId="0" xr:uid="{C9A56EFD-3730-4A76-8EBA-9BBCA375896E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H79" authorId="0" shapeId="0" xr:uid="{F33FAFFC-AFCB-43B2-8355-99D17D3D04A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I79" authorId="0" shapeId="0" xr:uid="{70BA243B-C24B-4B5A-9DAC-33CAF87AF3DB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X79" authorId="0" shapeId="0" xr:uid="{FCEFD573-C02A-4D6B-AA21-1B0C1E525526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AD79" authorId="0" shapeId="0" xr:uid="{410B2B4C-C580-49EC-A1DF-8C4349DA315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G80" authorId="0" shapeId="0" xr:uid="{DB619F44-4817-400B-A12A-C64D37EA9F1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H80" authorId="0" shapeId="0" xr:uid="{2C8DD1A0-ECA6-4CC8-A170-1D644F64FDFA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I80" authorId="0" shapeId="0" xr:uid="{7AEBC6B6-23DB-4A8A-96CF-A4B391F18328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X80" authorId="0" shapeId="0" xr:uid="{CA60A25E-E506-4497-8826-38E29475B56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AD80" authorId="0" shapeId="0" xr:uid="{8E43014E-DAC3-47C0-8CC4-13A7E79423BF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VR_FAULT_EN[17] or VR_FAULT_EN[18] based on which rail it belongs</t>
        </r>
      </text>
    </comment>
    <comment ref="G81" authorId="0" shapeId="0" xr:uid="{56087FBB-EC41-4CE3-BA29-823B807BD38F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FAULT_EN[40] or FAULT_EN[41] based on which rail it belongs</t>
        </r>
      </text>
    </comment>
    <comment ref="H98" authorId="0" shapeId="0" xr:uid="{D21D39FC-FC57-4388-89BA-9C03DD41395F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V3p3_OK_q &amp; VRefBuf_ok_q &amp; VDD1P2_OK_q &amp; ClkGood_q</t>
        </r>
      </text>
    </comment>
    <comment ref="H112" authorId="0" shapeId="0" xr:uid="{FD1FE642-A5BB-4693-A488-C317334D50A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12" authorId="0" shapeId="0" xr:uid="{A0E8873B-92AB-4651-B62F-95BA70D61172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13" authorId="0" shapeId="0" xr:uid="{DCD481E3-FA4F-4E01-8D12-F6C4BEFD8C3B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13" authorId="0" shapeId="0" xr:uid="{0A24FA3E-358B-441B-8FC7-572BDA5E944E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13" authorId="0" shapeId="0" xr:uid="{52F8AB2E-C08A-4125-B5CE-4F7DF4DD440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14" authorId="0" shapeId="0" xr:uid="{A5019045-7F1D-4941-95EB-17F9446F4090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14" authorId="0" shapeId="0" xr:uid="{6136DBA5-092B-4D06-B63C-F2A48044B58F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14" authorId="0" shapeId="0" xr:uid="{4E077066-9E4A-47AF-9B7C-702D4D94D43C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15" authorId="0" shapeId="0" xr:uid="{6C7F0B37-463B-451B-B865-3147CCAECAF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15" authorId="0" shapeId="0" xr:uid="{0B53B30A-8965-44D3-84D7-800B90020991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15" authorId="0" shapeId="0" xr:uid="{368436A8-6E6D-4580-9054-A94D322A727C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AD115" authorId="0" shapeId="0" xr:uid="{2080CE6F-C866-46A7-AAA3-7F8B410FA25B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IOUT_OC_WARNING_RAIL1</t>
        </r>
      </text>
    </comment>
    <comment ref="G116" authorId="0" shapeId="0" xr:uid="{D505AF70-53B8-4DCE-BC91-AFCD6B9C8BBC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16" authorId="0" shapeId="0" xr:uid="{CA9875CF-2146-4F6E-8298-5DE0FB534AA5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16" authorId="0" shapeId="0" xr:uid="{F66BC8A9-A016-427E-98EC-29A7F48C56A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AD116" authorId="0" shapeId="0" xr:uid="{269A25EC-A4CC-40F6-A786-221A79694E50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IOUT_OC_WARNING_RAIL2</t>
        </r>
      </text>
    </comment>
    <comment ref="G117" authorId="0" shapeId="0" xr:uid="{F3F0EA21-4446-4C77-B880-A631E2201C96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17" authorId="0" shapeId="0" xr:uid="{4F1A9BA5-BAFC-4713-99E0-7900101770F1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17" authorId="0" shapeId="0" xr:uid="{C618EC76-F8B9-46FD-9740-C81D07469022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18" authorId="0" shapeId="0" xr:uid="{200AE511-AB1D-409B-AA21-3D0D114F94EA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18" authorId="0" shapeId="0" xr:uid="{21D0345A-2D3E-4439-B51C-A12A7A491A1B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18" authorId="0" shapeId="0" xr:uid="{5A06BA7D-EB33-4C9D-9F79-21B21C8CEFAA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19" authorId="0" shapeId="0" xr:uid="{4501A7E0-FA8E-45B1-A460-0FD45F16822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19" authorId="0" shapeId="0" xr:uid="{D9968314-7D56-46C8-91CC-298C40EA434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19" authorId="0" shapeId="0" xr:uid="{02F7C026-6903-4CBC-8514-CF1C3EFB098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20" authorId="0" shapeId="0" xr:uid="{21FEF0BC-161B-4515-A44F-748853E209A5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20" authorId="0" shapeId="0" xr:uid="{77CFE623-B9EE-43AD-93F2-4883E136C36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20" authorId="0" shapeId="0" xr:uid="{0E36C7AA-7E61-43A5-8CB3-CED5B330CB9B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21" authorId="0" shapeId="0" xr:uid="{E331E139-40E8-4404-95BA-C77C4D9BABD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21" authorId="0" shapeId="0" xr:uid="{6E241B4F-6D45-4032-BD3B-1AA6C6C38B94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21" authorId="0" shapeId="0" xr:uid="{0F1243AC-D987-49E6-8F3D-6511037859B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22" authorId="0" shapeId="0" xr:uid="{7BB0F0D2-3C8C-44ED-A6B7-BA5E3503E7FC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22" authorId="0" shapeId="0" xr:uid="{3D1DAB97-A665-4711-9AE3-CE40D342307C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22" authorId="0" shapeId="0" xr:uid="{539299F8-AD7D-4E98-AB6C-58363792CBD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23" authorId="0" shapeId="0" xr:uid="{997A9BD8-2AFB-436F-9419-FB55368D6835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23" authorId="0" shapeId="0" xr:uid="{EA337E84-FFE0-4224-8826-14F9BCF1BF0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23" authorId="0" shapeId="0" xr:uid="{C7CA275A-2AA3-4F5B-8D94-343D0B27AC7A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24" authorId="0" shapeId="0" xr:uid="{8DF4FF1E-4DAE-4F4E-A19C-523A3007AAA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24" authorId="0" shapeId="0" xr:uid="{D0C626FF-841C-4CFC-B787-5D9CCD4CA067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24" authorId="0" shapeId="0" xr:uid="{05B982E4-5B9D-48B9-ADF9-0815A4111CA9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25" authorId="0" shapeId="0" xr:uid="{963B0A89-3203-40E9-90E5-B2A4E7CAA4F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25" authorId="0" shapeId="0" xr:uid="{A7CDDCC1-2973-425B-97A1-E7E1096C1B20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25" authorId="0" shapeId="0" xr:uid="{787A13F6-DC99-433F-9893-449CAF65843D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26" authorId="0" shapeId="0" xr:uid="{BD1678E6-7E3A-473B-B8CE-3687F18A2D16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26" authorId="0" shapeId="0" xr:uid="{11D26BEC-A60E-4FCA-AB8C-8C7D2D8D6803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26" authorId="0" shapeId="0" xr:uid="{EFBF1081-EC58-4E6D-9433-87D803BBFC98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27" authorId="0" shapeId="0" xr:uid="{013DC8DE-C6DF-49ED-AD04-0AD106412E18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H127" authorId="0" shapeId="0" xr:uid="{C279F1A1-6520-47B1-92CD-8125F28D6020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RAIL1 or RAIL2 based on which rail it belongs</t>
        </r>
      </text>
    </comment>
    <comment ref="X127" authorId="0" shapeId="0" xr:uid="{93A96A19-D993-4EB2-AE3A-2BD907AB7C4F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  <comment ref="G128" authorId="0" shapeId="0" xr:uid="{22CB97A9-439F-4B53-BD8F-E5C385713939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FAULT_EN[56] or FAULT_EN[57] based on which rail it belongs</t>
        </r>
      </text>
    </comment>
  </commentList>
</comments>
</file>

<file path=xl/sharedStrings.xml><?xml version="1.0" encoding="utf-8"?>
<sst xmlns="http://schemas.openxmlformats.org/spreadsheetml/2006/main" count="2603" uniqueCount="780">
  <si>
    <t>S.no</t>
  </si>
  <si>
    <t>Fault name</t>
  </si>
  <si>
    <t>Source of status bit</t>
  </si>
  <si>
    <t>Comments</t>
  </si>
  <si>
    <t>PMBUS_COMMAND</t>
  </si>
  <si>
    <t>Bit position</t>
  </si>
  <si>
    <t>Supported</t>
  </si>
  <si>
    <t xml:space="preserve">Shared fault between rails </t>
  </si>
  <si>
    <t>Type of Fault(latch off, ignore, hiccup, hysteretic, etc)</t>
  </si>
  <si>
    <t>Mapping of PMBUS FAULT_LIMIT command</t>
  </si>
  <si>
    <t>Mapping of PMBUS FAULT_RESPONSE command</t>
  </si>
  <si>
    <t xml:space="preserve">Range of Threshold </t>
  </si>
  <si>
    <t>DIGITAL TOP 
input port name</t>
  </si>
  <si>
    <t>STATUS_VOUT</t>
  </si>
  <si>
    <t>VOUT OV Fault</t>
  </si>
  <si>
    <t>Y</t>
  </si>
  <si>
    <t>N</t>
  </si>
  <si>
    <t>analog comparator</t>
  </si>
  <si>
    <t>Update VOUT_OV_FAULT_LIMIT(readonly) command with 2 or 4 values from OTP/MTP</t>
  </si>
  <si>
    <t>Check with Wenkai
Checked with Wenkai : This is tracking OV</t>
  </si>
  <si>
    <t>VOUT OV Warning</t>
  </si>
  <si>
    <t>VOUT UV Warning</t>
  </si>
  <si>
    <t>VOUT UV Fault</t>
  </si>
  <si>
    <t xml:space="preserve">VOUT_UV_FAULT_LIMIT(readonly) command </t>
  </si>
  <si>
    <t>0 V</t>
  </si>
  <si>
    <t xml:space="preserve">
</t>
  </si>
  <si>
    <t>VOUT_MAX_MIN Warning</t>
  </si>
  <si>
    <t>VDAC controller (From voltage limiting logic)</t>
  </si>
  <si>
    <t>VOUT_MAX &amp; VOUT_MIN</t>
  </si>
  <si>
    <t>TON MAX FAULT</t>
  </si>
  <si>
    <t>Derive threshold based worst slew rate &amp; highest boot voltage</t>
  </si>
  <si>
    <t>TOFF MAX Warning</t>
  </si>
  <si>
    <t>VOUT Tracking Error</t>
  </si>
  <si>
    <t>Tracking VOUT_OV or VOUT_UV</t>
  </si>
  <si>
    <t>STATUS_IOUT</t>
  </si>
  <si>
    <t>IOUT OC Fault</t>
  </si>
  <si>
    <t>Digital comparator in Telemetry</t>
  </si>
  <si>
    <t>Telemetry - Value would be 125% of ICCMAX
Both rails have different values</t>
  </si>
  <si>
    <t>IOUT OC Fault w/ LV Shutdown</t>
  </si>
  <si>
    <t>AND of 2 sources: 
1. IOUT_OC_FAULT -  Digital comparator in Telemetry
2. VOUT_UV_FAULT - analog comparator</t>
  </si>
  <si>
    <t>IOUT OC Warning</t>
  </si>
  <si>
    <t>ICCMAX</t>
  </si>
  <si>
    <t>IOUT UC Fault</t>
  </si>
  <si>
    <t>Current Share Fault</t>
  </si>
  <si>
    <t>In Power Limiting Mode</t>
  </si>
  <si>
    <t>Constant power mode is not supported</t>
  </si>
  <si>
    <t>POUT OP Fault</t>
  </si>
  <si>
    <t>POUT OP Warning</t>
  </si>
  <si>
    <t>STATUS_INPUT</t>
  </si>
  <si>
    <t>VIN OV Fault</t>
  </si>
  <si>
    <t>18,19,20,21V</t>
  </si>
  <si>
    <t>Will ADC data saturate at 18V?</t>
  </si>
  <si>
    <t>VIN OV Warning</t>
  </si>
  <si>
    <t>VIN UV Warning</t>
  </si>
  <si>
    <t>VIN UV Fault</t>
  </si>
  <si>
    <t>OR of 2 sources: 
1. From controller - Analog comparator 
2. From power stage</t>
  </si>
  <si>
    <t>3.5 - 11.25 at 250mv(TBD) steps</t>
  </si>
  <si>
    <t>Unit Off For Low Input Voltage</t>
  </si>
  <si>
    <t>Analog comparator
VIN &lt; VIN_ON</t>
  </si>
  <si>
    <t>3.75 - 11.5</t>
  </si>
  <si>
    <t>Same Analog comparator used for VIN UV
rising thresh - VIN_ON
Falling thresh - VIN_UV</t>
  </si>
  <si>
    <t>IIN OC Fault</t>
  </si>
  <si>
    <t>Discuss with Narayan</t>
  </si>
  <si>
    <t>IIN OC Warning</t>
  </si>
  <si>
    <t>PIN OP Warning</t>
  </si>
  <si>
    <t>PSYS_WARN2_LIMIT</t>
  </si>
  <si>
    <t>STATUS_MFR_SPECIFIC</t>
  </si>
  <si>
    <t>Manufacturer Defined</t>
  </si>
  <si>
    <t>OT_FAULT_DIG_COMP</t>
  </si>
  <si>
    <t>about 120% of Thermal_alert th</t>
  </si>
  <si>
    <t>PWR_STAGE_VIN UV_FAULT</t>
  </si>
  <si>
    <t>Analog comparator</t>
  </si>
  <si>
    <t>CONTROLLER_OT_FAULT</t>
  </si>
  <si>
    <t>2 values : 115 &amp; 135(default) check with Gaurav</t>
  </si>
  <si>
    <t>SVID_COMM_ERROR</t>
  </si>
  <si>
    <t>OR of 2 sources from SVID FSM: 
1. Frame error 
2. Parity error</t>
  </si>
  <si>
    <t>SVID communication warnings</t>
  </si>
  <si>
    <t>STATUS_TEMPERATURE</t>
  </si>
  <si>
    <t>OT Fault</t>
  </si>
  <si>
    <t>Telemetry based for Power stage temperature</t>
  </si>
  <si>
    <t>OT Warning</t>
  </si>
  <si>
    <t>Thermal_alert th</t>
  </si>
  <si>
    <t>UT Warning</t>
  </si>
  <si>
    <t>UT Fault</t>
  </si>
  <si>
    <t>Reserved</t>
  </si>
  <si>
    <t>STATUS_CML</t>
  </si>
  <si>
    <t>Invalid/Unsupported Command</t>
  </si>
  <si>
    <t>From PMBUS FSM</t>
  </si>
  <si>
    <t>Invalid/Unsupported Data</t>
  </si>
  <si>
    <t>Packet Error Check Failed</t>
  </si>
  <si>
    <t>Memory Fault Detected</t>
  </si>
  <si>
    <t>From OTP/MTP controller when number of write cycles exceeded</t>
  </si>
  <si>
    <t>Processor Fault Detected</t>
  </si>
  <si>
    <t>Other Communication Fault</t>
  </si>
  <si>
    <t>Other Memory Or Logic Fault</t>
  </si>
  <si>
    <t>STATUS_OTHER</t>
  </si>
  <si>
    <t>Input A Fuse/Breaker Fault</t>
  </si>
  <si>
    <t>Input B Fuse/Breaker Fault</t>
  </si>
  <si>
    <t>Input A OR-ing Device Fault</t>
  </si>
  <si>
    <t>Input B OR-ing Device Fault</t>
  </si>
  <si>
    <t>Output OR-ing Device Fault</t>
  </si>
  <si>
    <t>First To Assert SMBALERT#</t>
  </si>
  <si>
    <t>STATUS_BYTE(Lower Byte Of
STATUS_WORD)</t>
  </si>
  <si>
    <t>BUSY</t>
  </si>
  <si>
    <t>OFF</t>
  </si>
  <si>
    <t>Status generated in digital as
VR_EN combined with control EN bit when latch off fault is not present
(EN3_CTRL)</t>
  </si>
  <si>
    <t>VOUT_OV_FAULT</t>
  </si>
  <si>
    <t>STATUS_VOUT[7]</t>
  </si>
  <si>
    <t>IOUT_OC_FAULT</t>
  </si>
  <si>
    <t>STATUS_IOUT[7]</t>
  </si>
  <si>
    <t>VIN_UV_FAULT</t>
  </si>
  <si>
    <t>STATUS_INPUT[4]</t>
  </si>
  <si>
    <t>TEMPERATURE</t>
  </si>
  <si>
    <t>ORing of all STATUS_TEMPERATURE bits</t>
  </si>
  <si>
    <t>CML</t>
  </si>
  <si>
    <t>ORing of all STATUS_CML bits</t>
  </si>
  <si>
    <t>NONE OF THE ABOVE</t>
  </si>
  <si>
    <t>From PMBUS FSM
A fault or warning not listed in bits [7:1] has occurred
(STATUS_VOUT[6] | STATUS_VOUT[5] | STATUS_VOUT[4] | STATUS_VOUT[3] | STATUS_VOUT[2] | STATUS_VOUT[1]) |
(STATUS_IOUT[5] | STATUS_IOUT[4]) |
(STATUS_INPUT[7] | STATUS_INPUT[6] | STATUS_INPUT[5] | STATUS_INPUT[2] | STATUS_INPUT[1])</t>
  </si>
  <si>
    <t>STATUS_WORD
(Upper Byte)</t>
  </si>
  <si>
    <t>VOUT</t>
  </si>
  <si>
    <t>ORing of all STATUS_VOUT bits</t>
  </si>
  <si>
    <t>IOUT/POUT</t>
  </si>
  <si>
    <t>ORing of all STATUS_IOUT bits</t>
  </si>
  <si>
    <t>INPUT</t>
  </si>
  <si>
    <t>ORing of all STATUS_INPUT bits</t>
  </si>
  <si>
    <t>MFR</t>
  </si>
  <si>
    <t>ORing of all STATUS_MFR_SPECIFIC bits</t>
  </si>
  <si>
    <t>POWER_GOOD#</t>
  </si>
  <si>
    <t>VR_READY(inverted)</t>
  </si>
  <si>
    <t>FANS</t>
  </si>
  <si>
    <t>OTHER</t>
  </si>
  <si>
    <t>ORing of all STATUS_OTHER bits</t>
  </si>
  <si>
    <t>UNKNOWN</t>
  </si>
  <si>
    <t>FAULT_EN</t>
  </si>
  <si>
    <t>VR_FAULT_EN</t>
  </si>
  <si>
    <t>Name of Fault</t>
  </si>
  <si>
    <t>Source of Fault</t>
  </si>
  <si>
    <t>DIGITAL TOP port name</t>
  </si>
  <si>
    <t>Type of Fault
(latch off, ignore, hiccup, hysteretic, etc with or without debounce time)</t>
  </si>
  <si>
    <t>FAULT 
masking condition</t>
  </si>
  <si>
    <t>VR_
FAULT 
assertion</t>
  </si>
  <si>
    <t>State of PWM</t>
  </si>
  <si>
    <t>Fault clear condition</t>
  </si>
  <si>
    <t>Threshold values</t>
  </si>
  <si>
    <t>PMBUS mapping</t>
  </si>
  <si>
    <t>AVS mapping</t>
  </si>
  <si>
    <t>SVID mapping</t>
  </si>
  <si>
    <t>Fault creation</t>
  </si>
  <si>
    <t>Owner</t>
  </si>
  <si>
    <t>SVID</t>
  </si>
  <si>
    <t>SVI2</t>
  </si>
  <si>
    <t>SVI3</t>
  </si>
  <si>
    <t>Nvidia</t>
  </si>
  <si>
    <t>Fault EN</t>
  </si>
  <si>
    <t>Latchoff EN</t>
  </si>
  <si>
    <t>VOUT_OV_FAULT_RAIL1</t>
  </si>
  <si>
    <t>railA_tracking_ovp_n</t>
  </si>
  <si>
    <t>VOUT_OV_FAULT_RESPONSE_RAIL1</t>
  </si>
  <si>
    <t>FAULT_EN[0]</t>
  </si>
  <si>
    <t>!AVR_EN | VDAC_UP_RAIL1  |  VDAC_DOWN_RAIL1</t>
  </si>
  <si>
    <t>VR_FAULT_EN[0]</t>
  </si>
  <si>
    <t>Tristate</t>
  </si>
  <si>
    <t>VOUT_OV_FAULT_LIMIT_RAIL1
railA_tracking_ovp_thresh_q
0 : 0 V
1 : 0.1	V
2 : 0.15 V
3 : 0.2	V
4 : 0.25 V
5 : 0.3	V
6 : 0.35 V
7 : 0.4	V</t>
  </si>
  <si>
    <t>STATUS_VOUT_RAIL1[7]</t>
  </si>
  <si>
    <t>Force pin 10 to a voltage &gt; (A_vid + railA_tracking_ovp_thresh_q) during functional mode</t>
  </si>
  <si>
    <t xml:space="preserve">pin 8 and 9 shorted </t>
  </si>
  <si>
    <t>Akash</t>
  </si>
  <si>
    <t>PW</t>
  </si>
  <si>
    <t>VOUT_UV_FAULT_RAIL1</t>
  </si>
  <si>
    <t>railA_tracking_uvp_n</t>
  </si>
  <si>
    <t>VOUT_UV_FAULT_RESPONSE_RAIL1</t>
  </si>
  <si>
    <t>FAULT_EN[1]</t>
  </si>
  <si>
    <t>VR_FAULT_EN[1]</t>
  </si>
  <si>
    <t>VOUT_UV_FAULT_LIMIT_RAIL1
railA_tracking_uvp_thresh_q         
0 : 0 V
1 : 0.1	V
2 : 0.15 V
3 : 0.2	V
4 : 0.25 V
5 : 0.3	V
6 : 0.35 V
7 : 0.4	V</t>
  </si>
  <si>
    <t>STATUS_VOUT_RAIL1[4]</t>
  </si>
  <si>
    <t>Force pin 10 to a voltage &lt; (A_vid-railA_tracking_uvp_thresh_q) during functional mode</t>
  </si>
  <si>
    <t>VOUT_MAX_MIN_WARNING_RAIL1</t>
  </si>
  <si>
    <t>Digital comparator in VDAC controller (From voltage limiting logic)</t>
  </si>
  <si>
    <t>Ignore</t>
  </si>
  <si>
    <t>FAULT_EN[2]</t>
  </si>
  <si>
    <t>!AVR_EN</t>
  </si>
  <si>
    <t>-</t>
  </si>
  <si>
    <t>VOUT_MAX_RAIL1(2.5V,2.25V)
VOUT_MIN_RAIL1(0V, 0.25V)</t>
  </si>
  <si>
    <t>STATUS_VOUT_RAIL1[3]</t>
  </si>
  <si>
    <t>Venkatesh</t>
  </si>
  <si>
    <t>TON_MAX_FAULT_RAIL1</t>
  </si>
  <si>
    <t>AND of 2 sources: 
1. TON_MAX_FAULT_PULSE_RAIL1 -  Digital comparator in VDAC controller
2. VOUT_UV_FAULT_RAIL1 - analog comparator</t>
  </si>
  <si>
    <t>TON_MAX_FAULT_PULSE_RAIL1 &amp; VOUT_UV_FAULT_RAIL1</t>
  </si>
  <si>
    <t>TON_MAX_FAULT_RESPONSE_RAIL1</t>
  </si>
  <si>
    <t>FAULT_EN[3]</t>
  </si>
  <si>
    <t>VR_FAULT_EN[2]</t>
  </si>
  <si>
    <t>TON_MAX_FAULT_LIMIT_RAIL1
0:	0ms
1:	50ms
2:	75ms
3:	100ms</t>
  </si>
  <si>
    <t>STATUS_VOUT_RAIL1[2]</t>
  </si>
  <si>
    <t>During startup, force AVSP (pin 10) to 0V so that the rail does not come up and it triggers a fault</t>
  </si>
  <si>
    <t>VOUT_TRACKING_ERROR_RAIL1</t>
  </si>
  <si>
    <t>OR of 2 sources: 
1. TRACKING_VOUT_OV_RAIL1 -  analog comparator
2. TRACKING_VOUT_UV_RAIL1 - analog comparator</t>
  </si>
  <si>
    <t>railA_tracking_ovp_n | railA_tracking_uvp_n</t>
  </si>
  <si>
    <t>FAULT_EN[4]</t>
  </si>
  <si>
    <t>Refer above</t>
  </si>
  <si>
    <t>STATUS_VOUT_RAIL1[0]</t>
  </si>
  <si>
    <t>Same as 1 and 2</t>
  </si>
  <si>
    <t>IOUT_OC_FAULT_RAIL1</t>
  </si>
  <si>
    <t>IOUT_OC_FAULT_RESPONSE_RAIL1</t>
  </si>
  <si>
    <t>FAULT_EN[5]</t>
  </si>
  <si>
    <t>VR_FAULT_EN[3]</t>
  </si>
  <si>
    <t>IOUT_OC_FAULT_LIMIT_RAIL1
(readonly command)
= 125% * IOUT_MAX_RAIL1
Range of IOUT_MAX_RAIL1: 0A to 2040A</t>
  </si>
  <si>
    <t>STATUS_IOUT_RAIL1[7]</t>
  </si>
  <si>
    <t>Force  IMONA (pin 18)  to 1.55V</t>
  </si>
  <si>
    <t>integer format with 2 registers. Multiplying these 2 registers will give iout_max</t>
  </si>
  <si>
    <t>Umang</t>
  </si>
  <si>
    <t>2 bit programmablity 110, 115, 120, 125</t>
  </si>
  <si>
    <t>IOUT_OC_LV_SHUTDOWN_RAIL1</t>
  </si>
  <si>
    <t>AND of 2 sources: 
1. IOUT_OC_FAULT_RAIL1 -  Digital comparator in Telemetry
2. VOUT_UV_FAULT_RAIL1 - analog comparator</t>
  </si>
  <si>
    <t>IOUT_OC_FAULT_RAIL1 &amp; railA_tracking_uvp_n</t>
  </si>
  <si>
    <t>FAULT_EN[6]</t>
  </si>
  <si>
    <t>STATUS_IOUT_RAIL1[6]</t>
  </si>
  <si>
    <t>Check this as part of IOUT_OC_FAULT_RAIL2 and VOUT_UV_FAULT_RAIL2 that in both cases this also gets asserted</t>
  </si>
  <si>
    <t>Anup</t>
  </si>
  <si>
    <t>IOUT_OC_WARNING_RAIL1</t>
  </si>
  <si>
    <t>FAULT_EN[7]</t>
  </si>
  <si>
    <t>VR_FAULT_EN[28]</t>
  </si>
  <si>
    <t>IOUT_OC_WARNING_LIMIT_RAIL1
(readonly command)
= IOUT_MAX_RAIL1
Range of IOUT_MAX_RAIL1: 0A to 2040A</t>
  </si>
  <si>
    <t>STATUS_IOUT_RAIL1[5]</t>
  </si>
  <si>
    <t>AVS_STATUS_RAIL1[14]</t>
  </si>
  <si>
    <t>Force  IMONA (pin 18)  to 1.25V. Need to check independently for Intel and AMD config</t>
  </si>
  <si>
    <t>In AMD Config, OCP_L should be asserted</t>
  </si>
  <si>
    <t>OT_FAULT_RAIL1</t>
  </si>
  <si>
    <t>OT_FAULT_RESPONSE_RAIL1</t>
  </si>
  <si>
    <t>FAULT_EN[8]</t>
  </si>
  <si>
    <t>VR_FAULT_EN[4]</t>
  </si>
  <si>
    <t>OT_FAULT_LIMIT_RAIL1
(readonly command)
= 125% * TEMP_MAX_RAIL1
Range of TEMP_MAX_RAIL1: 0 °C to 255 °C</t>
  </si>
  <si>
    <t>STATUS_TEMPERATURE_RAIL1[7]</t>
  </si>
  <si>
    <t>Force TSNS (pin 44) to 1.65 V and force temp_max_rail1 to 'h54. Check fault status
Repeat the same tsns valus with lowering temp_max_rail1 values('h75, 'h70, 'h65, 'h60)</t>
  </si>
  <si>
    <t>Narayan</t>
  </si>
  <si>
    <t>OT_WARNING_RAIL1</t>
  </si>
  <si>
    <t>FAULT_EN[9]</t>
  </si>
  <si>
    <t>OT_WARNING_LIMIT_RAIL1
(readonly command)
= TEMP_MAX_RAIL1
Range of TEMP_MAX_RAIL1: 0 °C to 255 °C</t>
  </si>
  <si>
    <t>STATUS_TEMPERATURE_RAIL1[6]</t>
  </si>
  <si>
    <t>AVS_STATUS_RAIL1[12]</t>
  </si>
  <si>
    <t>Force TSNS (pin 44) to 1.4 V and force temp_max_rail1 to 'h54. Check fault status
Repeat the same tsns valus with lowering temp_max_rail1 values('h75, 'h70, 'h65, 'h60)</t>
  </si>
  <si>
    <t>VOUT_OV_FAULT_RAIL2</t>
  </si>
  <si>
    <t>railB_tracking_ovp_n</t>
  </si>
  <si>
    <t>VOUT_OV_FAULT_RESPONSE_RAIL2</t>
  </si>
  <si>
    <t>FAULT_EN[10]</t>
  </si>
  <si>
    <t>!BVR_EN | VDAC_UP_RAIL2  |  VDAC_DOWN_RAIL2</t>
  </si>
  <si>
    <t>VR_FAULT_EN[5]</t>
  </si>
  <si>
    <t>VOUT_OV_FAULT_LIMIT_RAIL2
railB_tracking_ovp_thresh_q
0 : 0 V
1 : 0.1	V
2 : 0.15 V
3 : 0.2	V
4 : 0.25 V
5 : 0.3	V
6 : 0.35 V
7 : 0.4	V</t>
  </si>
  <si>
    <t>STATUS_VOUT_RAIL2[7]</t>
  </si>
  <si>
    <t>Force pin 14 to a voltage &gt; (B_vid-railB_tracking_ovp_thresh_q) during functional mode</t>
  </si>
  <si>
    <t xml:space="preserve">pin 12 and 13 shorted </t>
  </si>
  <si>
    <t>VOUT_UV_FAULT_RAIL2</t>
  </si>
  <si>
    <t>railB_tracking_uvp_n</t>
  </si>
  <si>
    <t>VOUT_UV_FAULT_RESPONSE_RAIL2</t>
  </si>
  <si>
    <t>FAULT_EN[11]</t>
  </si>
  <si>
    <t>VR_FAULT_EN[6]</t>
  </si>
  <si>
    <t>VOUT_UV_FAULT_LIMIT_RAIL2
railB_tracking_uvp_thresh_q         
0 : 0 V
1 : 0.1	V
2 : 0.15 V
3 : 0.2	V
4 : 0.25 V
5 : 0.3	V
6 : 0.35 V
7 : 0.4	V</t>
  </si>
  <si>
    <t>STATUS_VOUT_RAIL2[4]</t>
  </si>
  <si>
    <t>Force pin 14 to a voltage &lt; (B_vid-railB_tracking_uvp_thresh_q) during functional mode</t>
  </si>
  <si>
    <t>VOUT_MAX_MIN_WARNING_RAIL2</t>
  </si>
  <si>
    <t>FAULT_EN[12]</t>
  </si>
  <si>
    <t>!BVR_EN</t>
  </si>
  <si>
    <t>VOUT_MAX_RAIL2(2.5V,2.25V)
VOUT_MIN_RAIL2(0V, 0.25V)</t>
  </si>
  <si>
    <t>STATUS_VOUT_RAIL2[3]</t>
  </si>
  <si>
    <t>TON_MAX_FAULT_RAIL2</t>
  </si>
  <si>
    <t>AND of 2 sources: 
1. TON_MAX_FAULT_PULSE_RAIL2 -  Digital comparator in VDAC controller
2. VOUT_UV_FAULT_RAIL2 - analog comparator</t>
  </si>
  <si>
    <t>TON_MAX_FAULT_PULSE_RAIL2 &amp; VOUT_UV_FAULT_RAIL2</t>
  </si>
  <si>
    <t>TON_MAX_FAULT_RESPONSE_RAIL2</t>
  </si>
  <si>
    <t>FAULT_EN[13]</t>
  </si>
  <si>
    <t>VR_FAULT_EN[7]</t>
  </si>
  <si>
    <t>TON_MAX_FAULT_LIMIT_RAIL2
0:	0ms
1:	50ms
2:	75ms
3:	100ms</t>
  </si>
  <si>
    <t>STATUS_VOUT_RAIL2[2]</t>
  </si>
  <si>
    <t>During startup, force BVSP (pin 14 to 0) so that the rail does not come up and it triggers a fault</t>
  </si>
  <si>
    <t>VOUT_TRACKING_ERROR_RAIL2</t>
  </si>
  <si>
    <t>OR of 2 sources: 
1. TRACKING_VOUT_OV_RAIL2 -  analog comparator
2. TRACKING_VOUT_UV_RAIL2 - analog comparator</t>
  </si>
  <si>
    <t>railB_tracking_ovp_n | railB_tracking_uvp_n</t>
  </si>
  <si>
    <t>FAULT_EN[14]</t>
  </si>
  <si>
    <t>STATUS_VOUT_RAIL2[0]</t>
  </si>
  <si>
    <t xml:space="preserve">Force pin 14 to a voltage &lt; (B_vid-railB_tracking_uvp_thresh_q) during functional mode in one case and Force pin 14 to a voltage &gt; (B_vid+railB_tracking_ovp_thresh_q) during functional mode in another case </t>
  </si>
  <si>
    <t>IOUT_OC_FAULT_RAIL2</t>
  </si>
  <si>
    <t>IOUT_OC_FAULT_RESPONSE_RAIL2</t>
  </si>
  <si>
    <t>FAULT_EN[15]</t>
  </si>
  <si>
    <t>VR_FAULT_EN[8]</t>
  </si>
  <si>
    <t>IOUT_OC_FAULT_LIMIT_RAIL2
(readonly command)
= 125% * IOUT_MAX_RAIL2
Range of IOUT_MAX_RAIL2: 0A to 2040A</t>
  </si>
  <si>
    <t>STATUS_IOUT_RAIL2[7]</t>
  </si>
  <si>
    <t>Force  IMONB (pin 19)  to 1.55V</t>
  </si>
  <si>
    <t>IOUT_OC_LV_SHUTDOWN_RAIL2</t>
  </si>
  <si>
    <t>AND of 2 sources: 
1. IOUT_OC_FAULT_RAIL2 -  Digital comparator in Telemetry
2. VOUT_UV_FAULT_RAIL2 - analog comparator</t>
  </si>
  <si>
    <t>IOUT_OC_FAULT_RAIL2 &amp; railB_tracking_uvp_n</t>
  </si>
  <si>
    <t>FAULT_EN[16]</t>
  </si>
  <si>
    <t>STATUS_IOUT_RAIL2[6]</t>
  </si>
  <si>
    <t>IOUT_OC_WARNING_RAIL2</t>
  </si>
  <si>
    <t>FAULT_EN[17]</t>
  </si>
  <si>
    <t>VR_FAULT_EN[29]</t>
  </si>
  <si>
    <t>IOUT_OC_WARNING_LIMIT_RAIL2
(readonly command)
= IOUT_MAX_RAIL2
Range of IOUT_MAX_RAIL2: 0A to 2040A</t>
  </si>
  <si>
    <t>STATUS_IOUT_RAIL2[5]</t>
  </si>
  <si>
    <t>AVS_STATUS_RAIL2[14]</t>
  </si>
  <si>
    <t>Force  IMONB (pin 19)  to 1.25V. Need to check independently for Intel and AMD config</t>
  </si>
  <si>
    <t>OT_FAULT_RAIL2</t>
  </si>
  <si>
    <t>OT_FAULT_RESPONSE_RAIL2</t>
  </si>
  <si>
    <t>FAULT_EN[18]</t>
  </si>
  <si>
    <t>VR_FAULT_EN[9]</t>
  </si>
  <si>
    <t>OT_FAULT_LIMIT_RAIL2
(readonly command)
= 125% * TEMP_MAX_RAIL2
Range of TEMP_MAX_RAIL2: 0 °C to 255 °C</t>
  </si>
  <si>
    <t>STATUS_TEMPERATURE_RAIL2[7]</t>
  </si>
  <si>
    <r>
      <t>Force TSNS2 (pin 45) to 1.5</t>
    </r>
    <r>
      <rPr>
        <sz val="11"/>
        <color theme="1"/>
        <rFont val="Calibri"/>
        <family val="2"/>
        <scheme val="minor"/>
      </rPr>
      <t xml:space="preserve"> V and force temp_max_rail1 to 'h78. Check fault status</t>
    </r>
    <r>
      <rPr>
        <sz val="11"/>
        <color theme="1"/>
        <rFont val="Calibri"/>
        <family val="2"/>
        <scheme val="minor"/>
      </rPr>
      <t xml:space="preserve">
Repeat the same tsns valus with lowering temp_max_rail1 values('h75, 'h70, 'h65, 'h60)</t>
    </r>
  </si>
  <si>
    <t>Needs to be done in AMD SVI2/SVI3 cfg</t>
  </si>
  <si>
    <t>OT_WARNING_RAIL2</t>
  </si>
  <si>
    <t>FAULT_EN[19]</t>
  </si>
  <si>
    <t>OT_WARNING_LIMIT_RAIL2
(readonly command)
= TEMP_MAX_RAIL2
Range of TEMP_MAX_RAIL2: 0 °C to 255 °C</t>
  </si>
  <si>
    <t>STATUS_TEMPERATURE_RAIL2[6]</t>
  </si>
  <si>
    <t>AVS_STATUS_RAIL2[12]</t>
  </si>
  <si>
    <t>Force TSNS2 (pin 45) to 1.5 V and force temp_max_rail1 to 'h78. Check fault status
Repeat the same tsns valus with lowering temp_max_rail1 values('h75, 'h70, 'h65, 'h60)</t>
  </si>
  <si>
    <t>VIN_OV_FAULT</t>
  </si>
  <si>
    <t>VIN_OV_FAULT_RESPONSE</t>
  </si>
  <si>
    <t>FAULT_EN[20]</t>
  </si>
  <si>
    <t>!(AVR_EN |BVR_EN)</t>
  </si>
  <si>
    <t>VR_FAULT_EN[10]</t>
  </si>
  <si>
    <t>Will ADC data saturate at 18V?
VIN_OV_FAULT_LIMIT
0:	16.0 V
1:	16.5 V
2:	17.0 V
3:	17.5 V
4:	18.0 V</t>
  </si>
  <si>
    <t>STATUS_INPUT[7]</t>
  </si>
  <si>
    <t xml:space="preserve">Force VIN_SNS(pin 46) to greater than the threshold </t>
  </si>
  <si>
    <t>OR of 2 sources: 
1. From controller - Analog comparator  - falling threshold VIN &lt; VIN_UV
2. From power stage -  Analog comparator in IO ring</t>
  </si>
  <si>
    <t>!VINOK_q | PWR_STAGE_VIN_UV_FAULT</t>
  </si>
  <si>
    <t>VIN_UV_FAULT_RESPONSE</t>
  </si>
  <si>
    <t>FAULT_EN[21]</t>
  </si>
  <si>
    <t>!digital_pgood</t>
  </si>
  <si>
    <t>VR_FAULT_EN[11]</t>
  </si>
  <si>
    <t>VIN_UV_FAULT_LIMIT
0 : 3.50 V
1 : 3.75 V
2 : 4.00 V
3 : 4.25 V
4 : 4.75 V
5 : 5.25 V
6 : 6.25 V
7 : 7.25 V
8 : 8.25 V
9 : 9.25 V
10 : 10.25 V
11 : 11.25 V</t>
  </si>
  <si>
    <t xml:space="preserve">1) Force the VIN_SNS pin lower than the theshold chose by VIN_UV_FAULT LIMIT . </t>
  </si>
  <si>
    <t>Gaurav</t>
  </si>
  <si>
    <t>VIN_ON_FAULT</t>
  </si>
  <si>
    <t>Analog comparator - rising threshold
VIN &lt; VIN_ON</t>
  </si>
  <si>
    <t>!VINOK_q</t>
  </si>
  <si>
    <t>FAULT_EN[22]</t>
  </si>
  <si>
    <t>VIN_ON
0 : 3.75 V
1 : 4.00 V
2 : 4.25 V
3 : 4.75 V
4 : 5.25 V
5 : 6.25 V
6 : 7.25 V
7 : 8.25 V
8 : 9.25 V
9 : 10.25 V
10 : 11.25 V
11 : 11.50 V</t>
  </si>
  <si>
    <t>STATUS_INPUT[3]</t>
  </si>
  <si>
    <t xml:space="preserve">1) Increse the VIN_SNS PIN from 0 and observe the VIN_OK signal for rising thrershold , while falling do the same. </t>
  </si>
  <si>
    <t>IIN_OC_FAULT</t>
  </si>
  <si>
    <t>IIN_OC_FAULT_RESPONSE</t>
  </si>
  <si>
    <t>FAULT_EN[23]</t>
  </si>
  <si>
    <t>VR_FAULT_EN[12]</t>
  </si>
  <si>
    <t>IIN_OC_FAULT_LIMIT
(readonly command)
= 125% * IIN_MAX
Range of IIN_MAX: 0A to 1020A</t>
  </si>
  <si>
    <t>STATUS_INPUT[2]</t>
  </si>
  <si>
    <t>VENDOR_FAULT[5]</t>
  </si>
  <si>
    <t>Not applicable since Iin channel is not there in telemetry</t>
  </si>
  <si>
    <t>IIN_OC_WARNING</t>
  </si>
  <si>
    <t>FAULT_EN[24]</t>
  </si>
  <si>
    <t>IIN_OC_WARNING_LIMIT
(readonly command)
= IIN_MAX
Range of IIN_MAX: 0A to 1020A</t>
  </si>
  <si>
    <t>STATUS_INPUT[1]</t>
  </si>
  <si>
    <t>PIN_OP_WARNING</t>
  </si>
  <si>
    <t>FAULT_EN[25]</t>
  </si>
  <si>
    <t>PIN_OP_WARNING_LIMIT
(readonly command)
= PIN_ALERT_TH
Range of PIN_ALERT_TH: 0A to 65280W</t>
  </si>
  <si>
    <t>STATUS_INPUT[0]</t>
  </si>
  <si>
    <t>2 registers (similar to iout max)</t>
  </si>
  <si>
    <t>VCCIO_FAULT</t>
  </si>
  <si>
    <t>Analog comparator in IO ring</t>
  </si>
  <si>
    <t>TBD</t>
  </si>
  <si>
    <t>Latch off</t>
  </si>
  <si>
    <t>FAULT_EN[26]</t>
  </si>
  <si>
    <t>VR_FAULT_EN[13]</t>
  </si>
  <si>
    <t>1V</t>
  </si>
  <si>
    <t>STATUS_MFR_SPECIFIC[7]</t>
  </si>
  <si>
    <t>AVS_STATUS[7]</t>
  </si>
  <si>
    <t>VENDOR_FAULT[4]</t>
  </si>
  <si>
    <t>AMD mode only
Ramp down Pin 20 (IMON_AUX) to lower than 1V</t>
  </si>
  <si>
    <t>Sudhir</t>
  </si>
  <si>
    <t>PSYS_WARN1</t>
  </si>
  <si>
    <t>FAULT_EN[27]</t>
  </si>
  <si>
    <t>STATUS_MFR_SPECIFIC[6]</t>
  </si>
  <si>
    <t>AVS_STATUS[6]</t>
  </si>
  <si>
    <t>PSYS_WARN2</t>
  </si>
  <si>
    <t>FAULT_EN[28]</t>
  </si>
  <si>
    <t>STATUS_MFR_SPECIFIC[5]</t>
  </si>
  <si>
    <t>AVS_STATUS[5]</t>
  </si>
  <si>
    <t>PSYS_CRIT</t>
  </si>
  <si>
    <t>FAULT_EN[29]</t>
  </si>
  <si>
    <t>VR_FAULT_EN[14]</t>
  </si>
  <si>
    <t>STATUS_MFR_SPECIFIC[4]</t>
  </si>
  <si>
    <t>AVS_STATUS[4]</t>
  </si>
  <si>
    <t>VCC3P3_UVLO</t>
  </si>
  <si>
    <t>!V3p3_OK_q</t>
  </si>
  <si>
    <t>FAULT_EN[30]</t>
  </si>
  <si>
    <t>!VDD1P2_OK_q</t>
  </si>
  <si>
    <t>STATUS_MFR_SPECIFIC[3]</t>
  </si>
  <si>
    <t>AVS_STATUS[3]</t>
  </si>
  <si>
    <t>After booting up the , Start Ramping down the V3P3 pad , with a 1ms slope and see where the output of the compartor trips/ POR Goes.</t>
  </si>
  <si>
    <t>STATUS_PWR_STAGE_FAULTS</t>
  </si>
  <si>
    <t>STATUS_PWR_STAGE_FAULTS[39:0]</t>
  </si>
  <si>
    <t>OR of STATUS_PWR_STAGE_FAULTS[39:0]</t>
  </si>
  <si>
    <t>NA</t>
  </si>
  <si>
    <t>STATUS_MFR_SPECIFIC[2]</t>
  </si>
  <si>
    <t>AVS_STATUS[2]</t>
  </si>
  <si>
    <t>VENDOR_FAULT[3]</t>
  </si>
  <si>
    <t>MFR_MISC_WARNINGS</t>
  </si>
  <si>
    <t>STATUS_MFR_MISC_FAULTS[31:8]</t>
  </si>
  <si>
    <t>OR of STATUS_MFR_MISC_FAULTS[31:8]</t>
  </si>
  <si>
    <t>STATUS_MFR_SPECIFIC[1]</t>
  </si>
  <si>
    <t>AVS_STATUS[1]</t>
  </si>
  <si>
    <t>VENDOR_FAULT[2]</t>
  </si>
  <si>
    <t>STATUS_MFR_MISC_FAULTS</t>
  </si>
  <si>
    <t>STATUS_MFR_MISC_FAULTS[7:0]</t>
  </si>
  <si>
    <t>OR of STATUS_MFR_MISC_FAULTS[7:0]</t>
  </si>
  <si>
    <t>STATUS_MFR_SPECIFIC[0]</t>
  </si>
  <si>
    <t>AVS_STATUS[0]</t>
  </si>
  <si>
    <t>VENDOR_FAULT[1]</t>
  </si>
  <si>
    <t>UNSUPPORTED_COMMAND</t>
  </si>
  <si>
    <t>FAULT_EN[31]</t>
  </si>
  <si>
    <t>STATUS_CML[7]</t>
  </si>
  <si>
    <t>VENDOR_FAULT[0]</t>
  </si>
  <si>
    <t>UNSUPPORTED_DATA</t>
  </si>
  <si>
    <t>FAULT_EN[32]</t>
  </si>
  <si>
    <t>STATUS_CML[6]</t>
  </si>
  <si>
    <t>PACKET_ERROR_CHECK_FAILED</t>
  </si>
  <si>
    <t>FAULT_EN[33]</t>
  </si>
  <si>
    <t>STATUS_CML[5]</t>
  </si>
  <si>
    <t>MEMORY_FAULT_DETECTED</t>
  </si>
  <si>
    <t>FAULT_EN[34]</t>
  </si>
  <si>
    <t>STATUS_CML[4]</t>
  </si>
  <si>
    <t xml:space="preserve">Will be covered by OTP DV owner 
Write MTP section 33 times and check
write otp seciton twice and check </t>
  </si>
  <si>
    <t>FIRST_TO_ASSERT_SMBALERT</t>
  </si>
  <si>
    <t>STATUS_OTHER[0]</t>
  </si>
  <si>
    <t>FAULT_EN[35]</t>
  </si>
  <si>
    <t>ICCMAX_ALERT_RAIL1</t>
  </si>
  <si>
    <t>IOUT_MAX_RAIL1: 0A to 2040A</t>
  </si>
  <si>
    <t xml:space="preserve">Force  IMONA (pin 18)  to 1.25V. </t>
  </si>
  <si>
    <t>THERMAL_ALERT_RAIL1</t>
  </si>
  <si>
    <t>1: when TEMPERATURE_ZONE_RAIL1[6]=1
0: when TEMPERATURE_ZONE_RAIL1[5]=0</t>
  </si>
  <si>
    <t>if(!TEMPERATURE_ZONE_RAIL1[5])
    THERMAL_ALERT &lt;= 1'b0;
else if(TEMPERATURE_ZONE_RAIL1[6])
    THERMAL_ALERT &lt;= 1'b1;</t>
  </si>
  <si>
    <t>TEMP_MAX_RAIL1: 0 °C to 255 °C</t>
  </si>
  <si>
    <t>FAULT_EN[36]</t>
  </si>
  <si>
    <t>TEMPERATURE_ZONE_RAIL1[7]</t>
  </si>
  <si>
    <t>100% * TEMP_MAX_RAIL1</t>
  </si>
  <si>
    <t>Force TSNS (pin 44) to 1.5 V and force temp_max_rail1 to 'h5F. Check fault status</t>
  </si>
  <si>
    <t>Umang/Narayan</t>
  </si>
  <si>
    <t>TEMPERATURE_ZONE_RAIL1[6]</t>
  </si>
  <si>
    <t>97% * TEMP_MAX_RAIL1</t>
  </si>
  <si>
    <t>TEMPERATURE_ZONE_RAIL1[5]</t>
  </si>
  <si>
    <t>94% * TEMP_MAX_RAIL1</t>
  </si>
  <si>
    <t>TEMPERATURE_ZONE_RAIL1[4]</t>
  </si>
  <si>
    <t>91% * TEMP_MAX_RAIL1</t>
  </si>
  <si>
    <t>TEMPERATURE_ZONE_RAIL1[3]</t>
  </si>
  <si>
    <t>88% * TEMP_MAX_RAIL1</t>
  </si>
  <si>
    <t>TEMPERATURE_ZONE_RAIL1[2]</t>
  </si>
  <si>
    <t>85% * TEMP_MAX_RAIL1</t>
  </si>
  <si>
    <t>TEMPERATURE_ZONE_RAIL1[1]</t>
  </si>
  <si>
    <t>82% * TEMP_MAX_RAIL1</t>
  </si>
  <si>
    <t>TEMPERATURE_ZONE_RAIL1[0]</t>
  </si>
  <si>
    <t>75% * TEMP_MAX_RAIL1</t>
  </si>
  <si>
    <t>ICCMAX_ALERT_RAIL2</t>
  </si>
  <si>
    <t>IOUT_MAX_RAIL2: 0A to 2040A</t>
  </si>
  <si>
    <t xml:space="preserve">Force  IMONB (pin 19)  to 1.25V. </t>
  </si>
  <si>
    <t>THERMAL_ALERT_RAIL2</t>
  </si>
  <si>
    <t>1: when TEMPERATURE_ZONE_RAIL2[6]=1
0: when TEMPERATURE_ZONE_RAIL2[5]=0</t>
  </si>
  <si>
    <t>if(!TEMPERATURE_ZONE_RAIL2[5])
    THERMAL_ALERT &lt;= 1'b0;
else if(TEMPERATURE_ZONE_RAIL2[6])
    THERMAL_ALERT &lt;= 1'b1;</t>
  </si>
  <si>
    <t>TEMP_MAX_RAIL2: 0 °C to 255 °C</t>
  </si>
  <si>
    <t>FAULT_EN[37]</t>
  </si>
  <si>
    <t>TEMPERATURE_ZONE_RAIL2[7]</t>
  </si>
  <si>
    <t>100% * TEMP_MAX_RAIL2</t>
  </si>
  <si>
    <t>Force TSNS (pin 44) to 1.5 V and force temp_max_rail2 to 'h5F. Check fault status</t>
  </si>
  <si>
    <t>Needs to be done in AMD SVI2 cfg</t>
  </si>
  <si>
    <t>TEMPERATURE_ZONE_RAIL2[6]</t>
  </si>
  <si>
    <t>97% * TEMP_MAX_RAIL2</t>
  </si>
  <si>
    <t>TEMPERATURE_ZONE_RAIL2[5]</t>
  </si>
  <si>
    <t>94% * TEMP_MAX_RAIL2</t>
  </si>
  <si>
    <t>TEMPERATURE_ZONE_RAIL2[4]</t>
  </si>
  <si>
    <t>91% * TEMP_MAX_RAIL2</t>
  </si>
  <si>
    <t>TEMPERATURE_ZONE_RAIL2[3]</t>
  </si>
  <si>
    <t>88% * TEMP_MAX_RAIL2</t>
  </si>
  <si>
    <t>TEMPERATURE_ZONE_RAIL2[2]</t>
  </si>
  <si>
    <t>85% * TEMP_MAX_RAIL2</t>
  </si>
  <si>
    <t>TEMPERATURE_ZONE_RAIL2[1]</t>
  </si>
  <si>
    <t>82% * TEMP_MAX_RAIL2</t>
  </si>
  <si>
    <t>TEMPERATURE_ZONE_RAIL2[0]</t>
  </si>
  <si>
    <t>75% * TEMP_MAX_RAIL2</t>
  </si>
  <si>
    <t>PWR_STAGE_OCP_PHASE1</t>
  </si>
  <si>
    <t>Decode based on below signals
csp_ps_hi_flt_n[1:16]
csp_ps_lo_flt_n[1:16]
atsns_ps_hi_flt_n
atsns_ps_lo_flt_n
btsns_ps_hi_flt_n
btsns_ps_lo_flt_n</t>
  </si>
  <si>
    <t>!AVR_EN or !BVR_EN</t>
  </si>
  <si>
    <t>VR_FAULT_EN[15] or VR_FAULT_EN[16]</t>
  </si>
  <si>
    <t>2.4V</t>
  </si>
  <si>
    <t>STATUS_PWR_STAGE_FAULTS[0]</t>
  </si>
  <si>
    <t>Pull ACS1 Pin to high (3.3V) ; TNS = 1.7V</t>
  </si>
  <si>
    <t>Tristate only the phases attached that Rail</t>
  </si>
  <si>
    <t>FAULT_EN[38]</t>
  </si>
  <si>
    <t>VR_FAULT_EN[15]</t>
  </si>
  <si>
    <t>PWR_STAGE_OCP_PHASE2</t>
  </si>
  <si>
    <t>FAULT_EN[38] or FAULT_EN[39]</t>
  </si>
  <si>
    <t>STATUS_PWR_STAGE_FAULTS[1]</t>
  </si>
  <si>
    <t>Pull ACS2 Pin to high (3.3V) from 1.7V; Other ACS pins = 1.7V;
TSNS = 1.7V</t>
  </si>
  <si>
    <t>FAULT_EN[39]</t>
  </si>
  <si>
    <t>VR_FAULT_EN[16]</t>
  </si>
  <si>
    <t>PWR_STAGE_OCP_PHASE3</t>
  </si>
  <si>
    <t>STATUS_PWR_STAGE_FAULTS[2]</t>
  </si>
  <si>
    <t>Pull ACS3 Pin to high (3.3V) from 1.7V; Other ACS pins = 1.7V;
TNS = 1.7V</t>
  </si>
  <si>
    <t>PWR_STAGE_OCP_PHASE4</t>
  </si>
  <si>
    <t>STATUS_PWR_STAGE_FAULTS[3]</t>
  </si>
  <si>
    <t>Pull ACS4 Pin to high (3.3V) from 1.7V; Other ACS pins = 1.7V; 
TNS = 1.7V</t>
  </si>
  <si>
    <t>PWR_STAGE_OCP_PHASE5</t>
  </si>
  <si>
    <t>STATUS_PWR_STAGE_FAULTS[4]</t>
  </si>
  <si>
    <t>Pull ACS5 Pin to high (3.3V) from 1.7V; Other ACS pins = 1.7V; 
TNS = 1.7V</t>
  </si>
  <si>
    <t>PWR_STAGE_OCP_PHASE6</t>
  </si>
  <si>
    <t>STATUS_PWR_STAGE_FAULTS[5]</t>
  </si>
  <si>
    <t>Pull ACS6 Pin to high (3.3V) from 1.7V; Other ACS pins = 1.7V; 
TNS = 1.7V</t>
  </si>
  <si>
    <t>PWR_STAGE_OCP_PHASE7</t>
  </si>
  <si>
    <t>STATUS_PWR_STAGE_FAULTS[6]</t>
  </si>
  <si>
    <t>Pull ACS7 Pin to high (3.3V) from 1.7V; Other ACS pins = 1.7V; 
TNS = 1.7V</t>
  </si>
  <si>
    <t>PWR_STAGE_OCP_PHASE8</t>
  </si>
  <si>
    <t>STATUS_PWR_STAGE_FAULTS[7]</t>
  </si>
  <si>
    <t>Pull ACS8 Pin to high (3.3V) from 1.7V; Other ACS pins = 1.7V; 
TNS = 1.7V</t>
  </si>
  <si>
    <t>PWR_STAGE_OCP_PHASE9</t>
  </si>
  <si>
    <t>STATUS_PWR_STAGE_FAULTS[8]</t>
  </si>
  <si>
    <t>Pull ACS9 Pin to high (3.3V) from 1.7V; Other ACS pins = 1.7V; 
TNS = 1.7V</t>
  </si>
  <si>
    <t xml:space="preserve"> </t>
  </si>
  <si>
    <t>PWR_STAGE_HSS_PHASE1</t>
  </si>
  <si>
    <t>VR_FAULT_EN[17] or VR_FAULT_EN[18]</t>
  </si>
  <si>
    <t>Pull low</t>
  </si>
  <si>
    <t>TSNS-2.4V; ACS-2.4V</t>
  </si>
  <si>
    <t>STATUS_PWR_STAGE_FAULTS[16]</t>
  </si>
  <si>
    <t>Pull TSNS &amp; ACS1 pins to high (3.3V) from 1.7V</t>
  </si>
  <si>
    <t>Pull Low only the phases attached that Rail</t>
  </si>
  <si>
    <t>FAULT_EN[40]</t>
  </si>
  <si>
    <t>VR_FAULT_EN[17]</t>
  </si>
  <si>
    <t>PWR_STAGE_HSS_PHASE2</t>
  </si>
  <si>
    <t>FAULT_EN[40] or FAULT_EN[41]</t>
  </si>
  <si>
    <t>STATUS_PWR_STAGE_FAULTS[17]</t>
  </si>
  <si>
    <t>Pull TSNS &amp; ACS2 pins to high (3.3V) from 1.7V</t>
  </si>
  <si>
    <t>FAULT_EN[41]</t>
  </si>
  <si>
    <t>VR_FAULT_EN[18]</t>
  </si>
  <si>
    <t>PWR_STAGE_HSS_PHASE3</t>
  </si>
  <si>
    <t>STATUS_PWR_STAGE_FAULTS[18]</t>
  </si>
  <si>
    <t>Pull TSNS &amp; ACS3 pins to high (3.3V) from 1.7V</t>
  </si>
  <si>
    <t>PWR_STAGE_HSS_PHASE4</t>
  </si>
  <si>
    <t>STATUS_PWR_STAGE_FAULTS[19]</t>
  </si>
  <si>
    <t>Pull TSNS &amp; ACS4 pins to high (3.3V) from 1.7V</t>
  </si>
  <si>
    <t>PWR_STAGE_HSS_PHASE5</t>
  </si>
  <si>
    <t>STATUS_PWR_STAGE_FAULTS[20]</t>
  </si>
  <si>
    <t>Pull TSNS &amp; ACS5 pins to high (3.3V) from 1.7V</t>
  </si>
  <si>
    <t>PWR_STAGE_HSS_PHASE6</t>
  </si>
  <si>
    <t>STATUS_PWR_STAGE_FAULTS[21]</t>
  </si>
  <si>
    <t>Pull TSNS &amp; ACS6 pins to high (3.3V) from 1.7V</t>
  </si>
  <si>
    <t>PWR_STAGE_HSS_PHASE7</t>
  </si>
  <si>
    <t>STATUS_PWR_STAGE_FAULTS[22]</t>
  </si>
  <si>
    <t>Pull TSNS &amp; ACS7 pins to high (3.3V) from 1.7V</t>
  </si>
  <si>
    <t>PWR_STAGE_HSS_PHASE8</t>
  </si>
  <si>
    <t>STATUS_PWR_STAGE_FAULTS[23]</t>
  </si>
  <si>
    <t>Pull TSNS &amp; ACS8 pins to high (3.3V) from 1.7V</t>
  </si>
  <si>
    <t>PWR_STAGE_HSS_PHASE9</t>
  </si>
  <si>
    <t>STATUS_PWR_STAGE_FAULTS[24]</t>
  </si>
  <si>
    <t>Pull TSNS &amp; ACS9 pins to high (3.3V) from 1.7V</t>
  </si>
  <si>
    <t>PWR_STAGE_VDD_UVLO_RAIL1</t>
  </si>
  <si>
    <t>VR_FAULT_EN[19]</t>
  </si>
  <si>
    <t>0.4V</t>
  </si>
  <si>
    <t>STATUS_PWR_STAGE_FAULTS[32]</t>
  </si>
  <si>
    <t>Pull TSNS pin to low (0) from 1.7V; All ACS pins = 1.7V</t>
  </si>
  <si>
    <t>Tristate only the phases attached that Rail1</t>
  </si>
  <si>
    <t>FAULT_EN[42]</t>
  </si>
  <si>
    <t>PWR_STAGE_VDD_UVLO_RAIL2</t>
  </si>
  <si>
    <t>VR_FAULT_EN[20]</t>
  </si>
  <si>
    <t>STATUS_PWR_STAGE_FAULTS[33]</t>
  </si>
  <si>
    <t>Only in non_intel mode (appropriate OTP)
Pull PSYS pin to low (0); All ACS pins = 1.7V</t>
  </si>
  <si>
    <t>Tristate only the phases attached that Rail2</t>
  </si>
  <si>
    <t>FAULT_EN[43]</t>
  </si>
  <si>
    <t>PWR_STAGE_VIN_UVF_PHASE1</t>
  </si>
  <si>
    <t xml:space="preserve">VR_FAULT_EN[21] or VR_FAULT_EN[22] </t>
  </si>
  <si>
    <t>TSNS-2.4V; ACS-0.4V</t>
  </si>
  <si>
    <t>STATUS_PWR_STAGE_FAULTS[34]</t>
  </si>
  <si>
    <t>Pull TSNS to high (3.3V) &amp; ACS1 to low (0) from 1.7V</t>
  </si>
  <si>
    <t>FAULT_EN[44]</t>
  </si>
  <si>
    <t>VR_FAULT_EN[21]</t>
  </si>
  <si>
    <t>PWR_STAGE_VIN_UVF_PHASE2</t>
  </si>
  <si>
    <t>FAULT_EN[44] or FAULT_EN[45]</t>
  </si>
  <si>
    <t>FAULT_EN[45]</t>
  </si>
  <si>
    <t>VR_FAULT_EN[22]</t>
  </si>
  <si>
    <t>PWR_STAGE_VIN_UVF_PHASE3</t>
  </si>
  <si>
    <t>Pull TSNS to high (3.3V) &amp; ACS2 to low (0) from 1.7V</t>
  </si>
  <si>
    <t>PWR_STAGE_VIN_UVF_PHASE4</t>
  </si>
  <si>
    <t>Pull TSNS to high (3.3V) &amp; ACS3 to low (0) from 1.7V</t>
  </si>
  <si>
    <t>PWR_STAGE_VIN_UVF_PHASE5</t>
  </si>
  <si>
    <t>Pull TSNS to high (3.3V) &amp; ACS4 to low (0) from 1.7V</t>
  </si>
  <si>
    <t>PWR_STAGE_VIN_UVF_PHASE6</t>
  </si>
  <si>
    <t>Pull TSNS to high (3.3V) &amp; ACS5 to low (0) from 1.7V</t>
  </si>
  <si>
    <t>PWR_STAGE_VIN_UVF_PHASE7</t>
  </si>
  <si>
    <t>Pull TSNS to high (3.3V) &amp; ACS6 to low (0) from 1.7V</t>
  </si>
  <si>
    <t>PWR_STAGE_VIN_UVF_PHASE8</t>
  </si>
  <si>
    <t>Pull TSNS to high (3.3V) &amp; ACS7 to low (0) from 1.7V</t>
  </si>
  <si>
    <t>PWR_STAGE_VIN_UVF_PHASE9</t>
  </si>
  <si>
    <t>Pull TSNS to high (3.3V) &amp; ACS8 to low (0) from 1.7V</t>
  </si>
  <si>
    <t>PWR_STAGE_OTP_RAIL1</t>
  </si>
  <si>
    <t>VR_FAULT_EN[23]</t>
  </si>
  <si>
    <t>STATUS_PWR_STAGE_FAULTS[36]</t>
  </si>
  <si>
    <t>Pull TSNS pin to high (3.3) from 1.7V;
CS pins = 1.7V</t>
  </si>
  <si>
    <t>FAULT_EN[46]</t>
  </si>
  <si>
    <t>PWR_STAGE_OTP_RAIL2</t>
  </si>
  <si>
    <t>VR_FAULT_EN[24]</t>
  </si>
  <si>
    <t>STATUS_PWR_STAGE_FAULTS[37]</t>
  </si>
  <si>
    <t>Only in non_intel mode (appropriate OTP)
Pull PSYS pin to high (3.3) from 1.7V;
CSpins = 1.7V</t>
  </si>
  <si>
    <t>FAULT_EN[47]</t>
  </si>
  <si>
    <t>RESERVED</t>
  </si>
  <si>
    <t>STATUS_PWR_STAGE_FAULTS[38]</t>
  </si>
  <si>
    <t>STATUS_PWR_STAGE_FAULTS[39]</t>
  </si>
  <si>
    <t>VOUT_FIXED_OV_FAULT_RAIL1</t>
  </si>
  <si>
    <t>railA_fixed_ovp_n</t>
  </si>
  <si>
    <t>VR_FAULT_EN[25]</t>
  </si>
  <si>
    <t>railA_fixed_ovp_thresh_q&lt;1:0&gt;
0:	2.25	V
1:	2.45	V
2:	2.65	V
3:	2.85	V</t>
  </si>
  <si>
    <t>STATUS_MFR_MISC_FAULTS[0]</t>
  </si>
  <si>
    <t>Force AVSP pin &gt; Fixed OVP Threshold</t>
  </si>
  <si>
    <t>FAULT_EN[48]</t>
  </si>
  <si>
    <t>VOUT_FIXED_OV_FAULT_RAIL2</t>
  </si>
  <si>
    <t>railB_fixed_ovp_n</t>
  </si>
  <si>
    <t>VR_FAULT_EN[26]</t>
  </si>
  <si>
    <t>railB_fixed_ovp_thresh_q&lt;1:0&gt;
0:	2.25	V
1:	2.45	V
2:	2.65	V
3:	2.85	V</t>
  </si>
  <si>
    <t>STATUS_MFR_MISC_FAULTS[1]</t>
  </si>
  <si>
    <t>Force BVSP pin &gt; Fixed  OVP Threshold</t>
  </si>
  <si>
    <t>FAULT_EN[49]</t>
  </si>
  <si>
    <t>CTRL_TEMP_ALARM</t>
  </si>
  <si>
    <t>TSNS_internal_TempAlarm_q</t>
  </si>
  <si>
    <t>VR_FAULT_EN[27]</t>
  </si>
  <si>
    <t>STATUS_MFR_MISC_FAULTS[2]</t>
  </si>
  <si>
    <t>FAULT_EN[50]</t>
  </si>
  <si>
    <t>STATUS_MFR_MISC_FAULTS[3]</t>
  </si>
  <si>
    <t>STATUS_MFR_MISC_FAULTS[4]</t>
  </si>
  <si>
    <t>STATUS_MFR_MISC_FAULTS[5]</t>
  </si>
  <si>
    <t>STATUS_MFR_MISC_FAULTS[6]</t>
  </si>
  <si>
    <t>STATUS_MFR_MISC_FAULTS[7]</t>
  </si>
  <si>
    <t>VR_HOT_RAIL1</t>
  </si>
  <si>
    <t>1: when TEMPERATURE_ZONE_RAIL1[7]=1
0: when TEMPERATURE_ZONE_RAIL1[6]=0</t>
  </si>
  <si>
    <t>if(!TEMPERATURE_ZONE_RAIL1[6])
    VR_HOT &lt;= 1'b0;
else if(TEMPERATURE_ZONE_RAIL1[7])
    VR_HOT &lt;= 1'b1;</t>
  </si>
  <si>
    <t>STATUS_MFR_MISC_FAULTS[9]</t>
  </si>
  <si>
    <t>FAULT_EN[51]</t>
  </si>
  <si>
    <t>VR_HOT_RAIL2</t>
  </si>
  <si>
    <t>1: when TEMPERATURE_ZONE_RAIL2[7]=1
0: when TEMPERATURE_ZONE_RAIL2[6]=0</t>
  </si>
  <si>
    <t>if(!TEMPERATURE_ZONE_RAIL2[6])
    VR_HOT &lt;= 1'b0;
else if(TEMPERATURE_ZONE_RAIL2[7])
    VR_HOT &lt;= 1'b1;</t>
  </si>
  <si>
    <t>STATUS_MFR_MISC_FAULTS[10]</t>
  </si>
  <si>
    <t>FAULT_EN[52]</t>
  </si>
  <si>
    <t>SVID_FRAME_ERROR</t>
  </si>
  <si>
    <t>SVID FSM</t>
  </si>
  <si>
    <t>STATUS_MFR_MISC_FAULTS[11]</t>
  </si>
  <si>
    <t>FAULT_EN[53]</t>
  </si>
  <si>
    <t>SVID_PARITY_ERROR</t>
  </si>
  <si>
    <t>STATUS_MFR_MISC_FAULTS[12]</t>
  </si>
  <si>
    <t>FAULT_EN[54]</t>
  </si>
  <si>
    <t>AVS_FRAME_ERROR</t>
  </si>
  <si>
    <t>AVS FSM</t>
  </si>
  <si>
    <t>STATUS_MFR_MISC_FAULTS[13]</t>
  </si>
  <si>
    <t>AVS_PARITY_ERROR</t>
  </si>
  <si>
    <t>STATUS_MFR_MISC_FAULTS[14]</t>
  </si>
  <si>
    <t>PIN_ALERT</t>
  </si>
  <si>
    <t>PIN_ALERT_TH: 0A to 65280W</t>
  </si>
  <si>
    <t>STATUS_MFR_MISC_FAULTS[15]</t>
  </si>
  <si>
    <t>FAULT_EN[55]</t>
  </si>
  <si>
    <t>OCL_PHASE1</t>
  </si>
  <si>
    <t>Analog comparator in controller</t>
  </si>
  <si>
    <t>0:	25A
1:	30A
2:	35A
3:	40A
4:	45A
5:	50A
6:	55A
7:	60A
8:	65A
9:	70A
10:	75A
11:	80A
12:	85A
13:	90A
14:	95A
15:	100A</t>
  </si>
  <si>
    <t>STATUS_MFR_MISC_FAULTS[16]</t>
  </si>
  <si>
    <t>This will not be implemented</t>
  </si>
  <si>
    <t>FAULT_EN[56]</t>
  </si>
  <si>
    <t>OCL_PHASE2</t>
  </si>
  <si>
    <t>FAULT_EN[56] or FAULT_EN[57]</t>
  </si>
  <si>
    <t>STATUS_MFR_MISC_FAULTS[17]</t>
  </si>
  <si>
    <t>FAULT_EN[57]</t>
  </si>
  <si>
    <t>OCL_PHASE3</t>
  </si>
  <si>
    <t>STATUS_MFR_MISC_FAULTS[18]</t>
  </si>
  <si>
    <t>FAULT_EN[58]</t>
  </si>
  <si>
    <t>OCL_PHASE4</t>
  </si>
  <si>
    <t>STATUS_MFR_MISC_FAULTS[19]</t>
  </si>
  <si>
    <t>FAULT_EN[59]</t>
  </si>
  <si>
    <t>OCL_PHASE5</t>
  </si>
  <si>
    <t>STATUS_MFR_MISC_FAULTS[20]</t>
  </si>
  <si>
    <t>FAULT_EN[60]</t>
  </si>
  <si>
    <t>OCL_PHASE6</t>
  </si>
  <si>
    <t>STATUS_MFR_MISC_FAULTS[21]</t>
  </si>
  <si>
    <t>FAULT_EN[61]</t>
  </si>
  <si>
    <t>OCL_PHASE7</t>
  </si>
  <si>
    <t>STATUS_MFR_MISC_FAULTS[22]</t>
  </si>
  <si>
    <t>FAULT_EN[62]</t>
  </si>
  <si>
    <t>VR_FAULT_EN[30]</t>
  </si>
  <si>
    <t>OCL_PHASE8</t>
  </si>
  <si>
    <t>STATUS_MFR_MISC_FAULTS[23]</t>
  </si>
  <si>
    <t>FAULT_EN[63]</t>
  </si>
  <si>
    <t>VR_FAULT_EN[31]</t>
  </si>
  <si>
    <t>OCL_PHASE9</t>
  </si>
  <si>
    <t>STATUS_MFR_MISC_FAULTS[24]</t>
  </si>
  <si>
    <t>OCL_PHASE10</t>
  </si>
  <si>
    <t>STATUS_MFR_MISC_FAULTS[25]</t>
  </si>
  <si>
    <t>OCL_PHASE11</t>
  </si>
  <si>
    <t>STATUS_MFR_MISC_FAULTS[26]</t>
  </si>
  <si>
    <t>OCL_PHASE12</t>
  </si>
  <si>
    <t>STATUS_MFR_MISC_FAULTS[27]</t>
  </si>
  <si>
    <t>OCL_PHASE13</t>
  </si>
  <si>
    <t>STATUS_MFR_MISC_FAULTS[28]</t>
  </si>
  <si>
    <t>OCL_PHASE14</t>
  </si>
  <si>
    <t>STATUS_MFR_MISC_FAULTS[29]</t>
  </si>
  <si>
    <t>OCL_PHASE15</t>
  </si>
  <si>
    <t>STATUS_MFR_MISC_FAULTS[30]</t>
  </si>
  <si>
    <t>OCL_PHASE16</t>
  </si>
  <si>
    <t>STATUS_MFR_MISC_FAULTS[31]</t>
  </si>
  <si>
    <t>Internal TSNS</t>
  </si>
  <si>
    <t>Analog Compartor in Infra</t>
  </si>
  <si>
    <t xml:space="preserve">Mapping to fault in PMBUS </t>
  </si>
  <si>
    <t>OCW</t>
  </si>
  <si>
    <t>IOUT_OC_WARNING - STATUS_IOUT[5]</t>
  </si>
  <si>
    <t>UVW</t>
  </si>
  <si>
    <t>VOUT_UV_WARNING - STATUS_VOUT[5]</t>
  </si>
  <si>
    <t>OTW</t>
  </si>
  <si>
    <t>OUT_OT_WARNING - STATUS_TEMPERATURE[6]</t>
  </si>
  <si>
    <t>OPW</t>
  </si>
  <si>
    <t>POUT_OP_WARNING - STATUS_IOUT[0]</t>
  </si>
  <si>
    <t>MfrSpcfc_7</t>
  </si>
  <si>
    <t>MfrSpcfc_6</t>
  </si>
  <si>
    <t>MfrSpcfc_5</t>
  </si>
  <si>
    <t>MfrSpcfc_4</t>
  </si>
  <si>
    <t>MfrSpcfc_3</t>
  </si>
  <si>
    <t>MfrSpcfc_2</t>
  </si>
  <si>
    <t>MfrSpcfc_1</t>
  </si>
  <si>
    <t>MfrSpcfc_0</t>
  </si>
  <si>
    <t xml:space="preserve">Range of Threshold spec </t>
  </si>
  <si>
    <t>Supported Threshold</t>
  </si>
  <si>
    <t>VCCIO Fault</t>
  </si>
  <si>
    <t>Analog IO comparator</t>
  </si>
  <si>
    <t>Analog IO</t>
  </si>
  <si>
    <t>IccMaxAlert</t>
  </si>
  <si>
    <t>IOUT_OC_WARN</t>
  </si>
  <si>
    <t>0A - 2040A</t>
  </si>
  <si>
    <t>Digital - telemetry</t>
  </si>
  <si>
    <t>ThermAlert</t>
  </si>
  <si>
    <t>OT_WARN</t>
  </si>
  <si>
    <t>0degree - 255degree</t>
  </si>
  <si>
    <t>Temperature zones</t>
  </si>
  <si>
    <t>8 Digital comparators in Telemetry</t>
  </si>
  <si>
    <t>VR_HOT</t>
  </si>
  <si>
    <t>PsysWarn1 exceeded condition</t>
  </si>
  <si>
    <t>0W - 65280 W</t>
  </si>
  <si>
    <t>Will have separate session to discuss this</t>
  </si>
  <si>
    <t>PsysWarn2 exceeded condition</t>
  </si>
  <si>
    <t>PsysCrit exceeded condition</t>
  </si>
  <si>
    <t>Invalid controller source voltage</t>
  </si>
  <si>
    <t>VCC3P3_UVLO - analog comparator</t>
  </si>
  <si>
    <t>Invalid FET source voltage</t>
  </si>
  <si>
    <t>VIN_ON/VIN_UV</t>
  </si>
  <si>
    <t>VIN_ON</t>
  </si>
  <si>
    <t>Output OCP signal</t>
  </si>
  <si>
    <t>Digital</t>
  </si>
  <si>
    <t>Output OVP signal</t>
  </si>
  <si>
    <t>Telemetry</t>
  </si>
  <si>
    <t>Thermal Shutdown</t>
  </si>
  <si>
    <t>Catastrophic Error Pin(VR_FAULT)</t>
  </si>
  <si>
    <t>Digital: Keep programmable option to assert VR_FAULT for each fault source of VR_FAULT</t>
  </si>
  <si>
    <t>VR_EVENT</t>
  </si>
  <si>
    <t>VR_EN</t>
  </si>
  <si>
    <t>VR_READY</t>
  </si>
  <si>
    <t>ALERT</t>
  </si>
  <si>
    <t>VR_SETTLED</t>
  </si>
  <si>
    <t>VID_DAC_HIGH</t>
  </si>
  <si>
    <t>ICCMAX_ALERT</t>
  </si>
  <si>
    <t>THERMAL_ALERT</t>
  </si>
  <si>
    <t>OT_FAULT</t>
  </si>
  <si>
    <t>VR_FAULT</t>
  </si>
  <si>
    <t>RESEVED</t>
  </si>
  <si>
    <t>Mapping of svi3 threshold command</t>
  </si>
  <si>
    <t>Mapping of svi3 FAULT_RESPONSE command</t>
  </si>
  <si>
    <t>y</t>
  </si>
  <si>
    <t>latch off</t>
  </si>
  <si>
    <t>OCP_THRESH</t>
  </si>
  <si>
    <t>FAULT_STATUS[0]</t>
  </si>
  <si>
    <t>00h = Disabled (no OCP protection) OCP Threshold = OCP_THRESH[7:0] * 4 * MAX_CURRENT / 512 A</t>
  </si>
  <si>
    <t>Program OCP_FAULT_DELAY.  If the delay is enabled, the inductor current must exceed OCP_ THRESH continuously for a programmable amount of time OCP_FAULT_DELAY before an OCP fault occurs</t>
  </si>
  <si>
    <t>OCP_WARN_THRESH</t>
  </si>
  <si>
    <t>FAULT_STATUS[4]</t>
  </si>
  <si>
    <t>00h = Disabled OCP Threshold = OCP_WARN_THRESH[7:0] * 4 * MAX_CURRENT / 512 A</t>
  </si>
  <si>
    <t>OTP_THRESH</t>
  </si>
  <si>
    <t>FAULT_STATUS[3]</t>
  </si>
  <si>
    <t>00h = Disabled OTP Threshold = OTP_THRESH[7:0] - 40°C</t>
  </si>
  <si>
    <t>VRHOT_THRESH</t>
  </si>
  <si>
    <t>FAULT_STATUS[5]</t>
  </si>
  <si>
    <t>00h = Disabled VRHOT Threshold = VRHOT_THRESH[7:0] - 40°C</t>
  </si>
  <si>
    <t>Over voltage protection</t>
  </si>
  <si>
    <t>OVP_DELTA</t>
  </si>
  <si>
    <t>FAULT_STATUS[1]</t>
  </si>
  <si>
    <t>000b = Disabled OVP Delta = Reg[6:4] * 50 + 50 mV</t>
  </si>
  <si>
    <t>Under voltage protection</t>
  </si>
  <si>
    <t>UVP_DELTA</t>
  </si>
  <si>
    <t>FAULT_STATUS[2]</t>
  </si>
  <si>
    <t>000b = Disabled UVP Delta = Reg[6:4] * 50 + 50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</si>
</sst>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rgb="FFFFFF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3807D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21E1-3D7C-4C22-AC18-88DA60025312}">
  <sheetPr codeName="Sheet3"/>
  <dimension ref="B8:E80"/>
  <sheetViews>
    <sheetView topLeftCell="A32" workbookViewId="0">
      <selection activeCell="E35" sqref="E35"/>
    </sheetView>
  </sheetViews>
  <sheetFormatPr defaultRowHeight="15"/>
  <cols>
    <col min="2" max="2" width="8.85546875" style="6"/>
    <col min="3" max="3" width="25.140625" style="3" customWidth="1"/>
    <col min="4" max="4" width="33.42578125" style="3" customWidth="1"/>
    <col min="5" max="5" width="35.140625" style="3" bestFit="1" customWidth="1"/>
  </cols>
  <sheetData>
    <row r="8" spans="2:5">
      <c r="B8" s="2" t="s">
        <v>0</v>
      </c>
      <c r="C8" s="2" t="s">
        <v>1</v>
      </c>
      <c r="D8" s="2" t="s">
        <v>2</v>
      </c>
      <c r="E8" s="2" t="s">
        <v>3</v>
      </c>
    </row>
    <row r="9" spans="2:5">
      <c r="B9" s="7">
        <v>1</v>
      </c>
      <c r="C9" s="29"/>
      <c r="D9" s="29"/>
      <c r="E9" s="29"/>
    </row>
    <row r="10" spans="2:5">
      <c r="B10" s="7">
        <v>2</v>
      </c>
      <c r="C10" s="29"/>
      <c r="D10" s="29"/>
      <c r="E10" s="29"/>
    </row>
    <row r="11" spans="2:5">
      <c r="B11" s="7">
        <v>3</v>
      </c>
      <c r="C11" s="29"/>
      <c r="D11" s="29"/>
      <c r="E11" s="29"/>
    </row>
    <row r="12" spans="2:5">
      <c r="B12" s="7">
        <v>4</v>
      </c>
      <c r="C12" s="29"/>
      <c r="D12" s="29"/>
      <c r="E12" s="29"/>
    </row>
    <row r="13" spans="2:5">
      <c r="B13" s="7">
        <v>5</v>
      </c>
      <c r="C13" s="29"/>
      <c r="D13" s="29"/>
      <c r="E13" s="29"/>
    </row>
    <row r="14" spans="2:5">
      <c r="B14" s="7">
        <v>6</v>
      </c>
      <c r="C14" s="29"/>
      <c r="D14" s="29"/>
      <c r="E14" s="29"/>
    </row>
    <row r="15" spans="2:5">
      <c r="B15" s="7">
        <v>7</v>
      </c>
      <c r="C15" s="29"/>
      <c r="D15" s="29"/>
      <c r="E15" s="29"/>
    </row>
    <row r="16" spans="2:5">
      <c r="B16" s="7">
        <v>8</v>
      </c>
      <c r="C16" s="29"/>
      <c r="D16" s="29"/>
      <c r="E16" s="29"/>
    </row>
    <row r="17" spans="2:5">
      <c r="B17" s="7">
        <v>9</v>
      </c>
      <c r="C17" s="29"/>
      <c r="D17" s="29"/>
      <c r="E17" s="29"/>
    </row>
    <row r="18" spans="2:5">
      <c r="B18" s="7">
        <v>10</v>
      </c>
      <c r="C18" s="29"/>
      <c r="D18" s="29"/>
      <c r="E18" s="29"/>
    </row>
    <row r="19" spans="2:5">
      <c r="B19" s="7">
        <v>11</v>
      </c>
      <c r="C19" s="29"/>
      <c r="D19" s="29"/>
      <c r="E19" s="29"/>
    </row>
    <row r="20" spans="2:5">
      <c r="B20" s="7">
        <v>12</v>
      </c>
      <c r="C20" s="29"/>
      <c r="D20" s="29"/>
      <c r="E20" s="29"/>
    </row>
    <row r="21" spans="2:5">
      <c r="B21" s="7">
        <v>13</v>
      </c>
      <c r="C21" s="29"/>
      <c r="D21" s="29"/>
      <c r="E21" s="29"/>
    </row>
    <row r="22" spans="2:5">
      <c r="B22" s="7">
        <v>14</v>
      </c>
      <c r="C22" s="29"/>
      <c r="D22" s="29"/>
      <c r="E22" s="29"/>
    </row>
    <row r="23" spans="2:5">
      <c r="B23" s="7">
        <v>15</v>
      </c>
      <c r="C23" s="29"/>
      <c r="D23" s="29"/>
      <c r="E23" s="29"/>
    </row>
    <row r="24" spans="2:5">
      <c r="B24" s="7">
        <v>16</v>
      </c>
      <c r="C24" s="29"/>
      <c r="D24" s="29"/>
      <c r="E24" s="29"/>
    </row>
    <row r="25" spans="2:5">
      <c r="B25" s="7">
        <v>17</v>
      </c>
      <c r="C25" s="29"/>
      <c r="D25" s="29"/>
      <c r="E25" s="29"/>
    </row>
    <row r="26" spans="2:5">
      <c r="B26" s="7">
        <v>18</v>
      </c>
      <c r="C26" s="29"/>
      <c r="D26" s="29"/>
      <c r="E26" s="29"/>
    </row>
    <row r="27" spans="2:5">
      <c r="B27" s="7">
        <v>19</v>
      </c>
      <c r="C27" s="29"/>
      <c r="D27" s="29"/>
      <c r="E27" s="29"/>
    </row>
    <row r="28" spans="2:5">
      <c r="B28" s="7">
        <v>20</v>
      </c>
      <c r="C28" s="29"/>
      <c r="D28" s="29"/>
      <c r="E28" s="29"/>
    </row>
    <row r="29" spans="2:5">
      <c r="B29" s="7">
        <v>21</v>
      </c>
      <c r="C29" s="29"/>
      <c r="D29" s="29"/>
      <c r="E29" s="29"/>
    </row>
    <row r="30" spans="2:5">
      <c r="B30" s="7">
        <v>22</v>
      </c>
      <c r="C30" s="29"/>
      <c r="D30" s="29"/>
      <c r="E30" s="29"/>
    </row>
    <row r="31" spans="2:5">
      <c r="B31" s="7">
        <v>23</v>
      </c>
      <c r="C31" s="29"/>
      <c r="D31" s="29"/>
      <c r="E31" s="29"/>
    </row>
    <row r="32" spans="2:5">
      <c r="B32" s="7">
        <v>24</v>
      </c>
      <c r="C32" s="29"/>
      <c r="D32" s="29"/>
      <c r="E32" s="29"/>
    </row>
    <row r="33" spans="2:5">
      <c r="B33" s="7">
        <v>25</v>
      </c>
      <c r="C33" s="29"/>
      <c r="D33" s="29"/>
      <c r="E33" s="29"/>
    </row>
    <row r="34" spans="2:5">
      <c r="B34" s="7">
        <v>26</v>
      </c>
      <c r="C34" s="29"/>
      <c r="D34" s="29"/>
      <c r="E34" s="29"/>
    </row>
    <row r="35" spans="2:5">
      <c r="B35" s="7">
        <v>27</v>
      </c>
      <c r="C35" s="29"/>
      <c r="D35" s="29"/>
      <c r="E35" s="29"/>
    </row>
    <row r="36" spans="2:5">
      <c r="B36" s="7">
        <v>28</v>
      </c>
      <c r="C36" s="29"/>
      <c r="D36" s="29"/>
      <c r="E36" s="29"/>
    </row>
    <row r="37" spans="2:5">
      <c r="B37" s="7">
        <v>29</v>
      </c>
      <c r="C37" s="29"/>
      <c r="D37" s="29"/>
      <c r="E37" s="29"/>
    </row>
    <row r="38" spans="2:5">
      <c r="B38" s="7">
        <v>30</v>
      </c>
      <c r="C38" s="29"/>
      <c r="D38" s="29"/>
      <c r="E38" s="29"/>
    </row>
    <row r="39" spans="2:5">
      <c r="B39" s="7">
        <v>31</v>
      </c>
      <c r="C39" s="29"/>
      <c r="D39" s="29"/>
      <c r="E39" s="29"/>
    </row>
    <row r="40" spans="2:5">
      <c r="B40" s="7">
        <v>32</v>
      </c>
      <c r="C40" s="29"/>
      <c r="D40" s="29"/>
      <c r="E40" s="29"/>
    </row>
    <row r="41" spans="2:5">
      <c r="B41" s="7">
        <v>33</v>
      </c>
      <c r="C41" s="29"/>
      <c r="D41" s="29"/>
      <c r="E41" s="29"/>
    </row>
    <row r="42" spans="2:5">
      <c r="B42" s="7">
        <v>34</v>
      </c>
      <c r="C42" s="29"/>
      <c r="D42" s="29"/>
      <c r="E42" s="29"/>
    </row>
    <row r="43" spans="2:5">
      <c r="B43" s="7">
        <v>35</v>
      </c>
      <c r="C43" s="29"/>
      <c r="D43" s="29"/>
      <c r="E43" s="29"/>
    </row>
    <row r="44" spans="2:5">
      <c r="B44" s="7">
        <v>36</v>
      </c>
      <c r="C44" s="29"/>
      <c r="D44" s="29"/>
      <c r="E44" s="29"/>
    </row>
    <row r="45" spans="2:5">
      <c r="B45" s="7">
        <v>37</v>
      </c>
      <c r="C45" s="29"/>
      <c r="D45" s="29"/>
      <c r="E45" s="29"/>
    </row>
    <row r="46" spans="2:5">
      <c r="B46" s="7">
        <v>38</v>
      </c>
      <c r="C46" s="29"/>
      <c r="D46" s="29"/>
      <c r="E46" s="29"/>
    </row>
    <row r="47" spans="2:5">
      <c r="B47" s="7">
        <v>39</v>
      </c>
      <c r="C47" s="29"/>
      <c r="D47" s="29"/>
      <c r="E47" s="29"/>
    </row>
    <row r="48" spans="2:5">
      <c r="B48" s="7">
        <v>40</v>
      </c>
      <c r="C48" s="29"/>
      <c r="D48" s="29"/>
      <c r="E48" s="29"/>
    </row>
    <row r="49" spans="2:5">
      <c r="B49" s="7">
        <v>41</v>
      </c>
      <c r="C49" s="29"/>
      <c r="D49" s="29"/>
      <c r="E49" s="29"/>
    </row>
    <row r="50" spans="2:5">
      <c r="B50" s="7">
        <v>42</v>
      </c>
      <c r="C50" s="29"/>
      <c r="D50" s="29"/>
      <c r="E50" s="29"/>
    </row>
    <row r="51" spans="2:5">
      <c r="B51" s="7">
        <v>43</v>
      </c>
      <c r="C51" s="29"/>
      <c r="D51" s="29"/>
      <c r="E51" s="29"/>
    </row>
    <row r="52" spans="2:5">
      <c r="B52" s="7">
        <v>44</v>
      </c>
      <c r="C52" s="29"/>
      <c r="D52" s="29"/>
      <c r="E52" s="29"/>
    </row>
    <row r="53" spans="2:5">
      <c r="B53" s="7">
        <v>45</v>
      </c>
      <c r="C53" s="29"/>
      <c r="D53" s="29"/>
      <c r="E53" s="29"/>
    </row>
    <row r="54" spans="2:5">
      <c r="B54" s="7">
        <v>46</v>
      </c>
      <c r="C54" s="29"/>
      <c r="D54" s="29"/>
      <c r="E54" s="29"/>
    </row>
    <row r="55" spans="2:5">
      <c r="B55" s="7">
        <v>47</v>
      </c>
      <c r="C55" s="29"/>
      <c r="D55" s="29"/>
      <c r="E55" s="29"/>
    </row>
    <row r="56" spans="2:5">
      <c r="B56" s="7">
        <v>48</v>
      </c>
      <c r="C56" s="29"/>
      <c r="D56" s="29"/>
      <c r="E56" s="29"/>
    </row>
    <row r="57" spans="2:5">
      <c r="B57" s="7">
        <v>49</v>
      </c>
      <c r="C57" s="29"/>
      <c r="D57" s="29"/>
      <c r="E57" s="29"/>
    </row>
    <row r="58" spans="2:5">
      <c r="B58" s="7">
        <v>50</v>
      </c>
      <c r="C58" s="29"/>
      <c r="D58" s="29"/>
      <c r="E58" s="29"/>
    </row>
    <row r="59" spans="2:5">
      <c r="B59" s="7">
        <v>51</v>
      </c>
      <c r="C59" s="29"/>
      <c r="D59" s="29"/>
      <c r="E59" s="29"/>
    </row>
    <row r="60" spans="2:5">
      <c r="B60" s="7">
        <v>52</v>
      </c>
      <c r="C60" s="29"/>
      <c r="D60" s="29"/>
      <c r="E60" s="29"/>
    </row>
    <row r="61" spans="2:5">
      <c r="B61" s="7">
        <v>53</v>
      </c>
      <c r="C61" s="29"/>
      <c r="D61" s="29"/>
      <c r="E61" s="29"/>
    </row>
    <row r="62" spans="2:5">
      <c r="B62" s="7">
        <v>54</v>
      </c>
      <c r="C62" s="29"/>
      <c r="D62" s="29"/>
      <c r="E62" s="29"/>
    </row>
    <row r="63" spans="2:5">
      <c r="B63" s="7">
        <v>55</v>
      </c>
      <c r="C63" s="29"/>
      <c r="D63" s="29"/>
      <c r="E63" s="29"/>
    </row>
    <row r="64" spans="2:5">
      <c r="B64" s="7">
        <v>56</v>
      </c>
      <c r="C64" s="29"/>
      <c r="D64" s="29"/>
      <c r="E64" s="29"/>
    </row>
    <row r="65" spans="2:5">
      <c r="B65" s="7">
        <v>57</v>
      </c>
      <c r="C65" s="29"/>
      <c r="D65" s="29"/>
      <c r="E65" s="29"/>
    </row>
    <row r="66" spans="2:5">
      <c r="B66" s="7">
        <v>58</v>
      </c>
      <c r="C66" s="29"/>
      <c r="D66" s="29"/>
      <c r="E66" s="29"/>
    </row>
    <row r="67" spans="2:5">
      <c r="B67" s="7">
        <v>59</v>
      </c>
      <c r="C67" s="29"/>
      <c r="D67" s="29"/>
      <c r="E67" s="29"/>
    </row>
    <row r="68" spans="2:5">
      <c r="B68" s="7">
        <v>60</v>
      </c>
      <c r="C68" s="29"/>
      <c r="D68" s="29"/>
      <c r="E68" s="29"/>
    </row>
    <row r="69" spans="2:5">
      <c r="B69" s="7">
        <v>61</v>
      </c>
      <c r="C69" s="29"/>
      <c r="D69" s="29"/>
      <c r="E69" s="29"/>
    </row>
    <row r="70" spans="2:5">
      <c r="B70" s="7">
        <v>62</v>
      </c>
      <c r="C70" s="29"/>
      <c r="D70" s="29"/>
      <c r="E70" s="29"/>
    </row>
    <row r="71" spans="2:5">
      <c r="B71" s="7">
        <v>63</v>
      </c>
      <c r="C71" s="29"/>
      <c r="D71" s="29"/>
      <c r="E71" s="29"/>
    </row>
    <row r="72" spans="2:5">
      <c r="B72" s="7">
        <v>64</v>
      </c>
      <c r="C72" s="29"/>
      <c r="D72" s="29"/>
      <c r="E72" s="29"/>
    </row>
    <row r="73" spans="2:5">
      <c r="B73" s="7">
        <v>65</v>
      </c>
      <c r="C73" s="29"/>
      <c r="D73" s="29"/>
      <c r="E73" s="29"/>
    </row>
    <row r="74" spans="2:5">
      <c r="B74" s="7">
        <v>66</v>
      </c>
      <c r="C74" s="29"/>
      <c r="D74" s="29"/>
      <c r="E74" s="29"/>
    </row>
    <row r="75" spans="2:5">
      <c r="B75" s="7">
        <v>67</v>
      </c>
      <c r="C75" s="29"/>
      <c r="D75" s="29"/>
      <c r="E75" s="29"/>
    </row>
    <row r="76" spans="2:5">
      <c r="B76" s="7">
        <v>68</v>
      </c>
      <c r="C76" s="29"/>
      <c r="D76" s="29"/>
      <c r="E76" s="29"/>
    </row>
    <row r="77" spans="2:5">
      <c r="B77" s="7">
        <v>69</v>
      </c>
      <c r="C77" s="29"/>
      <c r="D77" s="29"/>
      <c r="E77" s="29"/>
    </row>
    <row r="78" spans="2:5">
      <c r="B78" s="7">
        <v>70</v>
      </c>
      <c r="C78" s="29"/>
      <c r="D78" s="29"/>
      <c r="E78" s="29"/>
    </row>
    <row r="79" spans="2:5">
      <c r="B79" s="7">
        <v>71</v>
      </c>
      <c r="C79" s="29"/>
      <c r="D79" s="29"/>
      <c r="E79" s="29"/>
    </row>
    <row r="80" spans="2:5">
      <c r="B80" s="7">
        <v>72</v>
      </c>
      <c r="C80" s="29"/>
      <c r="D80" s="29"/>
      <c r="E80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A27-1451-4E48-A5DA-BC82C6845F5E}">
  <sheetPr codeName="Sheet2"/>
  <dimension ref="B7:M80"/>
  <sheetViews>
    <sheetView topLeftCell="A30" workbookViewId="0">
      <selection activeCell="B33" sqref="B33:B40"/>
    </sheetView>
  </sheetViews>
  <sheetFormatPr defaultRowHeight="15"/>
  <cols>
    <col min="2" max="2" width="20.85546875" style="3" bestFit="1" customWidth="1"/>
    <col min="3" max="3" width="10.140625" style="3" bestFit="1" customWidth="1"/>
    <col min="4" max="4" width="25.140625" style="3" customWidth="1"/>
    <col min="5" max="5" width="10.140625" style="3" bestFit="1" customWidth="1"/>
    <col min="6" max="6" width="8.85546875" style="3"/>
    <col min="7" max="7" width="13.85546875" style="3" customWidth="1"/>
    <col min="8" max="8" width="33.42578125" style="8" customWidth="1"/>
    <col min="9" max="9" width="33.42578125" style="3" customWidth="1"/>
    <col min="10" max="10" width="28.85546875" style="3" customWidth="1"/>
    <col min="11" max="11" width="33.42578125" style="3" customWidth="1"/>
    <col min="12" max="12" width="15" style="3" bestFit="1" customWidth="1"/>
    <col min="13" max="13" width="35.140625" style="4" bestFit="1" customWidth="1"/>
  </cols>
  <sheetData>
    <row r="7" spans="2:13" ht="15.75" thickBot="1"/>
    <row r="8" spans="2:13" ht="76.5">
      <c r="B8" s="2" t="s">
        <v>4</v>
      </c>
      <c r="C8" s="2" t="s">
        <v>5</v>
      </c>
      <c r="D8" s="2" t="s">
        <v>1</v>
      </c>
      <c r="E8" s="2" t="s">
        <v>6</v>
      </c>
      <c r="F8" s="2" t="s">
        <v>7</v>
      </c>
      <c r="G8" s="1" t="s">
        <v>8</v>
      </c>
      <c r="H8" s="9" t="s">
        <v>2</v>
      </c>
      <c r="I8" s="2" t="s">
        <v>9</v>
      </c>
      <c r="J8" s="2" t="s">
        <v>10</v>
      </c>
      <c r="K8" s="2" t="s">
        <v>11</v>
      </c>
      <c r="L8" s="2" t="s">
        <v>12</v>
      </c>
      <c r="M8" s="2" t="s">
        <v>3</v>
      </c>
    </row>
    <row r="9" spans="2:13" ht="60">
      <c r="B9" s="32" t="s">
        <v>13</v>
      </c>
      <c r="C9" s="29">
        <v>7</v>
      </c>
      <c r="D9" s="29" t="s">
        <v>14</v>
      </c>
      <c r="E9" s="29" t="s">
        <v>15</v>
      </c>
      <c r="F9" s="29" t="s">
        <v>16</v>
      </c>
      <c r="G9" s="29"/>
      <c r="H9" s="10" t="s">
        <v>17</v>
      </c>
      <c r="I9" s="29" t="s">
        <v>18</v>
      </c>
      <c r="J9" s="29"/>
      <c r="K9" s="29"/>
      <c r="L9" s="29"/>
      <c r="M9" s="5" t="s">
        <v>19</v>
      </c>
    </row>
    <row r="10" spans="2:13" ht="14.45" customHeight="1">
      <c r="B10" s="32"/>
      <c r="C10" s="29">
        <v>6</v>
      </c>
      <c r="D10" s="29" t="s">
        <v>20</v>
      </c>
      <c r="E10" s="29" t="s">
        <v>16</v>
      </c>
      <c r="F10" s="29"/>
      <c r="G10" s="29"/>
      <c r="H10" s="10"/>
      <c r="I10" s="29"/>
      <c r="J10" s="29"/>
      <c r="K10" s="29"/>
      <c r="L10" s="29"/>
      <c r="M10" s="5"/>
    </row>
    <row r="11" spans="2:13" ht="14.45" customHeight="1">
      <c r="B11" s="32"/>
      <c r="C11" s="29">
        <v>5</v>
      </c>
      <c r="D11" s="29" t="s">
        <v>21</v>
      </c>
      <c r="E11" s="29" t="s">
        <v>16</v>
      </c>
      <c r="F11" s="29"/>
      <c r="G11" s="29"/>
      <c r="H11" s="10"/>
      <c r="I11" s="29"/>
      <c r="J11" s="29"/>
      <c r="K11" s="29"/>
      <c r="L11" s="29"/>
      <c r="M11" s="5"/>
    </row>
    <row r="12" spans="2:13" ht="30">
      <c r="B12" s="32"/>
      <c r="C12" s="29">
        <v>4</v>
      </c>
      <c r="D12" s="29" t="s">
        <v>22</v>
      </c>
      <c r="E12" s="29" t="s">
        <v>15</v>
      </c>
      <c r="F12" s="29" t="s">
        <v>16</v>
      </c>
      <c r="G12" s="29"/>
      <c r="H12" s="10" t="s">
        <v>17</v>
      </c>
      <c r="I12" s="29" t="s">
        <v>23</v>
      </c>
      <c r="J12" s="29"/>
      <c r="K12" s="29" t="s">
        <v>24</v>
      </c>
      <c r="L12" s="29"/>
      <c r="M12" s="5" t="s">
        <v>25</v>
      </c>
    </row>
    <row r="13" spans="2:13" ht="30">
      <c r="B13" s="32"/>
      <c r="C13" s="29">
        <v>3</v>
      </c>
      <c r="D13" s="29" t="s">
        <v>26</v>
      </c>
      <c r="E13" s="29" t="s">
        <v>15</v>
      </c>
      <c r="F13" s="29" t="s">
        <v>16</v>
      </c>
      <c r="G13" s="29"/>
      <c r="H13" s="10" t="s">
        <v>27</v>
      </c>
      <c r="I13" s="29"/>
      <c r="J13" s="29"/>
      <c r="K13" s="29" t="s">
        <v>28</v>
      </c>
      <c r="L13" s="29"/>
      <c r="M13" s="5"/>
    </row>
    <row r="14" spans="2:13" ht="30">
      <c r="B14" s="32"/>
      <c r="C14" s="29">
        <v>2</v>
      </c>
      <c r="D14" s="29" t="s">
        <v>29</v>
      </c>
      <c r="E14" s="29" t="s">
        <v>15</v>
      </c>
      <c r="F14" s="29" t="s">
        <v>16</v>
      </c>
      <c r="G14" s="29"/>
      <c r="H14" s="10"/>
      <c r="I14" s="29"/>
      <c r="J14" s="29"/>
      <c r="K14" s="29"/>
      <c r="L14" s="29"/>
      <c r="M14" s="5" t="s">
        <v>30</v>
      </c>
    </row>
    <row r="15" spans="2:13" ht="14.45" customHeight="1">
      <c r="B15" s="32"/>
      <c r="C15" s="29">
        <v>1</v>
      </c>
      <c r="D15" s="29" t="s">
        <v>31</v>
      </c>
      <c r="E15" s="29" t="s">
        <v>16</v>
      </c>
      <c r="F15" s="29"/>
      <c r="G15" s="29"/>
      <c r="H15" s="10">
        <v>0</v>
      </c>
      <c r="I15" s="29"/>
      <c r="J15" s="29"/>
      <c r="K15" s="29"/>
      <c r="L15" s="29"/>
      <c r="M15" s="5"/>
    </row>
    <row r="16" spans="2:13">
      <c r="B16" s="32"/>
      <c r="C16" s="29">
        <v>0</v>
      </c>
      <c r="D16" s="29" t="s">
        <v>32</v>
      </c>
      <c r="E16" s="29" t="s">
        <v>15</v>
      </c>
      <c r="F16" s="29" t="s">
        <v>16</v>
      </c>
      <c r="G16" s="29"/>
      <c r="H16" s="10"/>
      <c r="I16" s="29"/>
      <c r="J16" s="29"/>
      <c r="K16" s="29"/>
      <c r="L16" s="29"/>
      <c r="M16" s="5" t="s">
        <v>33</v>
      </c>
    </row>
    <row r="17" spans="2:13" ht="45">
      <c r="B17" s="32" t="s">
        <v>34</v>
      </c>
      <c r="C17" s="29">
        <v>7</v>
      </c>
      <c r="D17" s="29" t="s">
        <v>35</v>
      </c>
      <c r="E17" s="29" t="s">
        <v>15</v>
      </c>
      <c r="F17" s="29" t="s">
        <v>16</v>
      </c>
      <c r="G17" s="29"/>
      <c r="H17" s="10" t="s">
        <v>36</v>
      </c>
      <c r="I17" s="29"/>
      <c r="J17" s="29"/>
      <c r="K17" s="29"/>
      <c r="L17" s="29"/>
      <c r="M17" s="5" t="s">
        <v>37</v>
      </c>
    </row>
    <row r="18" spans="2:13" ht="75">
      <c r="B18" s="32"/>
      <c r="C18" s="29">
        <v>6</v>
      </c>
      <c r="D18" s="29" t="s">
        <v>38</v>
      </c>
      <c r="E18" s="29" t="s">
        <v>15</v>
      </c>
      <c r="F18" s="29" t="s">
        <v>16</v>
      </c>
      <c r="G18" s="29"/>
      <c r="H18" s="10" t="s">
        <v>39</v>
      </c>
      <c r="I18" s="29"/>
      <c r="J18" s="29"/>
      <c r="K18" s="29"/>
      <c r="L18" s="29"/>
      <c r="M18" s="5"/>
    </row>
    <row r="19" spans="2:13">
      <c r="B19" s="32"/>
      <c r="C19" s="29">
        <v>5</v>
      </c>
      <c r="D19" s="29" t="s">
        <v>40</v>
      </c>
      <c r="E19" s="29" t="s">
        <v>15</v>
      </c>
      <c r="F19" s="29" t="s">
        <v>16</v>
      </c>
      <c r="G19" s="29"/>
      <c r="H19" s="10" t="s">
        <v>36</v>
      </c>
      <c r="I19" s="29"/>
      <c r="J19" s="29"/>
      <c r="K19" s="29" t="s">
        <v>41</v>
      </c>
      <c r="L19" s="29"/>
      <c r="M19" s="5"/>
    </row>
    <row r="20" spans="2:13" ht="14.45" customHeight="1">
      <c r="B20" s="32"/>
      <c r="C20" s="29">
        <v>4</v>
      </c>
      <c r="D20" s="29" t="s">
        <v>42</v>
      </c>
      <c r="E20" s="29" t="s">
        <v>16</v>
      </c>
      <c r="F20" s="29"/>
      <c r="G20" s="29"/>
      <c r="H20" s="10">
        <v>0</v>
      </c>
      <c r="I20" s="29"/>
      <c r="J20" s="29"/>
      <c r="K20" s="29"/>
      <c r="L20" s="29"/>
      <c r="M20" s="5"/>
    </row>
    <row r="21" spans="2:13" ht="14.45" customHeight="1">
      <c r="B21" s="32"/>
      <c r="C21" s="29">
        <v>3</v>
      </c>
      <c r="D21" s="29" t="s">
        <v>43</v>
      </c>
      <c r="E21" s="29" t="s">
        <v>16</v>
      </c>
      <c r="F21" s="29"/>
      <c r="G21" s="29"/>
      <c r="H21" s="10">
        <v>0</v>
      </c>
      <c r="I21" s="29"/>
      <c r="J21" s="29"/>
      <c r="K21" s="29"/>
      <c r="L21" s="29"/>
      <c r="M21" s="5"/>
    </row>
    <row r="22" spans="2:13" ht="14.45" customHeight="1">
      <c r="B22" s="32"/>
      <c r="C22" s="29">
        <v>2</v>
      </c>
      <c r="D22" s="29" t="s">
        <v>44</v>
      </c>
      <c r="E22" s="29" t="s">
        <v>16</v>
      </c>
      <c r="F22" s="29"/>
      <c r="G22" s="29"/>
      <c r="H22" s="10">
        <v>0</v>
      </c>
      <c r="I22" s="29"/>
      <c r="J22" s="29"/>
      <c r="K22" s="29"/>
      <c r="L22" s="29"/>
      <c r="M22" s="5" t="s">
        <v>45</v>
      </c>
    </row>
    <row r="23" spans="2:13" ht="14.45" customHeight="1">
      <c r="B23" s="32"/>
      <c r="C23" s="29">
        <v>1</v>
      </c>
      <c r="D23" s="29" t="s">
        <v>46</v>
      </c>
      <c r="E23" s="29" t="s">
        <v>16</v>
      </c>
      <c r="F23" s="29"/>
      <c r="G23" s="29"/>
      <c r="H23" s="10">
        <v>0</v>
      </c>
      <c r="I23" s="29"/>
      <c r="J23" s="29"/>
      <c r="K23" s="29"/>
      <c r="L23" s="29"/>
      <c r="M23" s="5"/>
    </row>
    <row r="24" spans="2:13" ht="14.45" customHeight="1">
      <c r="B24" s="32"/>
      <c r="C24" s="29">
        <v>0</v>
      </c>
      <c r="D24" s="29" t="s">
        <v>47</v>
      </c>
      <c r="E24" s="29" t="s">
        <v>16</v>
      </c>
      <c r="F24" s="29"/>
      <c r="G24" s="29"/>
      <c r="H24" s="10" t="s">
        <v>36</v>
      </c>
      <c r="I24" s="29"/>
      <c r="J24" s="29"/>
      <c r="K24" s="29"/>
      <c r="L24" s="29"/>
      <c r="M24" s="5"/>
    </row>
    <row r="25" spans="2:13">
      <c r="B25" s="32" t="s">
        <v>48</v>
      </c>
      <c r="C25" s="29">
        <v>7</v>
      </c>
      <c r="D25" s="29" t="s">
        <v>49</v>
      </c>
      <c r="E25" s="29" t="s">
        <v>15</v>
      </c>
      <c r="F25" s="29" t="s">
        <v>15</v>
      </c>
      <c r="G25" s="29"/>
      <c r="H25" s="10" t="s">
        <v>36</v>
      </c>
      <c r="I25" s="29"/>
      <c r="J25" s="29"/>
      <c r="K25" s="29" t="s">
        <v>50</v>
      </c>
      <c r="L25" s="29"/>
      <c r="M25" s="5" t="s">
        <v>51</v>
      </c>
    </row>
    <row r="26" spans="2:13" ht="14.45" customHeight="1">
      <c r="B26" s="32"/>
      <c r="C26" s="29">
        <v>6</v>
      </c>
      <c r="D26" s="29" t="s">
        <v>52</v>
      </c>
      <c r="E26" s="29" t="s">
        <v>16</v>
      </c>
      <c r="F26" s="29"/>
      <c r="G26" s="29"/>
      <c r="H26" s="10">
        <v>0</v>
      </c>
      <c r="I26" s="29"/>
      <c r="J26" s="29"/>
      <c r="K26" s="29"/>
      <c r="L26" s="29"/>
      <c r="M26" s="5"/>
    </row>
    <row r="27" spans="2:13" ht="14.45" customHeight="1">
      <c r="B27" s="32"/>
      <c r="C27" s="29">
        <v>5</v>
      </c>
      <c r="D27" s="29" t="s">
        <v>53</v>
      </c>
      <c r="E27" s="29" t="s">
        <v>16</v>
      </c>
      <c r="F27" s="29"/>
      <c r="G27" s="29"/>
      <c r="H27" s="10">
        <v>0</v>
      </c>
      <c r="I27" s="29"/>
      <c r="J27" s="29"/>
      <c r="K27" s="29"/>
      <c r="L27" s="29"/>
      <c r="M27" s="5"/>
    </row>
    <row r="28" spans="2:13" ht="60">
      <c r="B28" s="32"/>
      <c r="C28" s="29">
        <v>4</v>
      </c>
      <c r="D28" s="29" t="s">
        <v>54</v>
      </c>
      <c r="E28" s="29" t="s">
        <v>15</v>
      </c>
      <c r="F28" s="29" t="s">
        <v>15</v>
      </c>
      <c r="G28" s="29"/>
      <c r="H28" s="10" t="s">
        <v>55</v>
      </c>
      <c r="I28" s="29"/>
      <c r="J28" s="29"/>
      <c r="K28" s="29" t="s">
        <v>56</v>
      </c>
      <c r="L28" s="29"/>
      <c r="M28" s="5" t="s">
        <v>25</v>
      </c>
    </row>
    <row r="29" spans="2:13" ht="60">
      <c r="B29" s="32"/>
      <c r="C29" s="29">
        <v>3</v>
      </c>
      <c r="D29" s="29" t="s">
        <v>57</v>
      </c>
      <c r="E29" s="29" t="s">
        <v>15</v>
      </c>
      <c r="F29" s="29" t="s">
        <v>15</v>
      </c>
      <c r="G29" s="29"/>
      <c r="H29" s="10" t="s">
        <v>58</v>
      </c>
      <c r="I29" s="29"/>
      <c r="J29" s="29"/>
      <c r="K29" s="29" t="s">
        <v>59</v>
      </c>
      <c r="L29" s="29"/>
      <c r="M29" s="5" t="s">
        <v>60</v>
      </c>
    </row>
    <row r="30" spans="2:13">
      <c r="B30" s="32"/>
      <c r="C30" s="29">
        <v>2</v>
      </c>
      <c r="D30" s="29" t="s">
        <v>61</v>
      </c>
      <c r="E30" s="29" t="s">
        <v>15</v>
      </c>
      <c r="F30" s="29" t="s">
        <v>15</v>
      </c>
      <c r="G30" s="29"/>
      <c r="H30" s="10" t="s">
        <v>36</v>
      </c>
      <c r="I30" s="29"/>
      <c r="J30" s="29"/>
      <c r="K30" s="29"/>
      <c r="L30" s="29"/>
      <c r="M30" s="5" t="s">
        <v>62</v>
      </c>
    </row>
    <row r="31" spans="2:13">
      <c r="B31" s="32"/>
      <c r="C31" s="29">
        <v>1</v>
      </c>
      <c r="D31" s="29" t="s">
        <v>63</v>
      </c>
      <c r="E31" s="29" t="s">
        <v>15</v>
      </c>
      <c r="F31" s="29" t="s">
        <v>15</v>
      </c>
      <c r="G31" s="29"/>
      <c r="H31" s="10" t="s">
        <v>36</v>
      </c>
      <c r="I31" s="29"/>
      <c r="J31" s="29"/>
      <c r="K31" s="29"/>
      <c r="L31" s="29"/>
      <c r="M31" s="5" t="s">
        <v>62</v>
      </c>
    </row>
    <row r="32" spans="2:13">
      <c r="B32" s="32"/>
      <c r="C32" s="29">
        <v>0</v>
      </c>
      <c r="D32" s="29" t="s">
        <v>64</v>
      </c>
      <c r="E32" s="29" t="s">
        <v>15</v>
      </c>
      <c r="F32" s="29" t="s">
        <v>15</v>
      </c>
      <c r="G32" s="29"/>
      <c r="H32" s="10" t="s">
        <v>36</v>
      </c>
      <c r="I32" s="29"/>
      <c r="J32" s="29"/>
      <c r="K32" s="29" t="s">
        <v>65</v>
      </c>
      <c r="L32" s="29"/>
      <c r="M32" s="5"/>
    </row>
    <row r="33" spans="2:13" ht="14.45" customHeight="1">
      <c r="B33" s="32" t="s">
        <v>66</v>
      </c>
      <c r="C33" s="29">
        <v>7</v>
      </c>
      <c r="D33" s="29" t="s">
        <v>67</v>
      </c>
      <c r="E33" s="29" t="s">
        <v>15</v>
      </c>
      <c r="F33" s="29" t="s">
        <v>16</v>
      </c>
      <c r="G33" s="29"/>
      <c r="H33" s="10"/>
      <c r="I33" s="29"/>
      <c r="J33" s="29"/>
      <c r="K33" s="29"/>
      <c r="L33" s="29"/>
      <c r="M33" s="5"/>
    </row>
    <row r="34" spans="2:13">
      <c r="B34" s="32"/>
      <c r="C34" s="29">
        <v>6</v>
      </c>
      <c r="D34" s="29" t="s">
        <v>67</v>
      </c>
      <c r="E34" s="29" t="s">
        <v>15</v>
      </c>
      <c r="F34" s="29" t="s">
        <v>16</v>
      </c>
      <c r="G34" s="29"/>
      <c r="H34" s="10"/>
      <c r="I34" s="29"/>
      <c r="J34" s="29"/>
      <c r="K34" s="29"/>
      <c r="L34" s="29"/>
      <c r="M34" s="5"/>
    </row>
    <row r="35" spans="2:13">
      <c r="B35" s="32"/>
      <c r="C35" s="29">
        <v>5</v>
      </c>
      <c r="D35" s="29" t="s">
        <v>67</v>
      </c>
      <c r="E35" s="29" t="s">
        <v>15</v>
      </c>
      <c r="F35" s="29" t="s">
        <v>16</v>
      </c>
      <c r="G35" s="29"/>
      <c r="H35" s="10"/>
      <c r="I35" s="29"/>
      <c r="J35" s="29"/>
      <c r="K35" s="29"/>
      <c r="L35" s="29"/>
      <c r="M35" s="5"/>
    </row>
    <row r="36" spans="2:13">
      <c r="B36" s="32"/>
      <c r="C36" s="29">
        <v>4</v>
      </c>
      <c r="D36" s="29" t="s">
        <v>67</v>
      </c>
      <c r="E36" s="29" t="s">
        <v>15</v>
      </c>
      <c r="F36" s="29" t="s">
        <v>16</v>
      </c>
      <c r="G36" s="29"/>
      <c r="H36" s="10"/>
      <c r="I36" s="29"/>
      <c r="J36" s="29"/>
      <c r="K36" s="29"/>
      <c r="L36" s="29"/>
      <c r="M36" s="5"/>
    </row>
    <row r="37" spans="2:13">
      <c r="B37" s="32"/>
      <c r="C37" s="29">
        <v>3</v>
      </c>
      <c r="D37" s="29" t="s">
        <v>68</v>
      </c>
      <c r="E37" s="29" t="s">
        <v>15</v>
      </c>
      <c r="F37" s="29" t="s">
        <v>16</v>
      </c>
      <c r="G37" s="29"/>
      <c r="H37" s="10" t="s">
        <v>36</v>
      </c>
      <c r="I37" s="29"/>
      <c r="J37" s="29"/>
      <c r="K37" s="29"/>
      <c r="L37" s="29"/>
      <c r="M37" s="5" t="s">
        <v>69</v>
      </c>
    </row>
    <row r="38" spans="2:13" ht="30">
      <c r="B38" s="32"/>
      <c r="C38" s="29">
        <v>2</v>
      </c>
      <c r="D38" s="29" t="s">
        <v>70</v>
      </c>
      <c r="E38" s="29" t="s">
        <v>15</v>
      </c>
      <c r="F38" s="29" t="s">
        <v>15</v>
      </c>
      <c r="G38" s="29"/>
      <c r="H38" s="10" t="s">
        <v>71</v>
      </c>
      <c r="I38" s="29"/>
      <c r="J38" s="29"/>
      <c r="K38" s="29"/>
      <c r="L38" s="29"/>
      <c r="M38" s="5"/>
    </row>
    <row r="39" spans="2:13" ht="30">
      <c r="B39" s="32"/>
      <c r="C39" s="29">
        <v>1</v>
      </c>
      <c r="D39" s="29" t="s">
        <v>72</v>
      </c>
      <c r="E39" s="29" t="s">
        <v>15</v>
      </c>
      <c r="F39" s="29" t="s">
        <v>15</v>
      </c>
      <c r="G39" s="29"/>
      <c r="H39" s="10" t="s">
        <v>36</v>
      </c>
      <c r="I39" s="29"/>
      <c r="J39" s="29"/>
      <c r="K39" s="29"/>
      <c r="L39" s="29"/>
      <c r="M39" s="5" t="s">
        <v>73</v>
      </c>
    </row>
    <row r="40" spans="2:13" ht="45">
      <c r="B40" s="32"/>
      <c r="C40" s="29">
        <v>0</v>
      </c>
      <c r="D40" s="29" t="s">
        <v>74</v>
      </c>
      <c r="E40" s="29" t="s">
        <v>15</v>
      </c>
      <c r="F40" s="29" t="s">
        <v>15</v>
      </c>
      <c r="G40" s="29"/>
      <c r="H40" s="10" t="s">
        <v>75</v>
      </c>
      <c r="I40" s="29"/>
      <c r="J40" s="29"/>
      <c r="K40" s="29"/>
      <c r="L40" s="29"/>
      <c r="M40" s="5" t="s">
        <v>76</v>
      </c>
    </row>
    <row r="41" spans="2:13" ht="30">
      <c r="B41" s="32" t="s">
        <v>77</v>
      </c>
      <c r="C41" s="29">
        <v>7</v>
      </c>
      <c r="D41" s="29" t="s">
        <v>78</v>
      </c>
      <c r="E41" s="29" t="s">
        <v>15</v>
      </c>
      <c r="F41" s="29" t="s">
        <v>16</v>
      </c>
      <c r="G41" s="29"/>
      <c r="H41" s="10" t="s">
        <v>71</v>
      </c>
      <c r="I41" s="29"/>
      <c r="J41" s="29"/>
      <c r="K41" s="29"/>
      <c r="L41" s="29"/>
      <c r="M41" s="5" t="s">
        <v>79</v>
      </c>
    </row>
    <row r="42" spans="2:13" ht="30">
      <c r="B42" s="32"/>
      <c r="C42" s="29">
        <v>6</v>
      </c>
      <c r="D42" s="29" t="s">
        <v>80</v>
      </c>
      <c r="E42" s="29" t="s">
        <v>15</v>
      </c>
      <c r="F42" s="29" t="s">
        <v>16</v>
      </c>
      <c r="G42" s="29"/>
      <c r="H42" s="10" t="s">
        <v>36</v>
      </c>
      <c r="I42" s="29"/>
      <c r="J42" s="29"/>
      <c r="K42" s="29" t="s">
        <v>81</v>
      </c>
      <c r="L42" s="29"/>
      <c r="M42" s="5" t="s">
        <v>79</v>
      </c>
    </row>
    <row r="43" spans="2:13" ht="14.45" customHeight="1">
      <c r="B43" s="32"/>
      <c r="C43" s="29">
        <v>5</v>
      </c>
      <c r="D43" s="29" t="s">
        <v>82</v>
      </c>
      <c r="E43" s="29" t="s">
        <v>16</v>
      </c>
      <c r="F43" s="29"/>
      <c r="G43" s="29"/>
      <c r="H43" s="10">
        <v>0</v>
      </c>
      <c r="I43" s="29"/>
      <c r="J43" s="29"/>
      <c r="K43" s="29"/>
      <c r="L43" s="29"/>
      <c r="M43" s="5"/>
    </row>
    <row r="44" spans="2:13" ht="14.45" customHeight="1">
      <c r="B44" s="32"/>
      <c r="C44" s="29">
        <v>4</v>
      </c>
      <c r="D44" s="29" t="s">
        <v>83</v>
      </c>
      <c r="E44" s="29" t="s">
        <v>16</v>
      </c>
      <c r="F44" s="29"/>
      <c r="G44" s="29"/>
      <c r="H44" s="10">
        <v>0</v>
      </c>
      <c r="I44" s="29"/>
      <c r="J44" s="29"/>
      <c r="K44" s="29"/>
      <c r="L44" s="29"/>
      <c r="M44" s="5"/>
    </row>
    <row r="45" spans="2:13" ht="14.45" customHeight="1">
      <c r="B45" s="32"/>
      <c r="C45" s="29">
        <v>3</v>
      </c>
      <c r="D45" s="29" t="s">
        <v>84</v>
      </c>
      <c r="E45" s="29" t="s">
        <v>16</v>
      </c>
      <c r="F45" s="29"/>
      <c r="G45" s="29"/>
      <c r="H45" s="10">
        <v>0</v>
      </c>
      <c r="I45" s="29"/>
      <c r="J45" s="29"/>
      <c r="K45" s="29"/>
      <c r="L45" s="29"/>
      <c r="M45" s="5"/>
    </row>
    <row r="46" spans="2:13" ht="14.45" customHeight="1">
      <c r="B46" s="32"/>
      <c r="C46" s="29">
        <v>2</v>
      </c>
      <c r="D46" s="29" t="s">
        <v>84</v>
      </c>
      <c r="E46" s="29" t="s">
        <v>16</v>
      </c>
      <c r="F46" s="29"/>
      <c r="G46" s="29"/>
      <c r="H46" s="10">
        <v>0</v>
      </c>
      <c r="I46" s="29"/>
      <c r="J46" s="29"/>
      <c r="K46" s="29"/>
      <c r="L46" s="29"/>
      <c r="M46" s="5"/>
    </row>
    <row r="47" spans="2:13" ht="14.45" customHeight="1">
      <c r="B47" s="32"/>
      <c r="C47" s="29">
        <v>1</v>
      </c>
      <c r="D47" s="29" t="s">
        <v>84</v>
      </c>
      <c r="E47" s="29" t="s">
        <v>16</v>
      </c>
      <c r="F47" s="29"/>
      <c r="G47" s="29"/>
      <c r="H47" s="10">
        <v>0</v>
      </c>
      <c r="I47" s="29"/>
      <c r="J47" s="29"/>
      <c r="K47" s="29"/>
      <c r="L47" s="29"/>
      <c r="M47" s="5"/>
    </row>
    <row r="48" spans="2:13" ht="14.45" customHeight="1">
      <c r="B48" s="32"/>
      <c r="C48" s="29">
        <v>0</v>
      </c>
      <c r="D48" s="29" t="s">
        <v>84</v>
      </c>
      <c r="E48" s="29" t="s">
        <v>16</v>
      </c>
      <c r="F48" s="29"/>
      <c r="G48" s="29"/>
      <c r="H48" s="10">
        <v>0</v>
      </c>
      <c r="I48" s="29"/>
      <c r="J48" s="29"/>
      <c r="K48" s="29"/>
      <c r="L48" s="29"/>
      <c r="M48" s="5"/>
    </row>
    <row r="49" spans="2:13" ht="30">
      <c r="B49" s="32" t="s">
        <v>85</v>
      </c>
      <c r="C49" s="29">
        <v>7</v>
      </c>
      <c r="D49" s="29" t="s">
        <v>86</v>
      </c>
      <c r="E49" s="29" t="s">
        <v>15</v>
      </c>
      <c r="F49" s="29" t="s">
        <v>15</v>
      </c>
      <c r="G49" s="29"/>
      <c r="H49" s="10" t="s">
        <v>87</v>
      </c>
      <c r="I49" s="29"/>
      <c r="J49" s="29"/>
      <c r="K49" s="29"/>
      <c r="L49" s="29"/>
      <c r="M49" s="5"/>
    </row>
    <row r="50" spans="2:13">
      <c r="B50" s="32"/>
      <c r="C50" s="29">
        <v>6</v>
      </c>
      <c r="D50" s="29" t="s">
        <v>88</v>
      </c>
      <c r="E50" s="29" t="s">
        <v>15</v>
      </c>
      <c r="F50" s="29" t="s">
        <v>15</v>
      </c>
      <c r="G50" s="29"/>
      <c r="H50" s="10" t="s">
        <v>87</v>
      </c>
      <c r="I50" s="29"/>
      <c r="J50" s="29"/>
      <c r="K50" s="29"/>
      <c r="L50" s="29"/>
      <c r="M50" s="5"/>
    </row>
    <row r="51" spans="2:13">
      <c r="B51" s="32"/>
      <c r="C51" s="29">
        <v>5</v>
      </c>
      <c r="D51" s="29" t="s">
        <v>89</v>
      </c>
      <c r="E51" s="29" t="s">
        <v>15</v>
      </c>
      <c r="F51" s="29" t="s">
        <v>15</v>
      </c>
      <c r="G51" s="29"/>
      <c r="H51" s="10" t="s">
        <v>87</v>
      </c>
      <c r="I51" s="29"/>
      <c r="J51" s="29"/>
      <c r="K51" s="29"/>
      <c r="L51" s="29"/>
      <c r="M51" s="5"/>
    </row>
    <row r="52" spans="2:13" ht="30">
      <c r="B52" s="32"/>
      <c r="C52" s="29">
        <v>4</v>
      </c>
      <c r="D52" s="29" t="s">
        <v>90</v>
      </c>
      <c r="E52" s="29" t="s">
        <v>15</v>
      </c>
      <c r="F52" s="29" t="s">
        <v>15</v>
      </c>
      <c r="G52" s="29"/>
      <c r="H52" s="10" t="s">
        <v>91</v>
      </c>
      <c r="I52" s="29"/>
      <c r="J52" s="29"/>
      <c r="K52" s="29"/>
      <c r="L52" s="29"/>
      <c r="M52" s="5"/>
    </row>
    <row r="53" spans="2:13" ht="14.45" customHeight="1">
      <c r="B53" s="32"/>
      <c r="C53" s="29">
        <v>3</v>
      </c>
      <c r="D53" s="29" t="s">
        <v>92</v>
      </c>
      <c r="E53" s="29" t="s">
        <v>16</v>
      </c>
      <c r="F53" s="29"/>
      <c r="G53" s="29"/>
      <c r="H53" s="10">
        <v>0</v>
      </c>
      <c r="I53" s="29"/>
      <c r="J53" s="29"/>
      <c r="K53" s="29"/>
      <c r="L53" s="29"/>
      <c r="M53" s="5"/>
    </row>
    <row r="54" spans="2:13" ht="14.45" customHeight="1">
      <c r="B54" s="32"/>
      <c r="C54" s="29">
        <v>2</v>
      </c>
      <c r="D54" s="29" t="s">
        <v>84</v>
      </c>
      <c r="E54" s="29" t="s">
        <v>16</v>
      </c>
      <c r="F54" s="29"/>
      <c r="G54" s="29"/>
      <c r="H54" s="10">
        <v>0</v>
      </c>
      <c r="I54" s="29"/>
      <c r="J54" s="29"/>
      <c r="K54" s="29"/>
      <c r="L54" s="29"/>
      <c r="M54" s="5"/>
    </row>
    <row r="55" spans="2:13" ht="14.45" customHeight="1">
      <c r="B55" s="32"/>
      <c r="C55" s="29">
        <v>1</v>
      </c>
      <c r="D55" s="29" t="s">
        <v>93</v>
      </c>
      <c r="E55" s="29" t="s">
        <v>16</v>
      </c>
      <c r="F55" s="29"/>
      <c r="G55" s="29"/>
      <c r="H55" s="10">
        <v>0</v>
      </c>
      <c r="I55" s="29"/>
      <c r="J55" s="29"/>
      <c r="K55" s="29"/>
      <c r="L55" s="29"/>
      <c r="M55" s="5"/>
    </row>
    <row r="56" spans="2:13" ht="14.45" customHeight="1">
      <c r="B56" s="32"/>
      <c r="C56" s="29">
        <v>0</v>
      </c>
      <c r="D56" s="29" t="s">
        <v>94</v>
      </c>
      <c r="E56" s="29" t="s">
        <v>16</v>
      </c>
      <c r="F56" s="29"/>
      <c r="G56" s="29"/>
      <c r="H56" s="10">
        <v>0</v>
      </c>
      <c r="I56" s="29"/>
      <c r="J56" s="29"/>
      <c r="K56" s="29"/>
      <c r="L56" s="29"/>
      <c r="M56" s="5"/>
    </row>
    <row r="57" spans="2:13" ht="14.45" customHeight="1">
      <c r="B57" s="32" t="s">
        <v>95</v>
      </c>
      <c r="C57" s="29">
        <v>7</v>
      </c>
      <c r="D57" s="29" t="s">
        <v>84</v>
      </c>
      <c r="E57" s="29" t="s">
        <v>16</v>
      </c>
      <c r="F57" s="29" t="s">
        <v>15</v>
      </c>
      <c r="G57" s="29"/>
      <c r="H57" s="10">
        <v>0</v>
      </c>
      <c r="I57" s="29"/>
      <c r="J57" s="29"/>
      <c r="K57" s="29"/>
      <c r="L57" s="29"/>
      <c r="M57" s="5"/>
    </row>
    <row r="58" spans="2:13" ht="14.45" customHeight="1">
      <c r="B58" s="32"/>
      <c r="C58" s="29">
        <v>6</v>
      </c>
      <c r="D58" s="29" t="s">
        <v>84</v>
      </c>
      <c r="E58" s="29" t="s">
        <v>16</v>
      </c>
      <c r="F58" s="29"/>
      <c r="G58" s="29"/>
      <c r="H58" s="10">
        <v>0</v>
      </c>
      <c r="I58" s="29"/>
      <c r="J58" s="29"/>
      <c r="K58" s="29"/>
      <c r="L58" s="29"/>
      <c r="M58" s="5"/>
    </row>
    <row r="59" spans="2:13" ht="14.45" customHeight="1">
      <c r="B59" s="32"/>
      <c r="C59" s="29">
        <v>5</v>
      </c>
      <c r="D59" s="29" t="s">
        <v>96</v>
      </c>
      <c r="E59" s="29" t="s">
        <v>16</v>
      </c>
      <c r="F59" s="29"/>
      <c r="G59" s="29"/>
      <c r="H59" s="10">
        <v>0</v>
      </c>
      <c r="I59" s="29"/>
      <c r="J59" s="29"/>
      <c r="K59" s="29"/>
      <c r="L59" s="29"/>
      <c r="M59" s="5"/>
    </row>
    <row r="60" spans="2:13" ht="14.45" customHeight="1">
      <c r="B60" s="32"/>
      <c r="C60" s="29">
        <v>4</v>
      </c>
      <c r="D60" s="29" t="s">
        <v>97</v>
      </c>
      <c r="E60" s="29" t="s">
        <v>16</v>
      </c>
      <c r="F60" s="29"/>
      <c r="G60" s="29"/>
      <c r="H60" s="10">
        <v>0</v>
      </c>
      <c r="I60" s="29"/>
      <c r="J60" s="29"/>
      <c r="K60" s="29"/>
      <c r="L60" s="29"/>
      <c r="M60" s="5"/>
    </row>
    <row r="61" spans="2:13" ht="14.45" customHeight="1">
      <c r="B61" s="32"/>
      <c r="C61" s="29">
        <v>3</v>
      </c>
      <c r="D61" s="29" t="s">
        <v>98</v>
      </c>
      <c r="E61" s="29" t="s">
        <v>16</v>
      </c>
      <c r="F61" s="29"/>
      <c r="G61" s="29"/>
      <c r="H61" s="10">
        <v>0</v>
      </c>
      <c r="I61" s="29"/>
      <c r="J61" s="29"/>
      <c r="K61" s="29"/>
      <c r="L61" s="29"/>
      <c r="M61" s="5"/>
    </row>
    <row r="62" spans="2:13" ht="14.45" customHeight="1">
      <c r="B62" s="32"/>
      <c r="C62" s="29">
        <v>2</v>
      </c>
      <c r="D62" s="29" t="s">
        <v>99</v>
      </c>
      <c r="E62" s="29" t="s">
        <v>16</v>
      </c>
      <c r="F62" s="29"/>
      <c r="G62" s="29"/>
      <c r="H62" s="10">
        <v>0</v>
      </c>
      <c r="I62" s="29"/>
      <c r="J62" s="29"/>
      <c r="K62" s="29"/>
      <c r="L62" s="29"/>
      <c r="M62" s="5"/>
    </row>
    <row r="63" spans="2:13" ht="14.45" customHeight="1">
      <c r="B63" s="32"/>
      <c r="C63" s="29">
        <v>1</v>
      </c>
      <c r="D63" s="29" t="s">
        <v>100</v>
      </c>
      <c r="E63" s="29" t="s">
        <v>16</v>
      </c>
      <c r="F63" s="29"/>
      <c r="G63" s="29"/>
      <c r="H63" s="10">
        <v>0</v>
      </c>
      <c r="I63" s="29"/>
      <c r="J63" s="29"/>
      <c r="K63" s="29"/>
      <c r="L63" s="29"/>
      <c r="M63" s="5"/>
    </row>
    <row r="64" spans="2:13">
      <c r="B64" s="32"/>
      <c r="C64" s="29">
        <v>0</v>
      </c>
      <c r="D64" s="29" t="s">
        <v>101</v>
      </c>
      <c r="E64" s="29" t="s">
        <v>15</v>
      </c>
      <c r="F64" s="29" t="s">
        <v>15</v>
      </c>
      <c r="G64" s="29"/>
      <c r="H64" s="10" t="s">
        <v>87</v>
      </c>
      <c r="I64" s="29"/>
      <c r="J64" s="29"/>
      <c r="K64" s="29"/>
      <c r="L64" s="29"/>
      <c r="M64" s="5"/>
    </row>
    <row r="65" spans="2:13" ht="14.45" customHeight="1">
      <c r="B65" s="32" t="s">
        <v>102</v>
      </c>
      <c r="C65" s="29">
        <v>7</v>
      </c>
      <c r="D65" s="29" t="s">
        <v>103</v>
      </c>
      <c r="E65" s="29" t="s">
        <v>16</v>
      </c>
      <c r="F65" s="30" t="s">
        <v>16</v>
      </c>
      <c r="G65" s="29"/>
      <c r="H65" s="10">
        <v>0</v>
      </c>
      <c r="I65" s="29"/>
      <c r="J65" s="29"/>
      <c r="K65" s="29"/>
      <c r="L65" s="29"/>
      <c r="M65" s="5"/>
    </row>
    <row r="66" spans="2:13" ht="75">
      <c r="B66" s="32"/>
      <c r="C66" s="29">
        <v>6</v>
      </c>
      <c r="D66" s="29" t="s">
        <v>104</v>
      </c>
      <c r="E66" s="29" t="s">
        <v>15</v>
      </c>
      <c r="F66" s="15" t="s">
        <v>16</v>
      </c>
      <c r="G66" s="29"/>
      <c r="H66" s="10" t="s">
        <v>105</v>
      </c>
      <c r="I66" s="29"/>
      <c r="J66" s="29"/>
      <c r="K66" s="29"/>
      <c r="L66" s="29"/>
      <c r="M66" s="5"/>
    </row>
    <row r="67" spans="2:13">
      <c r="B67" s="32"/>
      <c r="C67" s="29">
        <v>5</v>
      </c>
      <c r="D67" s="29" t="s">
        <v>106</v>
      </c>
      <c r="E67" s="29" t="s">
        <v>15</v>
      </c>
      <c r="F67" s="15" t="s">
        <v>16</v>
      </c>
      <c r="G67" s="29"/>
      <c r="H67" s="10" t="s">
        <v>107</v>
      </c>
      <c r="I67" s="29"/>
      <c r="J67" s="29"/>
      <c r="K67" s="29"/>
      <c r="L67" s="29"/>
      <c r="M67" s="5"/>
    </row>
    <row r="68" spans="2:13">
      <c r="B68" s="32"/>
      <c r="C68" s="29">
        <v>4</v>
      </c>
      <c r="D68" s="29" t="s">
        <v>108</v>
      </c>
      <c r="E68" s="29" t="s">
        <v>15</v>
      </c>
      <c r="F68" s="15" t="s">
        <v>16</v>
      </c>
      <c r="G68" s="29"/>
      <c r="H68" s="10" t="s">
        <v>109</v>
      </c>
      <c r="I68" s="29"/>
      <c r="J68" s="29"/>
      <c r="K68" s="29"/>
      <c r="L68" s="29"/>
      <c r="M68" s="5"/>
    </row>
    <row r="69" spans="2:13">
      <c r="B69" s="32"/>
      <c r="C69" s="29">
        <v>3</v>
      </c>
      <c r="D69" s="29" t="s">
        <v>110</v>
      </c>
      <c r="E69" s="29" t="s">
        <v>15</v>
      </c>
      <c r="F69" s="15" t="s">
        <v>16</v>
      </c>
      <c r="G69" s="29"/>
      <c r="H69" s="10" t="s">
        <v>111</v>
      </c>
      <c r="I69" s="29"/>
      <c r="J69" s="29"/>
      <c r="K69" s="29"/>
      <c r="L69" s="29"/>
      <c r="M69" s="5"/>
    </row>
    <row r="70" spans="2:13" ht="30">
      <c r="B70" s="32"/>
      <c r="C70" s="29">
        <v>2</v>
      </c>
      <c r="D70" s="29" t="s">
        <v>112</v>
      </c>
      <c r="E70" s="29" t="s">
        <v>15</v>
      </c>
      <c r="F70" s="15" t="s">
        <v>16</v>
      </c>
      <c r="G70" s="29"/>
      <c r="H70" s="10" t="s">
        <v>113</v>
      </c>
      <c r="I70" s="29"/>
      <c r="J70" s="29"/>
      <c r="K70" s="29"/>
      <c r="L70" s="29"/>
      <c r="M70" s="5"/>
    </row>
    <row r="71" spans="2:13">
      <c r="B71" s="32"/>
      <c r="C71" s="29">
        <v>1</v>
      </c>
      <c r="D71" s="29" t="s">
        <v>114</v>
      </c>
      <c r="E71" s="29" t="s">
        <v>15</v>
      </c>
      <c r="F71" s="15" t="s">
        <v>16</v>
      </c>
      <c r="G71" s="29"/>
      <c r="H71" s="10" t="s">
        <v>115</v>
      </c>
      <c r="I71" s="29"/>
      <c r="J71" s="29"/>
      <c r="K71" s="29"/>
      <c r="L71" s="29"/>
      <c r="M71" s="5"/>
    </row>
    <row r="72" spans="2:13" ht="240">
      <c r="B72" s="32"/>
      <c r="C72" s="29">
        <v>0</v>
      </c>
      <c r="D72" s="29" t="s">
        <v>116</v>
      </c>
      <c r="E72" s="29" t="s">
        <v>15</v>
      </c>
      <c r="F72" s="15" t="s">
        <v>15</v>
      </c>
      <c r="G72" s="29"/>
      <c r="H72" s="10" t="s">
        <v>117</v>
      </c>
      <c r="I72" s="29"/>
      <c r="J72" s="29"/>
      <c r="K72" s="29"/>
      <c r="L72" s="29"/>
      <c r="M72" s="5"/>
    </row>
    <row r="73" spans="2:13">
      <c r="B73" s="32" t="s">
        <v>118</v>
      </c>
      <c r="C73" s="29">
        <v>7</v>
      </c>
      <c r="D73" s="29" t="s">
        <v>119</v>
      </c>
      <c r="E73" s="29" t="s">
        <v>15</v>
      </c>
      <c r="F73" s="14" t="s">
        <v>16</v>
      </c>
      <c r="G73" s="29"/>
      <c r="H73" s="10" t="s">
        <v>120</v>
      </c>
      <c r="I73" s="29"/>
      <c r="J73" s="29"/>
      <c r="K73" s="29"/>
      <c r="L73" s="29"/>
      <c r="M73" s="5"/>
    </row>
    <row r="74" spans="2:13">
      <c r="B74" s="32"/>
      <c r="C74" s="29">
        <v>6</v>
      </c>
      <c r="D74" s="29" t="s">
        <v>121</v>
      </c>
      <c r="E74" s="29" t="s">
        <v>15</v>
      </c>
      <c r="F74" s="14" t="s">
        <v>16</v>
      </c>
      <c r="G74" s="29"/>
      <c r="H74" s="10" t="s">
        <v>122</v>
      </c>
      <c r="I74" s="29"/>
      <c r="J74" s="29"/>
      <c r="K74" s="29"/>
      <c r="L74" s="29"/>
      <c r="M74" s="5"/>
    </row>
    <row r="75" spans="2:13">
      <c r="B75" s="32"/>
      <c r="C75" s="29">
        <v>5</v>
      </c>
      <c r="D75" s="29" t="s">
        <v>123</v>
      </c>
      <c r="E75" s="29" t="s">
        <v>15</v>
      </c>
      <c r="F75" s="14" t="s">
        <v>16</v>
      </c>
      <c r="G75" s="29"/>
      <c r="H75" s="10" t="s">
        <v>124</v>
      </c>
      <c r="I75" s="29"/>
      <c r="J75" s="29"/>
      <c r="K75" s="29"/>
      <c r="L75" s="29"/>
      <c r="M75" s="5"/>
    </row>
    <row r="76" spans="2:13" ht="30">
      <c r="B76" s="32"/>
      <c r="C76" s="29">
        <v>4</v>
      </c>
      <c r="D76" s="29" t="s">
        <v>125</v>
      </c>
      <c r="E76" s="29" t="s">
        <v>15</v>
      </c>
      <c r="F76" s="14" t="s">
        <v>16</v>
      </c>
      <c r="G76" s="29"/>
      <c r="H76" s="10" t="s">
        <v>126</v>
      </c>
      <c r="I76" s="29"/>
      <c r="J76" s="29"/>
      <c r="K76" s="29"/>
      <c r="L76" s="29"/>
      <c r="M76" s="5"/>
    </row>
    <row r="77" spans="2:13">
      <c r="B77" s="32"/>
      <c r="C77" s="29">
        <v>3</v>
      </c>
      <c r="D77" s="29" t="s">
        <v>127</v>
      </c>
      <c r="E77" s="29" t="s">
        <v>15</v>
      </c>
      <c r="F77" s="14" t="s">
        <v>16</v>
      </c>
      <c r="G77" s="29"/>
      <c r="H77" s="10" t="s">
        <v>128</v>
      </c>
      <c r="I77" s="29"/>
      <c r="J77" s="29"/>
      <c r="K77" s="29"/>
      <c r="L77" s="29"/>
      <c r="M77" s="5"/>
    </row>
    <row r="78" spans="2:13" ht="14.45" customHeight="1">
      <c r="B78" s="32"/>
      <c r="C78" s="29">
        <v>2</v>
      </c>
      <c r="D78" s="29" t="s">
        <v>129</v>
      </c>
      <c r="E78" s="29" t="s">
        <v>16</v>
      </c>
      <c r="F78" s="29"/>
      <c r="G78" s="29"/>
      <c r="H78" s="10">
        <v>0</v>
      </c>
      <c r="I78" s="29"/>
      <c r="J78" s="29"/>
      <c r="K78" s="29"/>
      <c r="L78" s="29"/>
      <c r="M78" s="5"/>
    </row>
    <row r="79" spans="2:13">
      <c r="B79" s="32"/>
      <c r="C79" s="29">
        <v>1</v>
      </c>
      <c r="D79" s="29" t="s">
        <v>130</v>
      </c>
      <c r="E79" s="29" t="s">
        <v>15</v>
      </c>
      <c r="F79" s="14" t="s">
        <v>16</v>
      </c>
      <c r="G79" s="29"/>
      <c r="H79" s="10" t="s">
        <v>131</v>
      </c>
      <c r="I79" s="29"/>
      <c r="J79" s="29"/>
      <c r="K79" s="29"/>
      <c r="L79" s="29"/>
      <c r="M79" s="5"/>
    </row>
    <row r="80" spans="2:13" ht="14.45" customHeight="1">
      <c r="B80" s="32"/>
      <c r="C80" s="29">
        <v>0</v>
      </c>
      <c r="D80" s="29" t="s">
        <v>132</v>
      </c>
      <c r="E80" s="29" t="s">
        <v>16</v>
      </c>
      <c r="F80" s="29"/>
      <c r="G80" s="29"/>
      <c r="H80" s="10">
        <v>0</v>
      </c>
      <c r="I80" s="29"/>
      <c r="J80" s="29"/>
      <c r="K80" s="29"/>
      <c r="L80" s="29"/>
      <c r="M80" s="5"/>
    </row>
  </sheetData>
  <autoFilter ref="B8:M80" xr:uid="{3CD54CCB-EB5B-4ACE-B00C-0FC81E45CD6D}"/>
  <mergeCells count="9">
    <mergeCell ref="B49:B56"/>
    <mergeCell ref="B73:B80"/>
    <mergeCell ref="B57:B64"/>
    <mergeCell ref="B65:B72"/>
    <mergeCell ref="B9:B16"/>
    <mergeCell ref="B17:B24"/>
    <mergeCell ref="B25:B32"/>
    <mergeCell ref="B33:B40"/>
    <mergeCell ref="B41:B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E07E-E136-4FF7-AF95-CD279D001980}">
  <sheetPr codeName="Sheet1"/>
  <dimension ref="A2:AH1048519"/>
  <sheetViews>
    <sheetView tabSelected="1" zoomScale="66" zoomScaleNormal="66" workbookViewId="0">
      <pane xSplit="3" ySplit="3" topLeftCell="J4" activePane="bottomRight" state="frozen"/>
      <selection pane="bottomRight" activeCell="M4" sqref="M4"/>
      <selection pane="bottomLeft" activeCell="A4" sqref="A4"/>
      <selection pane="topRight" activeCell="D1" sqref="D1"/>
    </sheetView>
  </sheetViews>
  <sheetFormatPr defaultColWidth="9.140625" defaultRowHeight="15"/>
  <cols>
    <col min="1" max="1" width="3.42578125" style="16" customWidth="1"/>
    <col min="2" max="2" width="8.85546875" style="3"/>
    <col min="3" max="3" width="37.140625" style="3" bestFit="1" customWidth="1"/>
    <col min="4" max="4" width="41.5703125" style="16" bestFit="1" customWidth="1"/>
    <col min="5" max="5" width="45.42578125" style="16" customWidth="1"/>
    <col min="6" max="6" width="31.5703125" style="8" customWidth="1"/>
    <col min="7" max="7" width="33.42578125" style="3" customWidth="1"/>
    <col min="8" max="8" width="15" style="3" customWidth="1"/>
    <col min="9" max="9" width="19.85546875" style="3" customWidth="1"/>
    <col min="10" max="10" width="24.42578125" style="3" customWidth="1"/>
    <col min="11" max="11" width="20.140625" style="3" customWidth="1"/>
    <col min="12" max="12" width="33.140625" style="3" customWidth="1"/>
    <col min="13" max="13" width="45.7109375" style="8" customWidth="1"/>
    <col min="14" max="16" width="30.5703125" style="8" customWidth="1"/>
    <col min="17" max="17" width="34.5703125" style="16" bestFit="1" customWidth="1"/>
    <col min="18" max="18" width="14.5703125" style="3" customWidth="1"/>
    <col min="19" max="19" width="24.85546875" style="16" customWidth="1"/>
    <col min="20" max="23" width="9.140625" style="16"/>
    <col min="24" max="24" width="19.28515625" style="16" customWidth="1"/>
    <col min="25" max="25" width="24" style="16" bestFit="1" customWidth="1"/>
    <col min="26" max="27" width="24.42578125" style="16" bestFit="1" customWidth="1"/>
    <col min="28" max="28" width="26.140625" style="16" bestFit="1" customWidth="1"/>
    <col min="29" max="29" width="9.140625" style="16"/>
    <col min="30" max="30" width="19.28515625" style="16" bestFit="1" customWidth="1"/>
    <col min="31" max="31" width="13.140625" style="16" bestFit="1" customWidth="1"/>
    <col min="32" max="33" width="12" style="16" bestFit="1" customWidth="1"/>
    <col min="34" max="34" width="13.5703125" style="16" bestFit="1" customWidth="1"/>
    <col min="35" max="16384" width="9.140625" style="16"/>
  </cols>
  <sheetData>
    <row r="2" spans="2:34" ht="48.75" customHeight="1">
      <c r="X2" s="2" t="s">
        <v>133</v>
      </c>
      <c r="Y2" s="30" t="str">
        <f>Y120 &amp; Y119 &amp; Y118 &amp; Y117 &amp; Y116 &amp; Y115 &amp; Y114 &amp; Y113 &amp; Y112 &amp; Y111 &amp; Y110 &amp; Y109 &amp; Y108 &amp; Y107 &amp; Y106 &amp; Y105 &amp; Y104 &amp; Y103 &amp; Y102 &amp; Y101 &amp; Y100 &amp; Y99 &amp; Y98 &amp; Y97 &amp; Y96 &amp; Y95 &amp; Y94 &amp; Y93 &amp; Y92 &amp; Y91 &amp; Y90 &amp; Y89 &amp; Y88 &amp; Y87 &amp; Y86 &amp; Y85 &amp; Y84 &amp; Y83 &amp; Y82 &amp; Y81 &amp; Y80 &amp; Y79 &amp; Y78 &amp; Y77 &amp; Y76 &amp; Y75 &amp; Y74 &amp; Y73 &amp; Y72 &amp; Y71 &amp; Y70 &amp; Y69 &amp; Y68 &amp; Y67 &amp; Y66 &amp; Y65 &amp; Y64 &amp; Y63 &amp; Y62 &amp; Y61 &amp; Y60 &amp; Y59 &amp; Y58 &amp; Y57 &amp; Y56 &amp; Y55 &amp; Y54 &amp; Y53 &amp; Y52 &amp; Y51 &amp; Y50 &amp; Y49 &amp; Y48 &amp; Y47 &amp; Y46 &amp; Y45 &amp; Y44 &amp; Y43 &amp; Y42 &amp; Y41 &amp; Y40 &amp; Y39 &amp; Y38 &amp; Y37 &amp; Y36 &amp; Y35 &amp; Y34 &amp; Y33 &amp; Y32 &amp; Y31 &amp; Y30 &amp; Y29 &amp; Y28 &amp; Y27 &amp; Y26 &amp; Y25 &amp; Y24 &amp; Y23 &amp; Y22 &amp; Y21 &amp; Y20 &amp; Y19 &amp; Y18 &amp; Y17 &amp; Y16 &amp; Y15 &amp; Y14 &amp; Y13 &amp; Y12 &amp; Y11 &amp; Y10 &amp; Y9 &amp; Y8 &amp; Y7 &amp; Y6 &amp; Y5 &amp; Y4</f>
        <v>000000000111111111111111111100000111100001111111111111111111111PW</v>
      </c>
      <c r="Z2" s="30" t="str">
        <f t="shared" ref="Z2:AB2" si="0">Z120 &amp; Z119 &amp; Z118 &amp; Z117 &amp; Z116 &amp; Z115 &amp; Z114 &amp; Z113 &amp; Z112 &amp; Z111 &amp; Z110 &amp; Z109 &amp; Z108 &amp; Z107 &amp; Z106 &amp; Z105 &amp; Z104 &amp; Z103 &amp; Z102 &amp; Z101 &amp; Z100 &amp; Z99 &amp; Z98 &amp; Z97 &amp; Z96 &amp; Z95 &amp; Z94 &amp; Z93 &amp; Z92 &amp; Z91 &amp; Z90 &amp; Z89 &amp; Z88 &amp; Z87 &amp; Z86 &amp; Z85 &amp; Z84 &amp; Z83 &amp; Z82 &amp; Z81 &amp; Z80 &amp; Z79 &amp; Z78 &amp; Z77 &amp; Z76 &amp; Z75 &amp; Z74 &amp; Z73 &amp; Z72 &amp; Z71 &amp; Z70 &amp; Z69 &amp; Z68 &amp; Z67 &amp; Z66 &amp; Z65 &amp; Z64 &amp; Z63 &amp; Z62 &amp; Z61 &amp; Z60 &amp; Z59 &amp; Z58 &amp; Z57 &amp; Z56 &amp; Z55 &amp; Z54 &amp; Z53 &amp; Z52 &amp; Z51 &amp; Z50 &amp; Z49 &amp; Z48 &amp; Z47 &amp; Z46 &amp; Z45 &amp; Z44 &amp; Z43 &amp; Z42 &amp; Z41 &amp; Z40 &amp; Z39 &amp; Z38 &amp; Z37 &amp; Z36 &amp; Z35 &amp; Z34 &amp; Z33 &amp; Z32 &amp; Z31 &amp; Z30 &amp; Z29 &amp; Z28 &amp; Z27 &amp; Z26 &amp; Z25 &amp; Z24 &amp; Z23 &amp; Z22 &amp; Z21 &amp; Z20 &amp; Z19 &amp; Z18 &amp; Z17 &amp; Z16 &amp; Z15 &amp; Z14 &amp; Z13 &amp; Z12 &amp; Z11 &amp; Z10 &amp; Z9 &amp; Z8 &amp; Z7 &amp; Z6 &amp; Z5 &amp; Z4</f>
        <v>0000000000011111111111111100000001000100011111111111111111111111</v>
      </c>
      <c r="AA2" s="30" t="str">
        <f t="shared" si="0"/>
        <v>0000000000011111111111111100000001000100011111111111111111111111</v>
      </c>
      <c r="AB2" s="30" t="str">
        <f t="shared" si="0"/>
        <v>0000000000011101010101010100011111000000011100000000001111111111</v>
      </c>
      <c r="AD2" s="2" t="s">
        <v>134</v>
      </c>
      <c r="AE2" s="30" t="str">
        <f>AE120 &amp; AE119 &amp; AE118 &amp; AE117 &amp; AE116 &amp; AE115 &amp; AE114 &amp; AE113 &amp; AE112 &amp; AE111 &amp; AE110 &amp; AE109 &amp; AE108 &amp; AE107 &amp; AE106 &amp; AE105 &amp; AE104 &amp; AE103 &amp; AE102 &amp; AE101 &amp; AE100 &amp; AE99 &amp; AE98 &amp; AE97 &amp; AE96 &amp; AE95 &amp; AE94 &amp; AE93 &amp; AE92 &amp; AE91 &amp; AE90 &amp; AE89 &amp; AE88 &amp; AE87 &amp; AE86 &amp; AE85 &amp; AE84 &amp; AE83 &amp; AE82 &amp; AE81 &amp; AE80 &amp; AE79 &amp; AE78 &amp; AE77 &amp; AE76 &amp; AE75 &amp; AE74 &amp; AE73 &amp; AE72 &amp; AE71 &amp; AE70 &amp; AE69 &amp; AE68 &amp; AE67 &amp; AE66 &amp; AE65 &amp; AE64 &amp; AE63 &amp; AE62 &amp; AE61 &amp; AE60 &amp; AE59 &amp; AE58 &amp; AE57 &amp; AE56 &amp; AE55 &amp; AE54 &amp; AE53 &amp; AE52 &amp; AE51 &amp; AE50 &amp; AE49 &amp; AE48 &amp; AE47 &amp; AE46 &amp; AE45 &amp; AE44 &amp; AE43 &amp; AE42 &amp; AE41 &amp; AE40 &amp; AE39 &amp; AE38 &amp; AE37 &amp; AE36 &amp; AE35 &amp; AE34 &amp; AE33 &amp; AE32 &amp; AE31 &amp; AE30 &amp; AE29 &amp; AE28 &amp; AE27 &amp; AE26 &amp; AE25 &amp; AE24 &amp; AE23 &amp; AE22 &amp; AE21 &amp; AE20 &amp; AE19 &amp; AE18 &amp; AE17 &amp; AE16 &amp; AE15 &amp; AE14 &amp; AE13 &amp; AE12 &amp; AE11 &amp; AE10 &amp; AE9 &amp; AE8 &amp; AE7 &amp; AE6 &amp; AE5 &amp; AE4</f>
        <v>0000111111111111100011111111111PW</v>
      </c>
      <c r="AF2" s="30" t="str">
        <f t="shared" ref="AF2:AH2" si="1">AF120 &amp; AF119 &amp; AF118 &amp; AF117 &amp; AF116 &amp; AF115 &amp; AF114 &amp; AF113 &amp; AF112 &amp; AF111 &amp; AF110 &amp; AF109 &amp; AF108 &amp; AF107 &amp; AF106 &amp; AF105 &amp; AF104 &amp; AF103 &amp; AF102 &amp; AF101 &amp; AF100 &amp; AF99 &amp; AF98 &amp; AF97 &amp; AF96 &amp; AF95 &amp; AF94 &amp; AF93 &amp; AF92 &amp; AF91 &amp; AF90 &amp; AF89 &amp; AF88 &amp; AF87 &amp; AF86 &amp; AF85 &amp; AF84 &amp; AF83 &amp; AF82 &amp; AF81 &amp; AF80 &amp; AF79 &amp; AF78 &amp; AF77 &amp; AF76 &amp; AF75 &amp; AF74 &amp; AF73 &amp; AF72 &amp; AF71 &amp; AF70 &amp; AF69 &amp; AF68 &amp; AF67 &amp; AF66 &amp; AF65 &amp; AF64 &amp; AF63 &amp; AF62 &amp; AF61 &amp; AF60 &amp; AF59 &amp; AF58 &amp; AF57 &amp; AF56 &amp; AF55 &amp; AF54 &amp; AF53 &amp; AF52 &amp; AF51 &amp; AF50 &amp; AF49 &amp; AF48 &amp; AF47 &amp; AF46 &amp; AF45 &amp; AF44 &amp; AF43 &amp; AF42 &amp; AF41 &amp; AF40 &amp; AF39 &amp; AF38 &amp; AF37 &amp; AF36 &amp; AF35 &amp; AF34 &amp; AF33 &amp; AF32 &amp; AF31 &amp; AF30 &amp; AF29 &amp; AF28 &amp; AF27 &amp; AF26 &amp; AF25 &amp; AF24 &amp; AF23 &amp; AF22 &amp; AF21 &amp; AF20 &amp; AF19 &amp; AF18 &amp; AF17 &amp; AF16 &amp; AF15 &amp; AF14 &amp; AF13 &amp; AF12 &amp; AF11 &amp; AF10 &amp; AF9 &amp; AF8 &amp; AF7 &amp; AF6 &amp; AF5 &amp; AF4</f>
        <v>00111111111111111000111111111111</v>
      </c>
      <c r="AG2" s="30" t="str">
        <f t="shared" si="1"/>
        <v>00111111111111111000111111111111</v>
      </c>
      <c r="AH2" s="30" t="str">
        <f t="shared" si="1"/>
        <v>00001010101010101000110000011111</v>
      </c>
    </row>
    <row r="3" spans="2:34" ht="51">
      <c r="B3" s="2" t="s">
        <v>0</v>
      </c>
      <c r="C3" s="2" t="s">
        <v>135</v>
      </c>
      <c r="D3" s="2" t="s">
        <v>136</v>
      </c>
      <c r="E3" s="2" t="s">
        <v>137</v>
      </c>
      <c r="F3" s="2" t="s">
        <v>138</v>
      </c>
      <c r="G3" s="2" t="s">
        <v>133</v>
      </c>
      <c r="H3" s="2" t="s">
        <v>139</v>
      </c>
      <c r="I3" s="2" t="s">
        <v>140</v>
      </c>
      <c r="J3" s="2" t="s">
        <v>141</v>
      </c>
      <c r="K3" s="2" t="s">
        <v>142</v>
      </c>
      <c r="L3" s="2" t="s">
        <v>143</v>
      </c>
      <c r="M3" s="9" t="s">
        <v>144</v>
      </c>
      <c r="N3" s="9" t="s">
        <v>145</v>
      </c>
      <c r="O3" s="9" t="s">
        <v>146</v>
      </c>
      <c r="P3" s="9" t="s">
        <v>147</v>
      </c>
      <c r="Q3" s="2" t="s">
        <v>3</v>
      </c>
      <c r="R3" s="2" t="s">
        <v>148</v>
      </c>
      <c r="T3" s="2" t="s">
        <v>149</v>
      </c>
      <c r="U3" s="2" t="s">
        <v>150</v>
      </c>
      <c r="V3" s="2" t="s">
        <v>151</v>
      </c>
      <c r="W3" s="2" t="s">
        <v>152</v>
      </c>
      <c r="X3" s="29" t="s">
        <v>153</v>
      </c>
      <c r="Y3" s="2" t="s">
        <v>149</v>
      </c>
      <c r="Z3" s="2" t="s">
        <v>150</v>
      </c>
      <c r="AA3" s="2" t="s">
        <v>151</v>
      </c>
      <c r="AB3" s="2" t="s">
        <v>152</v>
      </c>
      <c r="AD3" s="16" t="s">
        <v>154</v>
      </c>
      <c r="AE3" s="2" t="s">
        <v>149</v>
      </c>
      <c r="AF3" s="2" t="s">
        <v>150</v>
      </c>
      <c r="AG3" s="2" t="s">
        <v>151</v>
      </c>
      <c r="AH3" s="2" t="s">
        <v>152</v>
      </c>
    </row>
    <row r="4" spans="2:34" ht="150">
      <c r="B4" s="29">
        <v>1</v>
      </c>
      <c r="C4" s="29" t="s">
        <v>155</v>
      </c>
      <c r="D4" s="14" t="s">
        <v>71</v>
      </c>
      <c r="E4" s="14" t="s">
        <v>156</v>
      </c>
      <c r="F4" s="10" t="s">
        <v>157</v>
      </c>
      <c r="G4" s="29" t="s">
        <v>158</v>
      </c>
      <c r="H4" s="29" t="s">
        <v>159</v>
      </c>
      <c r="I4" s="29" t="s">
        <v>160</v>
      </c>
      <c r="J4" s="29" t="s">
        <v>161</v>
      </c>
      <c r="K4" s="29"/>
      <c r="L4" s="10" t="s">
        <v>162</v>
      </c>
      <c r="M4" s="10" t="s">
        <v>163</v>
      </c>
      <c r="N4" s="10"/>
      <c r="O4" s="10"/>
      <c r="P4" s="10" t="s">
        <v>164</v>
      </c>
      <c r="Q4" s="29" t="s">
        <v>165</v>
      </c>
      <c r="R4" s="29" t="s">
        <v>166</v>
      </c>
      <c r="T4" s="29" t="s">
        <v>15</v>
      </c>
      <c r="U4" s="29" t="s">
        <v>15</v>
      </c>
      <c r="V4" s="29" t="s">
        <v>15</v>
      </c>
      <c r="W4" s="29" t="s">
        <v>15</v>
      </c>
      <c r="X4" s="29" t="s">
        <v>158</v>
      </c>
      <c r="Y4" s="29" t="s">
        <v>167</v>
      </c>
      <c r="Z4" s="29">
        <f t="shared" ref="Z4:AB4" si="2">IF(Y4="","",(IF(U4="Y",1,0)))</f>
        <v>1</v>
      </c>
      <c r="AA4" s="29">
        <f t="shared" si="2"/>
        <v>1</v>
      </c>
      <c r="AB4" s="29">
        <f t="shared" si="2"/>
        <v>1</v>
      </c>
      <c r="AD4" s="29" t="s">
        <v>160</v>
      </c>
      <c r="AE4" s="29" t="str">
        <f>IF(AD4="","",Y4)</f>
        <v>PW</v>
      </c>
      <c r="AF4" s="29">
        <f t="shared" ref="AF4:AH4" si="3">IF(AE4="","",Z4)</f>
        <v>1</v>
      </c>
      <c r="AG4" s="29">
        <f t="shared" si="3"/>
        <v>1</v>
      </c>
      <c r="AH4" s="29">
        <f t="shared" si="3"/>
        <v>1</v>
      </c>
    </row>
    <row r="5" spans="2:34" ht="150">
      <c r="B5" s="29">
        <f>B4+1</f>
        <v>2</v>
      </c>
      <c r="C5" s="29" t="s">
        <v>168</v>
      </c>
      <c r="D5" s="14" t="s">
        <v>71</v>
      </c>
      <c r="E5" s="14" t="s">
        <v>169</v>
      </c>
      <c r="F5" s="10" t="s">
        <v>170</v>
      </c>
      <c r="G5" s="29" t="s">
        <v>171</v>
      </c>
      <c r="H5" s="29" t="s">
        <v>159</v>
      </c>
      <c r="I5" s="29" t="s">
        <v>172</v>
      </c>
      <c r="J5" s="29" t="s">
        <v>161</v>
      </c>
      <c r="K5" s="29"/>
      <c r="L5" s="10" t="s">
        <v>173</v>
      </c>
      <c r="M5" s="10" t="s">
        <v>174</v>
      </c>
      <c r="N5" s="29"/>
      <c r="O5" s="10"/>
      <c r="P5" s="10" t="s">
        <v>175</v>
      </c>
      <c r="Q5" s="29" t="s">
        <v>165</v>
      </c>
      <c r="R5" s="29" t="s">
        <v>166</v>
      </c>
      <c r="T5" s="29" t="s">
        <v>15</v>
      </c>
      <c r="U5" s="29" t="s">
        <v>15</v>
      </c>
      <c r="V5" s="29" t="s">
        <v>15</v>
      </c>
      <c r="W5" s="29" t="s">
        <v>15</v>
      </c>
      <c r="X5" s="29" t="s">
        <v>171</v>
      </c>
      <c r="Y5" s="29">
        <f t="shared" ref="Y5:Y68" si="4">IF(X5="","",(IF(T5="Y",1,0)))</f>
        <v>1</v>
      </c>
      <c r="Z5" s="29">
        <f t="shared" ref="Z5:Z68" si="5">IF(Y5="","",(IF(U5="Y",1,0)))</f>
        <v>1</v>
      </c>
      <c r="AA5" s="29">
        <f t="shared" ref="AA5:AA68" si="6">IF(Z5="","",(IF(V5="Y",1,0)))</f>
        <v>1</v>
      </c>
      <c r="AB5" s="29">
        <f t="shared" ref="AB5:AB68" si="7">IF(AA5="","",(IF(W5="Y",1,0)))</f>
        <v>1</v>
      </c>
      <c r="AD5" s="29" t="s">
        <v>172</v>
      </c>
      <c r="AE5" s="29">
        <f t="shared" ref="AE5:AE68" si="8">IF(AD5="","",Y5)</f>
        <v>1</v>
      </c>
      <c r="AF5" s="29">
        <f t="shared" ref="AF5:AF68" si="9">IF(AE5="","",Z5)</f>
        <v>1</v>
      </c>
      <c r="AG5" s="29">
        <f t="shared" ref="AG5:AG68" si="10">IF(AF5="","",AA5)</f>
        <v>1</v>
      </c>
      <c r="AH5" s="29">
        <f t="shared" ref="AH5:AH68" si="11">IF(AG5="","",AB5)</f>
        <v>1</v>
      </c>
    </row>
    <row r="6" spans="2:34" ht="30">
      <c r="B6" s="29">
        <f t="shared" ref="B6:B69" si="12">B5+1</f>
        <v>3</v>
      </c>
      <c r="C6" s="29" t="s">
        <v>176</v>
      </c>
      <c r="D6" s="14" t="s">
        <v>177</v>
      </c>
      <c r="E6" s="14" t="s">
        <v>176</v>
      </c>
      <c r="F6" s="10" t="s">
        <v>178</v>
      </c>
      <c r="G6" s="29" t="s">
        <v>179</v>
      </c>
      <c r="H6" s="29" t="s">
        <v>180</v>
      </c>
      <c r="I6" s="29" t="s">
        <v>16</v>
      </c>
      <c r="J6" s="29" t="s">
        <v>181</v>
      </c>
      <c r="K6" s="29"/>
      <c r="L6" s="29" t="s">
        <v>182</v>
      </c>
      <c r="M6" s="10" t="s">
        <v>183</v>
      </c>
      <c r="N6" s="10"/>
      <c r="O6" s="10"/>
      <c r="P6" s="10"/>
      <c r="Q6" s="29"/>
      <c r="R6" s="29" t="s">
        <v>184</v>
      </c>
      <c r="T6" s="29" t="s">
        <v>15</v>
      </c>
      <c r="U6" s="29" t="s">
        <v>15</v>
      </c>
      <c r="V6" s="29" t="s">
        <v>15</v>
      </c>
      <c r="W6" s="29" t="s">
        <v>15</v>
      </c>
      <c r="X6" s="29" t="s">
        <v>179</v>
      </c>
      <c r="Y6" s="29">
        <f t="shared" si="4"/>
        <v>1</v>
      </c>
      <c r="Z6" s="29">
        <f t="shared" si="5"/>
        <v>1</v>
      </c>
      <c r="AA6" s="29">
        <f t="shared" si="6"/>
        <v>1</v>
      </c>
      <c r="AB6" s="29">
        <f t="shared" si="7"/>
        <v>1</v>
      </c>
      <c r="AD6" s="29"/>
      <c r="AE6" s="29" t="str">
        <f t="shared" si="8"/>
        <v/>
      </c>
      <c r="AF6" s="29" t="str">
        <f t="shared" si="9"/>
        <v/>
      </c>
      <c r="AG6" s="29" t="str">
        <f t="shared" si="10"/>
        <v/>
      </c>
      <c r="AH6" s="29" t="str">
        <f t="shared" si="11"/>
        <v/>
      </c>
    </row>
    <row r="7" spans="2:34" ht="75">
      <c r="B7" s="29">
        <f t="shared" si="12"/>
        <v>4</v>
      </c>
      <c r="C7" s="29" t="s">
        <v>185</v>
      </c>
      <c r="D7" s="14" t="s">
        <v>186</v>
      </c>
      <c r="E7" s="14" t="s">
        <v>187</v>
      </c>
      <c r="F7" s="10" t="s">
        <v>188</v>
      </c>
      <c r="G7" s="29" t="s">
        <v>189</v>
      </c>
      <c r="H7" s="29" t="s">
        <v>180</v>
      </c>
      <c r="I7" s="29" t="s">
        <v>190</v>
      </c>
      <c r="J7" s="29" t="s">
        <v>161</v>
      </c>
      <c r="K7" s="29"/>
      <c r="L7" s="29" t="s">
        <v>191</v>
      </c>
      <c r="M7" s="10" t="s">
        <v>192</v>
      </c>
      <c r="N7" s="10"/>
      <c r="O7" s="10"/>
      <c r="P7" s="22" t="s">
        <v>193</v>
      </c>
      <c r="Q7" s="29"/>
      <c r="R7" s="23" t="s">
        <v>184</v>
      </c>
      <c r="T7" s="29" t="s">
        <v>15</v>
      </c>
      <c r="U7" s="29" t="s">
        <v>15</v>
      </c>
      <c r="V7" s="29" t="s">
        <v>15</v>
      </c>
      <c r="W7" s="29" t="s">
        <v>15</v>
      </c>
      <c r="X7" s="29" t="s">
        <v>189</v>
      </c>
      <c r="Y7" s="29">
        <f t="shared" si="4"/>
        <v>1</v>
      </c>
      <c r="Z7" s="29">
        <f t="shared" si="5"/>
        <v>1</v>
      </c>
      <c r="AA7" s="29">
        <f t="shared" si="6"/>
        <v>1</v>
      </c>
      <c r="AB7" s="29">
        <f t="shared" si="7"/>
        <v>1</v>
      </c>
      <c r="AD7" s="29" t="s">
        <v>190</v>
      </c>
      <c r="AE7" s="29">
        <f t="shared" si="8"/>
        <v>1</v>
      </c>
      <c r="AF7" s="29">
        <f t="shared" si="9"/>
        <v>1</v>
      </c>
      <c r="AG7" s="29">
        <f t="shared" si="10"/>
        <v>1</v>
      </c>
      <c r="AH7" s="29">
        <f t="shared" si="11"/>
        <v>1</v>
      </c>
    </row>
    <row r="8" spans="2:34" ht="75">
      <c r="B8" s="29">
        <f t="shared" si="12"/>
        <v>5</v>
      </c>
      <c r="C8" s="29" t="s">
        <v>194</v>
      </c>
      <c r="D8" s="14" t="s">
        <v>195</v>
      </c>
      <c r="E8" s="14" t="s">
        <v>196</v>
      </c>
      <c r="F8" s="10" t="s">
        <v>178</v>
      </c>
      <c r="G8" s="29" t="s">
        <v>197</v>
      </c>
      <c r="H8" s="29" t="s">
        <v>180</v>
      </c>
      <c r="I8" s="29" t="s">
        <v>16</v>
      </c>
      <c r="J8" s="29" t="s">
        <v>181</v>
      </c>
      <c r="K8" s="29"/>
      <c r="L8" s="29" t="s">
        <v>198</v>
      </c>
      <c r="M8" s="10" t="s">
        <v>199</v>
      </c>
      <c r="N8" s="10"/>
      <c r="O8" s="10"/>
      <c r="P8" s="10" t="s">
        <v>200</v>
      </c>
      <c r="Q8" s="29"/>
      <c r="R8" s="29" t="s">
        <v>166</v>
      </c>
      <c r="T8" s="29" t="s">
        <v>15</v>
      </c>
      <c r="U8" s="29" t="s">
        <v>15</v>
      </c>
      <c r="V8" s="29" t="s">
        <v>15</v>
      </c>
      <c r="W8" s="29" t="s">
        <v>15</v>
      </c>
      <c r="X8" s="29" t="s">
        <v>197</v>
      </c>
      <c r="Y8" s="29">
        <f t="shared" si="4"/>
        <v>1</v>
      </c>
      <c r="Z8" s="29">
        <f t="shared" si="5"/>
        <v>1</v>
      </c>
      <c r="AA8" s="29">
        <f t="shared" si="6"/>
        <v>1</v>
      </c>
      <c r="AB8" s="29">
        <f t="shared" si="7"/>
        <v>1</v>
      </c>
      <c r="AD8" s="29"/>
      <c r="AE8" s="29" t="str">
        <f t="shared" si="8"/>
        <v/>
      </c>
      <c r="AF8" s="29" t="str">
        <f t="shared" si="9"/>
        <v/>
      </c>
      <c r="AG8" s="29" t="str">
        <f t="shared" si="10"/>
        <v/>
      </c>
      <c r="AH8" s="29" t="str">
        <f t="shared" si="11"/>
        <v/>
      </c>
    </row>
    <row r="9" spans="2:34" ht="75">
      <c r="B9" s="29">
        <f t="shared" si="12"/>
        <v>6</v>
      </c>
      <c r="C9" s="29" t="s">
        <v>201</v>
      </c>
      <c r="D9" s="14" t="s">
        <v>36</v>
      </c>
      <c r="E9" s="14" t="s">
        <v>201</v>
      </c>
      <c r="F9" s="28" t="s">
        <v>202</v>
      </c>
      <c r="G9" s="29" t="s">
        <v>203</v>
      </c>
      <c r="H9" s="29" t="s">
        <v>180</v>
      </c>
      <c r="I9" s="29" t="s">
        <v>204</v>
      </c>
      <c r="J9" s="29" t="s">
        <v>161</v>
      </c>
      <c r="K9" s="29"/>
      <c r="L9" s="29" t="s">
        <v>205</v>
      </c>
      <c r="M9" s="10" t="s">
        <v>206</v>
      </c>
      <c r="N9" s="10"/>
      <c r="O9" s="10"/>
      <c r="P9" s="22" t="s">
        <v>207</v>
      </c>
      <c r="Q9" s="29" t="s">
        <v>208</v>
      </c>
      <c r="R9" s="23" t="s">
        <v>209</v>
      </c>
      <c r="S9" s="16" t="s">
        <v>210</v>
      </c>
      <c r="T9" s="29" t="s">
        <v>15</v>
      </c>
      <c r="U9" s="29" t="s">
        <v>15</v>
      </c>
      <c r="V9" s="29" t="s">
        <v>15</v>
      </c>
      <c r="W9" s="29" t="s">
        <v>15</v>
      </c>
      <c r="X9" s="29" t="s">
        <v>203</v>
      </c>
      <c r="Y9" s="29">
        <f t="shared" si="4"/>
        <v>1</v>
      </c>
      <c r="Z9" s="29">
        <f t="shared" si="5"/>
        <v>1</v>
      </c>
      <c r="AA9" s="29">
        <f t="shared" si="6"/>
        <v>1</v>
      </c>
      <c r="AB9" s="29">
        <f t="shared" si="7"/>
        <v>1</v>
      </c>
      <c r="AD9" s="29" t="s">
        <v>204</v>
      </c>
      <c r="AE9" s="29">
        <f t="shared" si="8"/>
        <v>1</v>
      </c>
      <c r="AF9" s="29">
        <f t="shared" si="9"/>
        <v>1</v>
      </c>
      <c r="AG9" s="29">
        <f t="shared" si="10"/>
        <v>1</v>
      </c>
      <c r="AH9" s="29">
        <f t="shared" si="11"/>
        <v>1</v>
      </c>
    </row>
    <row r="10" spans="2:34" ht="75">
      <c r="B10" s="29">
        <f t="shared" si="12"/>
        <v>7</v>
      </c>
      <c r="C10" s="29" t="s">
        <v>211</v>
      </c>
      <c r="D10" s="14" t="s">
        <v>212</v>
      </c>
      <c r="E10" s="14" t="s">
        <v>213</v>
      </c>
      <c r="F10" s="10" t="s">
        <v>178</v>
      </c>
      <c r="G10" s="29" t="s">
        <v>214</v>
      </c>
      <c r="H10" s="29" t="s">
        <v>180</v>
      </c>
      <c r="I10" s="29" t="s">
        <v>16</v>
      </c>
      <c r="J10" s="29" t="s">
        <v>181</v>
      </c>
      <c r="K10" s="29"/>
      <c r="L10" s="29" t="s">
        <v>198</v>
      </c>
      <c r="M10" s="10" t="s">
        <v>215</v>
      </c>
      <c r="N10" s="10"/>
      <c r="O10" s="10"/>
      <c r="P10" s="10" t="s">
        <v>216</v>
      </c>
      <c r="Q10" s="29"/>
      <c r="R10" s="29" t="s">
        <v>217</v>
      </c>
      <c r="T10" s="29" t="s">
        <v>15</v>
      </c>
      <c r="U10" s="29" t="s">
        <v>15</v>
      </c>
      <c r="V10" s="29" t="s">
        <v>15</v>
      </c>
      <c r="W10" s="29" t="s">
        <v>15</v>
      </c>
      <c r="X10" s="29" t="s">
        <v>214</v>
      </c>
      <c r="Y10" s="29">
        <f t="shared" si="4"/>
        <v>1</v>
      </c>
      <c r="Z10" s="29">
        <f t="shared" si="5"/>
        <v>1</v>
      </c>
      <c r="AA10" s="29">
        <f t="shared" si="6"/>
        <v>1</v>
      </c>
      <c r="AB10" s="29">
        <f t="shared" si="7"/>
        <v>1</v>
      </c>
      <c r="AD10" s="29"/>
      <c r="AE10" s="29" t="str">
        <f t="shared" si="8"/>
        <v/>
      </c>
      <c r="AF10" s="29" t="str">
        <f t="shared" si="9"/>
        <v/>
      </c>
      <c r="AG10" s="29" t="str">
        <f t="shared" si="10"/>
        <v/>
      </c>
      <c r="AH10" s="29" t="str">
        <f t="shared" si="11"/>
        <v/>
      </c>
    </row>
    <row r="11" spans="2:34" ht="75">
      <c r="B11" s="29">
        <f t="shared" si="12"/>
        <v>8</v>
      </c>
      <c r="C11" s="29" t="s">
        <v>218</v>
      </c>
      <c r="D11" s="14" t="s">
        <v>36</v>
      </c>
      <c r="E11" s="14" t="s">
        <v>218</v>
      </c>
      <c r="F11" s="10" t="s">
        <v>178</v>
      </c>
      <c r="G11" s="29" t="s">
        <v>219</v>
      </c>
      <c r="H11" s="29" t="s">
        <v>180</v>
      </c>
      <c r="I11" s="29" t="s">
        <v>220</v>
      </c>
      <c r="J11" s="29" t="s">
        <v>181</v>
      </c>
      <c r="K11" s="29"/>
      <c r="L11" s="29" t="s">
        <v>221</v>
      </c>
      <c r="M11" s="10" t="s">
        <v>222</v>
      </c>
      <c r="N11" s="29" t="s">
        <v>223</v>
      </c>
      <c r="O11" s="10"/>
      <c r="P11" s="22" t="s">
        <v>224</v>
      </c>
      <c r="Q11" s="23" t="s">
        <v>225</v>
      </c>
      <c r="R11" s="23" t="s">
        <v>209</v>
      </c>
      <c r="T11" s="29" t="s">
        <v>15</v>
      </c>
      <c r="U11" s="29" t="s">
        <v>15</v>
      </c>
      <c r="V11" s="29" t="s">
        <v>15</v>
      </c>
      <c r="W11" s="29" t="s">
        <v>15</v>
      </c>
      <c r="X11" s="29" t="s">
        <v>219</v>
      </c>
      <c r="Y11" s="29">
        <f t="shared" si="4"/>
        <v>1</v>
      </c>
      <c r="Z11" s="29">
        <f t="shared" si="5"/>
        <v>1</v>
      </c>
      <c r="AA11" s="29">
        <f t="shared" si="6"/>
        <v>1</v>
      </c>
      <c r="AB11" s="29">
        <f t="shared" si="7"/>
        <v>1</v>
      </c>
      <c r="AD11" s="29"/>
      <c r="AE11" s="29" t="str">
        <f t="shared" si="8"/>
        <v/>
      </c>
      <c r="AF11" s="29" t="str">
        <f t="shared" si="9"/>
        <v/>
      </c>
      <c r="AG11" s="29" t="str">
        <f t="shared" si="10"/>
        <v/>
      </c>
      <c r="AH11" s="29" t="str">
        <f t="shared" si="11"/>
        <v/>
      </c>
    </row>
    <row r="12" spans="2:34" ht="90">
      <c r="B12" s="29">
        <f t="shared" si="12"/>
        <v>9</v>
      </c>
      <c r="C12" s="29" t="s">
        <v>226</v>
      </c>
      <c r="D12" s="14" t="s">
        <v>36</v>
      </c>
      <c r="E12" s="29" t="s">
        <v>226</v>
      </c>
      <c r="F12" s="10" t="s">
        <v>227</v>
      </c>
      <c r="G12" s="29" t="s">
        <v>228</v>
      </c>
      <c r="H12" s="29" t="s">
        <v>180</v>
      </c>
      <c r="I12" s="29" t="s">
        <v>229</v>
      </c>
      <c r="J12" s="29" t="s">
        <v>161</v>
      </c>
      <c r="K12" s="29"/>
      <c r="L12" s="29" t="s">
        <v>230</v>
      </c>
      <c r="M12" s="10" t="s">
        <v>231</v>
      </c>
      <c r="N12" s="10"/>
      <c r="O12" s="10"/>
      <c r="P12" s="29" t="s">
        <v>232</v>
      </c>
      <c r="Q12" s="14"/>
      <c r="R12" s="23" t="s">
        <v>233</v>
      </c>
      <c r="T12" s="29" t="s">
        <v>15</v>
      </c>
      <c r="U12" s="29" t="s">
        <v>15</v>
      </c>
      <c r="V12" s="29" t="s">
        <v>15</v>
      </c>
      <c r="W12" s="29" t="s">
        <v>15</v>
      </c>
      <c r="X12" s="29" t="s">
        <v>228</v>
      </c>
      <c r="Y12" s="29">
        <f t="shared" si="4"/>
        <v>1</v>
      </c>
      <c r="Z12" s="29">
        <f t="shared" si="5"/>
        <v>1</v>
      </c>
      <c r="AA12" s="29">
        <f t="shared" si="6"/>
        <v>1</v>
      </c>
      <c r="AB12" s="29">
        <f t="shared" si="7"/>
        <v>1</v>
      </c>
      <c r="AD12" s="29" t="s">
        <v>229</v>
      </c>
      <c r="AE12" s="29">
        <f t="shared" si="8"/>
        <v>1</v>
      </c>
      <c r="AF12" s="29">
        <f t="shared" si="9"/>
        <v>1</v>
      </c>
      <c r="AG12" s="29">
        <f t="shared" si="10"/>
        <v>1</v>
      </c>
      <c r="AH12" s="29">
        <f t="shared" si="11"/>
        <v>1</v>
      </c>
    </row>
    <row r="13" spans="2:34" ht="90">
      <c r="B13" s="29">
        <f t="shared" si="12"/>
        <v>10</v>
      </c>
      <c r="C13" s="29" t="s">
        <v>234</v>
      </c>
      <c r="D13" s="14" t="s">
        <v>36</v>
      </c>
      <c r="E13" s="14" t="s">
        <v>234</v>
      </c>
      <c r="F13" s="10" t="s">
        <v>178</v>
      </c>
      <c r="G13" s="29" t="s">
        <v>235</v>
      </c>
      <c r="H13" s="29" t="s">
        <v>180</v>
      </c>
      <c r="I13" s="29" t="s">
        <v>16</v>
      </c>
      <c r="J13" s="29" t="s">
        <v>181</v>
      </c>
      <c r="K13" s="29"/>
      <c r="L13" s="29" t="s">
        <v>236</v>
      </c>
      <c r="M13" s="10" t="s">
        <v>237</v>
      </c>
      <c r="N13" s="29" t="s">
        <v>238</v>
      </c>
      <c r="O13" s="10"/>
      <c r="P13" s="29" t="s">
        <v>239</v>
      </c>
      <c r="Q13" s="14"/>
      <c r="R13" s="23" t="s">
        <v>233</v>
      </c>
      <c r="T13" s="29" t="s">
        <v>15</v>
      </c>
      <c r="U13" s="29" t="s">
        <v>15</v>
      </c>
      <c r="V13" s="29" t="s">
        <v>15</v>
      </c>
      <c r="W13" s="29" t="s">
        <v>15</v>
      </c>
      <c r="X13" s="29" t="s">
        <v>235</v>
      </c>
      <c r="Y13" s="29">
        <f t="shared" si="4"/>
        <v>1</v>
      </c>
      <c r="Z13" s="29">
        <f t="shared" si="5"/>
        <v>1</v>
      </c>
      <c r="AA13" s="29">
        <f t="shared" si="6"/>
        <v>1</v>
      </c>
      <c r="AB13" s="29">
        <f t="shared" si="7"/>
        <v>1</v>
      </c>
      <c r="AD13" s="29"/>
      <c r="AE13" s="29" t="str">
        <f t="shared" si="8"/>
        <v/>
      </c>
      <c r="AF13" s="29" t="str">
        <f t="shared" si="9"/>
        <v/>
      </c>
      <c r="AG13" s="29" t="str">
        <f t="shared" si="10"/>
        <v/>
      </c>
      <c r="AH13" s="29" t="str">
        <f t="shared" si="11"/>
        <v/>
      </c>
    </row>
    <row r="14" spans="2:34" ht="150">
      <c r="B14" s="29">
        <f t="shared" si="12"/>
        <v>11</v>
      </c>
      <c r="C14" s="29" t="s">
        <v>240</v>
      </c>
      <c r="D14" s="14" t="s">
        <v>71</v>
      </c>
      <c r="E14" s="14" t="s">
        <v>241</v>
      </c>
      <c r="F14" s="10" t="s">
        <v>242</v>
      </c>
      <c r="G14" s="29" t="s">
        <v>243</v>
      </c>
      <c r="H14" s="29" t="s">
        <v>244</v>
      </c>
      <c r="I14" s="29" t="s">
        <v>245</v>
      </c>
      <c r="J14" s="29" t="s">
        <v>161</v>
      </c>
      <c r="K14" s="29"/>
      <c r="L14" s="10" t="s">
        <v>246</v>
      </c>
      <c r="M14" s="10" t="s">
        <v>247</v>
      </c>
      <c r="N14" s="10"/>
      <c r="O14" s="10"/>
      <c r="P14" s="10" t="s">
        <v>248</v>
      </c>
      <c r="Q14" s="29" t="s">
        <v>249</v>
      </c>
      <c r="R14" s="29" t="s">
        <v>166</v>
      </c>
      <c r="T14" s="29" t="s">
        <v>15</v>
      </c>
      <c r="U14" s="29" t="s">
        <v>15</v>
      </c>
      <c r="V14" s="29" t="s">
        <v>15</v>
      </c>
      <c r="W14" s="29" t="s">
        <v>16</v>
      </c>
      <c r="X14" s="29" t="s">
        <v>243</v>
      </c>
      <c r="Y14" s="29">
        <f t="shared" si="4"/>
        <v>1</v>
      </c>
      <c r="Z14" s="29">
        <f t="shared" si="5"/>
        <v>1</v>
      </c>
      <c r="AA14" s="29">
        <f t="shared" si="6"/>
        <v>1</v>
      </c>
      <c r="AB14" s="29">
        <f t="shared" si="7"/>
        <v>0</v>
      </c>
      <c r="AD14" s="29" t="s">
        <v>245</v>
      </c>
      <c r="AE14" s="29">
        <f t="shared" si="8"/>
        <v>1</v>
      </c>
      <c r="AF14" s="29">
        <f t="shared" si="9"/>
        <v>1</v>
      </c>
      <c r="AG14" s="29">
        <f t="shared" si="10"/>
        <v>1</v>
      </c>
      <c r="AH14" s="29">
        <f t="shared" si="11"/>
        <v>0</v>
      </c>
    </row>
    <row r="15" spans="2:34" ht="150">
      <c r="B15" s="29">
        <f t="shared" si="12"/>
        <v>12</v>
      </c>
      <c r="C15" s="29" t="s">
        <v>250</v>
      </c>
      <c r="D15" s="14" t="s">
        <v>71</v>
      </c>
      <c r="E15" s="14" t="s">
        <v>251</v>
      </c>
      <c r="F15" s="10" t="s">
        <v>252</v>
      </c>
      <c r="G15" s="29" t="s">
        <v>253</v>
      </c>
      <c r="H15" s="29" t="s">
        <v>244</v>
      </c>
      <c r="I15" s="29" t="s">
        <v>254</v>
      </c>
      <c r="J15" s="29" t="s">
        <v>161</v>
      </c>
      <c r="K15" s="29"/>
      <c r="L15" s="10" t="s">
        <v>255</v>
      </c>
      <c r="M15" s="10" t="s">
        <v>256</v>
      </c>
      <c r="N15" s="29"/>
      <c r="O15" s="10"/>
      <c r="P15" s="10" t="s">
        <v>257</v>
      </c>
      <c r="Q15" s="29" t="s">
        <v>249</v>
      </c>
      <c r="R15" s="29" t="s">
        <v>166</v>
      </c>
      <c r="T15" s="29" t="s">
        <v>15</v>
      </c>
      <c r="U15" s="29" t="s">
        <v>15</v>
      </c>
      <c r="V15" s="29" t="s">
        <v>15</v>
      </c>
      <c r="W15" s="29" t="s">
        <v>16</v>
      </c>
      <c r="X15" s="29" t="s">
        <v>253</v>
      </c>
      <c r="Y15" s="29">
        <f t="shared" si="4"/>
        <v>1</v>
      </c>
      <c r="Z15" s="29">
        <f t="shared" si="5"/>
        <v>1</v>
      </c>
      <c r="AA15" s="29">
        <f t="shared" si="6"/>
        <v>1</v>
      </c>
      <c r="AB15" s="29">
        <f t="shared" si="7"/>
        <v>0</v>
      </c>
      <c r="AD15" s="29" t="s">
        <v>254</v>
      </c>
      <c r="AE15" s="29">
        <f t="shared" si="8"/>
        <v>1</v>
      </c>
      <c r="AF15" s="29">
        <f t="shared" si="9"/>
        <v>1</v>
      </c>
      <c r="AG15" s="29">
        <f t="shared" si="10"/>
        <v>1</v>
      </c>
      <c r="AH15" s="29">
        <f t="shared" si="11"/>
        <v>0</v>
      </c>
    </row>
    <row r="16" spans="2:34" ht="30">
      <c r="B16" s="29">
        <f t="shared" si="12"/>
        <v>13</v>
      </c>
      <c r="C16" s="29" t="s">
        <v>258</v>
      </c>
      <c r="D16" s="14" t="s">
        <v>177</v>
      </c>
      <c r="E16" s="14" t="s">
        <v>258</v>
      </c>
      <c r="F16" s="10" t="s">
        <v>178</v>
      </c>
      <c r="G16" s="29" t="s">
        <v>259</v>
      </c>
      <c r="H16" s="29" t="s">
        <v>260</v>
      </c>
      <c r="I16" s="29" t="s">
        <v>16</v>
      </c>
      <c r="J16" s="29" t="s">
        <v>181</v>
      </c>
      <c r="K16" s="29"/>
      <c r="L16" s="29" t="s">
        <v>261</v>
      </c>
      <c r="M16" s="10" t="s">
        <v>262</v>
      </c>
      <c r="N16" s="10"/>
      <c r="O16" s="10"/>
      <c r="P16" s="10"/>
      <c r="Q16" s="29"/>
      <c r="R16" s="29" t="s">
        <v>184</v>
      </c>
      <c r="T16" s="29" t="s">
        <v>15</v>
      </c>
      <c r="U16" s="29" t="s">
        <v>15</v>
      </c>
      <c r="V16" s="29" t="s">
        <v>15</v>
      </c>
      <c r="W16" s="29" t="s">
        <v>16</v>
      </c>
      <c r="X16" s="29" t="s">
        <v>259</v>
      </c>
      <c r="Y16" s="29">
        <f t="shared" si="4"/>
        <v>1</v>
      </c>
      <c r="Z16" s="29">
        <f t="shared" si="5"/>
        <v>1</v>
      </c>
      <c r="AA16" s="29">
        <f t="shared" si="6"/>
        <v>1</v>
      </c>
      <c r="AB16" s="29">
        <f t="shared" si="7"/>
        <v>0</v>
      </c>
      <c r="AD16" s="29"/>
      <c r="AE16" s="29" t="str">
        <f t="shared" si="8"/>
        <v/>
      </c>
      <c r="AF16" s="29" t="str">
        <f t="shared" si="9"/>
        <v/>
      </c>
      <c r="AG16" s="29" t="str">
        <f t="shared" si="10"/>
        <v/>
      </c>
      <c r="AH16" s="29" t="str">
        <f t="shared" si="11"/>
        <v/>
      </c>
    </row>
    <row r="17" spans="2:34" ht="75">
      <c r="B17" s="29">
        <f t="shared" si="12"/>
        <v>14</v>
      </c>
      <c r="C17" s="29" t="s">
        <v>263</v>
      </c>
      <c r="D17" s="14" t="s">
        <v>264</v>
      </c>
      <c r="E17" s="14" t="s">
        <v>265</v>
      </c>
      <c r="F17" s="10" t="s">
        <v>266</v>
      </c>
      <c r="G17" s="29" t="s">
        <v>267</v>
      </c>
      <c r="H17" s="29" t="s">
        <v>260</v>
      </c>
      <c r="I17" s="29" t="s">
        <v>268</v>
      </c>
      <c r="J17" s="29" t="s">
        <v>161</v>
      </c>
      <c r="K17" s="29"/>
      <c r="L17" s="29" t="s">
        <v>269</v>
      </c>
      <c r="M17" s="10" t="s">
        <v>270</v>
      </c>
      <c r="N17" s="10"/>
      <c r="O17" s="10"/>
      <c r="P17" s="22" t="s">
        <v>271</v>
      </c>
      <c r="Q17" s="23"/>
      <c r="R17" s="23" t="s">
        <v>184</v>
      </c>
      <c r="T17" s="29" t="s">
        <v>15</v>
      </c>
      <c r="U17" s="29" t="s">
        <v>15</v>
      </c>
      <c r="V17" s="29" t="s">
        <v>15</v>
      </c>
      <c r="W17" s="29" t="s">
        <v>16</v>
      </c>
      <c r="X17" s="29" t="s">
        <v>267</v>
      </c>
      <c r="Y17" s="29">
        <f t="shared" si="4"/>
        <v>1</v>
      </c>
      <c r="Z17" s="29">
        <f t="shared" si="5"/>
        <v>1</v>
      </c>
      <c r="AA17" s="29">
        <f t="shared" si="6"/>
        <v>1</v>
      </c>
      <c r="AB17" s="29">
        <f t="shared" si="7"/>
        <v>0</v>
      </c>
      <c r="AD17" s="29" t="s">
        <v>268</v>
      </c>
      <c r="AE17" s="29">
        <f t="shared" si="8"/>
        <v>1</v>
      </c>
      <c r="AF17" s="29">
        <f t="shared" si="9"/>
        <v>1</v>
      </c>
      <c r="AG17" s="29">
        <f t="shared" si="10"/>
        <v>1</v>
      </c>
      <c r="AH17" s="29">
        <f t="shared" si="11"/>
        <v>0</v>
      </c>
    </row>
    <row r="18" spans="2:34" ht="120">
      <c r="B18" s="29">
        <f t="shared" si="12"/>
        <v>15</v>
      </c>
      <c r="C18" s="29" t="s">
        <v>272</v>
      </c>
      <c r="D18" s="14" t="s">
        <v>273</v>
      </c>
      <c r="E18" s="14" t="s">
        <v>274</v>
      </c>
      <c r="F18" s="10" t="s">
        <v>178</v>
      </c>
      <c r="G18" s="29" t="s">
        <v>275</v>
      </c>
      <c r="H18" s="29" t="s">
        <v>260</v>
      </c>
      <c r="I18" s="29" t="s">
        <v>16</v>
      </c>
      <c r="J18" s="29" t="s">
        <v>181</v>
      </c>
      <c r="K18" s="29"/>
      <c r="L18" s="29" t="s">
        <v>198</v>
      </c>
      <c r="M18" s="10" t="s">
        <v>276</v>
      </c>
      <c r="N18" s="10"/>
      <c r="O18" s="10"/>
      <c r="P18" s="10" t="s">
        <v>277</v>
      </c>
      <c r="Q18" s="29" t="s">
        <v>249</v>
      </c>
      <c r="R18" s="29" t="s">
        <v>166</v>
      </c>
      <c r="T18" s="29" t="s">
        <v>15</v>
      </c>
      <c r="U18" s="29" t="s">
        <v>15</v>
      </c>
      <c r="V18" s="29" t="s">
        <v>15</v>
      </c>
      <c r="W18" s="29" t="s">
        <v>16</v>
      </c>
      <c r="X18" s="29" t="s">
        <v>275</v>
      </c>
      <c r="Y18" s="29">
        <f t="shared" si="4"/>
        <v>1</v>
      </c>
      <c r="Z18" s="29">
        <f t="shared" si="5"/>
        <v>1</v>
      </c>
      <c r="AA18" s="29">
        <f t="shared" si="6"/>
        <v>1</v>
      </c>
      <c r="AB18" s="29">
        <f t="shared" si="7"/>
        <v>0</v>
      </c>
      <c r="AD18" s="29"/>
      <c r="AE18" s="29" t="str">
        <f t="shared" si="8"/>
        <v/>
      </c>
      <c r="AF18" s="29" t="str">
        <f t="shared" si="9"/>
        <v/>
      </c>
      <c r="AG18" s="29" t="str">
        <f t="shared" si="10"/>
        <v/>
      </c>
      <c r="AH18" s="29" t="str">
        <f t="shared" si="11"/>
        <v/>
      </c>
    </row>
    <row r="19" spans="2:34" ht="75">
      <c r="B19" s="29">
        <f t="shared" si="12"/>
        <v>16</v>
      </c>
      <c r="C19" s="29" t="s">
        <v>278</v>
      </c>
      <c r="D19" s="14" t="s">
        <v>36</v>
      </c>
      <c r="E19" s="14" t="s">
        <v>278</v>
      </c>
      <c r="F19" s="10" t="s">
        <v>279</v>
      </c>
      <c r="G19" s="29" t="s">
        <v>280</v>
      </c>
      <c r="H19" s="29" t="s">
        <v>260</v>
      </c>
      <c r="I19" s="29" t="s">
        <v>281</v>
      </c>
      <c r="J19" s="29" t="s">
        <v>161</v>
      </c>
      <c r="K19" s="29"/>
      <c r="L19" s="29" t="s">
        <v>282</v>
      </c>
      <c r="M19" s="10" t="s">
        <v>283</v>
      </c>
      <c r="N19" s="10"/>
      <c r="O19" s="10"/>
      <c r="P19" s="22" t="s">
        <v>284</v>
      </c>
      <c r="Q19" s="23"/>
      <c r="R19" s="23" t="s">
        <v>233</v>
      </c>
      <c r="T19" s="29" t="s">
        <v>15</v>
      </c>
      <c r="U19" s="29" t="s">
        <v>15</v>
      </c>
      <c r="V19" s="29" t="s">
        <v>15</v>
      </c>
      <c r="W19" s="29" t="s">
        <v>16</v>
      </c>
      <c r="X19" s="29" t="s">
        <v>280</v>
      </c>
      <c r="Y19" s="29">
        <f t="shared" si="4"/>
        <v>1</v>
      </c>
      <c r="Z19" s="29">
        <f t="shared" si="5"/>
        <v>1</v>
      </c>
      <c r="AA19" s="29">
        <f t="shared" si="6"/>
        <v>1</v>
      </c>
      <c r="AB19" s="29">
        <f t="shared" si="7"/>
        <v>0</v>
      </c>
      <c r="AD19" s="29" t="s">
        <v>281</v>
      </c>
      <c r="AE19" s="29">
        <f t="shared" si="8"/>
        <v>1</v>
      </c>
      <c r="AF19" s="29">
        <f t="shared" si="9"/>
        <v>1</v>
      </c>
      <c r="AG19" s="29">
        <f t="shared" si="10"/>
        <v>1</v>
      </c>
      <c r="AH19" s="29">
        <f t="shared" si="11"/>
        <v>0</v>
      </c>
    </row>
    <row r="20" spans="2:34" ht="75">
      <c r="B20" s="29">
        <f t="shared" si="12"/>
        <v>17</v>
      </c>
      <c r="C20" s="29" t="s">
        <v>285</v>
      </c>
      <c r="D20" s="14" t="s">
        <v>286</v>
      </c>
      <c r="E20" s="14" t="s">
        <v>287</v>
      </c>
      <c r="F20" s="10" t="s">
        <v>178</v>
      </c>
      <c r="G20" s="29" t="s">
        <v>288</v>
      </c>
      <c r="H20" s="29" t="s">
        <v>260</v>
      </c>
      <c r="I20" s="29" t="s">
        <v>16</v>
      </c>
      <c r="J20" s="29" t="s">
        <v>181</v>
      </c>
      <c r="K20" s="29"/>
      <c r="L20" s="29" t="s">
        <v>198</v>
      </c>
      <c r="M20" s="10" t="s">
        <v>289</v>
      </c>
      <c r="N20" s="10"/>
      <c r="O20" s="10"/>
      <c r="P20" s="10" t="s">
        <v>216</v>
      </c>
      <c r="Q20" s="29"/>
      <c r="R20" s="29" t="s">
        <v>217</v>
      </c>
      <c r="T20" s="29" t="s">
        <v>15</v>
      </c>
      <c r="U20" s="29" t="s">
        <v>15</v>
      </c>
      <c r="V20" s="29" t="s">
        <v>15</v>
      </c>
      <c r="W20" s="29" t="s">
        <v>16</v>
      </c>
      <c r="X20" s="29" t="s">
        <v>288</v>
      </c>
      <c r="Y20" s="29">
        <f t="shared" si="4"/>
        <v>1</v>
      </c>
      <c r="Z20" s="29">
        <f t="shared" si="5"/>
        <v>1</v>
      </c>
      <c r="AA20" s="29">
        <f t="shared" si="6"/>
        <v>1</v>
      </c>
      <c r="AB20" s="29">
        <f t="shared" si="7"/>
        <v>0</v>
      </c>
      <c r="AD20" s="29"/>
      <c r="AE20" s="29" t="str">
        <f t="shared" si="8"/>
        <v/>
      </c>
      <c r="AF20" s="29" t="str">
        <f t="shared" si="9"/>
        <v/>
      </c>
      <c r="AG20" s="29" t="str">
        <f t="shared" si="10"/>
        <v/>
      </c>
      <c r="AH20" s="29" t="str">
        <f t="shared" si="11"/>
        <v/>
      </c>
    </row>
    <row r="21" spans="2:34" ht="99.75" customHeight="1">
      <c r="B21" s="29">
        <f t="shared" si="12"/>
        <v>18</v>
      </c>
      <c r="C21" s="29" t="s">
        <v>290</v>
      </c>
      <c r="D21" s="14" t="s">
        <v>36</v>
      </c>
      <c r="E21" s="14" t="s">
        <v>290</v>
      </c>
      <c r="F21" s="10" t="s">
        <v>178</v>
      </c>
      <c r="G21" s="29" t="s">
        <v>291</v>
      </c>
      <c r="H21" s="29" t="s">
        <v>260</v>
      </c>
      <c r="I21" s="29" t="s">
        <v>292</v>
      </c>
      <c r="J21" s="29" t="s">
        <v>181</v>
      </c>
      <c r="K21" s="29"/>
      <c r="L21" s="29" t="s">
        <v>293</v>
      </c>
      <c r="M21" s="10" t="s">
        <v>294</v>
      </c>
      <c r="N21" s="29" t="s">
        <v>295</v>
      </c>
      <c r="O21" s="10"/>
      <c r="P21" s="22" t="s">
        <v>296</v>
      </c>
      <c r="Q21" s="23" t="s">
        <v>225</v>
      </c>
      <c r="R21" s="23" t="s">
        <v>233</v>
      </c>
      <c r="T21" s="29" t="s">
        <v>15</v>
      </c>
      <c r="U21" s="29" t="s">
        <v>15</v>
      </c>
      <c r="V21" s="29" t="s">
        <v>15</v>
      </c>
      <c r="W21" s="29" t="s">
        <v>16</v>
      </c>
      <c r="X21" s="29" t="s">
        <v>291</v>
      </c>
      <c r="Y21" s="29">
        <f t="shared" si="4"/>
        <v>1</v>
      </c>
      <c r="Z21" s="29">
        <f t="shared" si="5"/>
        <v>1</v>
      </c>
      <c r="AA21" s="29">
        <f t="shared" si="6"/>
        <v>1</v>
      </c>
      <c r="AB21" s="29">
        <f t="shared" si="7"/>
        <v>0</v>
      </c>
      <c r="AD21" s="29"/>
      <c r="AE21" s="29" t="str">
        <f t="shared" si="8"/>
        <v/>
      </c>
      <c r="AF21" s="29" t="str">
        <f t="shared" si="9"/>
        <v/>
      </c>
      <c r="AG21" s="29" t="str">
        <f t="shared" si="10"/>
        <v/>
      </c>
      <c r="AH21" s="29" t="str">
        <f t="shared" si="11"/>
        <v/>
      </c>
    </row>
    <row r="22" spans="2:34" ht="90">
      <c r="B22" s="29">
        <f t="shared" si="12"/>
        <v>19</v>
      </c>
      <c r="C22" s="29" t="s">
        <v>297</v>
      </c>
      <c r="D22" s="14" t="s">
        <v>36</v>
      </c>
      <c r="E22" s="29" t="s">
        <v>297</v>
      </c>
      <c r="F22" s="10" t="s">
        <v>298</v>
      </c>
      <c r="G22" s="29" t="s">
        <v>299</v>
      </c>
      <c r="H22" s="29" t="s">
        <v>260</v>
      </c>
      <c r="I22" s="29" t="s">
        <v>300</v>
      </c>
      <c r="J22" s="29" t="s">
        <v>161</v>
      </c>
      <c r="K22" s="29"/>
      <c r="L22" s="29" t="s">
        <v>301</v>
      </c>
      <c r="M22" s="10" t="s">
        <v>302</v>
      </c>
      <c r="N22" s="10"/>
      <c r="O22" s="10"/>
      <c r="P22" s="29" t="s">
        <v>303</v>
      </c>
      <c r="Q22" s="24" t="s">
        <v>304</v>
      </c>
      <c r="R22" s="23" t="s">
        <v>233</v>
      </c>
      <c r="T22" s="29" t="s">
        <v>15</v>
      </c>
      <c r="U22" s="29" t="s">
        <v>15</v>
      </c>
      <c r="V22" s="29" t="s">
        <v>15</v>
      </c>
      <c r="W22" s="29" t="s">
        <v>16</v>
      </c>
      <c r="X22" s="29" t="s">
        <v>299</v>
      </c>
      <c r="Y22" s="29">
        <f t="shared" si="4"/>
        <v>1</v>
      </c>
      <c r="Z22" s="29">
        <f t="shared" si="5"/>
        <v>1</v>
      </c>
      <c r="AA22" s="29">
        <f t="shared" si="6"/>
        <v>1</v>
      </c>
      <c r="AB22" s="29">
        <f t="shared" si="7"/>
        <v>0</v>
      </c>
      <c r="AD22" s="29" t="s">
        <v>300</v>
      </c>
      <c r="AE22" s="29">
        <f t="shared" si="8"/>
        <v>1</v>
      </c>
      <c r="AF22" s="29">
        <f t="shared" si="9"/>
        <v>1</v>
      </c>
      <c r="AG22" s="29">
        <f t="shared" si="10"/>
        <v>1</v>
      </c>
      <c r="AH22" s="29">
        <f t="shared" si="11"/>
        <v>0</v>
      </c>
    </row>
    <row r="23" spans="2:34" ht="90">
      <c r="B23" s="29">
        <f t="shared" si="12"/>
        <v>20</v>
      </c>
      <c r="C23" s="29" t="s">
        <v>305</v>
      </c>
      <c r="D23" s="14" t="s">
        <v>36</v>
      </c>
      <c r="E23" s="14" t="s">
        <v>305</v>
      </c>
      <c r="F23" s="10" t="s">
        <v>178</v>
      </c>
      <c r="G23" s="29" t="s">
        <v>306</v>
      </c>
      <c r="H23" s="29" t="s">
        <v>260</v>
      </c>
      <c r="I23" s="29" t="s">
        <v>16</v>
      </c>
      <c r="J23" s="29" t="s">
        <v>181</v>
      </c>
      <c r="K23" s="29"/>
      <c r="L23" s="29" t="s">
        <v>307</v>
      </c>
      <c r="M23" s="10" t="s">
        <v>308</v>
      </c>
      <c r="N23" s="29" t="s">
        <v>309</v>
      </c>
      <c r="O23" s="10"/>
      <c r="P23" s="29" t="s">
        <v>310</v>
      </c>
      <c r="Q23" s="24" t="s">
        <v>304</v>
      </c>
      <c r="R23" s="23" t="s">
        <v>233</v>
      </c>
      <c r="T23" s="29" t="s">
        <v>15</v>
      </c>
      <c r="U23" s="29" t="s">
        <v>15</v>
      </c>
      <c r="V23" s="29" t="s">
        <v>15</v>
      </c>
      <c r="W23" s="29" t="s">
        <v>16</v>
      </c>
      <c r="X23" s="29" t="s">
        <v>306</v>
      </c>
      <c r="Y23" s="29">
        <f t="shared" si="4"/>
        <v>1</v>
      </c>
      <c r="Z23" s="29">
        <f t="shared" si="5"/>
        <v>1</v>
      </c>
      <c r="AA23" s="29">
        <f t="shared" si="6"/>
        <v>1</v>
      </c>
      <c r="AB23" s="29">
        <f t="shared" si="7"/>
        <v>0</v>
      </c>
      <c r="AD23" s="29"/>
      <c r="AE23" s="29" t="str">
        <f t="shared" si="8"/>
        <v/>
      </c>
      <c r="AF23" s="29" t="str">
        <f t="shared" si="9"/>
        <v/>
      </c>
      <c r="AG23" s="29" t="str">
        <f t="shared" si="10"/>
        <v/>
      </c>
      <c r="AH23" s="29" t="str">
        <f t="shared" si="11"/>
        <v/>
      </c>
    </row>
    <row r="24" spans="2:34" ht="105">
      <c r="B24" s="29">
        <f t="shared" si="12"/>
        <v>21</v>
      </c>
      <c r="C24" s="29" t="s">
        <v>311</v>
      </c>
      <c r="D24" s="14" t="s">
        <v>36</v>
      </c>
      <c r="E24" s="14" t="s">
        <v>311</v>
      </c>
      <c r="F24" s="10" t="s">
        <v>312</v>
      </c>
      <c r="G24" s="29" t="s">
        <v>313</v>
      </c>
      <c r="H24" s="29" t="s">
        <v>314</v>
      </c>
      <c r="I24" s="29" t="s">
        <v>315</v>
      </c>
      <c r="J24" s="29" t="s">
        <v>161</v>
      </c>
      <c r="K24" s="29"/>
      <c r="L24" s="29" t="s">
        <v>316</v>
      </c>
      <c r="M24" s="10" t="s">
        <v>317</v>
      </c>
      <c r="N24" s="10"/>
      <c r="O24" s="10"/>
      <c r="P24" s="22" t="s">
        <v>318</v>
      </c>
      <c r="Q24" s="24"/>
      <c r="R24" s="23" t="s">
        <v>209</v>
      </c>
      <c r="T24" s="29" t="s">
        <v>15</v>
      </c>
      <c r="U24" s="29" t="s">
        <v>15</v>
      </c>
      <c r="V24" s="29" t="s">
        <v>15</v>
      </c>
      <c r="W24" s="29" t="s">
        <v>15</v>
      </c>
      <c r="X24" s="29" t="s">
        <v>313</v>
      </c>
      <c r="Y24" s="29">
        <f t="shared" si="4"/>
        <v>1</v>
      </c>
      <c r="Z24" s="29">
        <f t="shared" si="5"/>
        <v>1</v>
      </c>
      <c r="AA24" s="29">
        <f t="shared" si="6"/>
        <v>1</v>
      </c>
      <c r="AB24" s="29">
        <f t="shared" si="7"/>
        <v>1</v>
      </c>
      <c r="AD24" s="29" t="s">
        <v>315</v>
      </c>
      <c r="AE24" s="29">
        <f t="shared" si="8"/>
        <v>1</v>
      </c>
      <c r="AF24" s="29">
        <f t="shared" si="9"/>
        <v>1</v>
      </c>
      <c r="AG24" s="29">
        <f t="shared" si="10"/>
        <v>1</v>
      </c>
      <c r="AH24" s="29">
        <f t="shared" si="11"/>
        <v>1</v>
      </c>
    </row>
    <row r="25" spans="2:34" ht="195">
      <c r="B25" s="29">
        <f t="shared" si="12"/>
        <v>22</v>
      </c>
      <c r="C25" s="29" t="s">
        <v>110</v>
      </c>
      <c r="D25" s="14" t="s">
        <v>319</v>
      </c>
      <c r="E25" s="14" t="s">
        <v>320</v>
      </c>
      <c r="F25" s="10" t="s">
        <v>321</v>
      </c>
      <c r="G25" s="29" t="s">
        <v>322</v>
      </c>
      <c r="H25" s="29" t="s">
        <v>323</v>
      </c>
      <c r="I25" s="29" t="s">
        <v>324</v>
      </c>
      <c r="J25" s="29" t="s">
        <v>161</v>
      </c>
      <c r="K25" s="29"/>
      <c r="L25" s="29" t="s">
        <v>325</v>
      </c>
      <c r="M25" s="10" t="s">
        <v>111</v>
      </c>
      <c r="N25" s="10"/>
      <c r="O25" s="10"/>
      <c r="P25" s="10" t="s">
        <v>326</v>
      </c>
      <c r="Q25" s="29"/>
      <c r="R25" s="29" t="s">
        <v>327</v>
      </c>
      <c r="T25" s="29" t="s">
        <v>15</v>
      </c>
      <c r="U25" s="29" t="s">
        <v>15</v>
      </c>
      <c r="V25" s="29" t="s">
        <v>15</v>
      </c>
      <c r="W25" s="29" t="s">
        <v>15</v>
      </c>
      <c r="X25" s="29" t="s">
        <v>322</v>
      </c>
      <c r="Y25" s="29">
        <f t="shared" si="4"/>
        <v>1</v>
      </c>
      <c r="Z25" s="29">
        <f t="shared" si="5"/>
        <v>1</v>
      </c>
      <c r="AA25" s="29">
        <f t="shared" si="6"/>
        <v>1</v>
      </c>
      <c r="AB25" s="29">
        <f t="shared" si="7"/>
        <v>1</v>
      </c>
      <c r="AD25" s="29" t="s">
        <v>324</v>
      </c>
      <c r="AE25" s="29">
        <f t="shared" si="8"/>
        <v>1</v>
      </c>
      <c r="AF25" s="29">
        <f t="shared" si="9"/>
        <v>1</v>
      </c>
      <c r="AG25" s="29">
        <f t="shared" si="10"/>
        <v>1</v>
      </c>
      <c r="AH25" s="29">
        <f t="shared" si="11"/>
        <v>1</v>
      </c>
    </row>
    <row r="26" spans="2:34" ht="195">
      <c r="B26" s="29">
        <f t="shared" si="12"/>
        <v>23</v>
      </c>
      <c r="C26" s="29" t="s">
        <v>328</v>
      </c>
      <c r="D26" s="14" t="s">
        <v>329</v>
      </c>
      <c r="E26" s="14" t="s">
        <v>330</v>
      </c>
      <c r="F26" s="10" t="s">
        <v>178</v>
      </c>
      <c r="G26" s="29" t="s">
        <v>331</v>
      </c>
      <c r="H26" s="29" t="s">
        <v>323</v>
      </c>
      <c r="I26" s="29" t="s">
        <v>16</v>
      </c>
      <c r="J26" s="29" t="s">
        <v>181</v>
      </c>
      <c r="K26" s="29"/>
      <c r="L26" s="29" t="s">
        <v>332</v>
      </c>
      <c r="M26" s="10" t="s">
        <v>333</v>
      </c>
      <c r="N26" s="10"/>
      <c r="O26" s="10"/>
      <c r="P26" s="10" t="s">
        <v>334</v>
      </c>
      <c r="Q26" s="29"/>
      <c r="R26" s="29" t="s">
        <v>327</v>
      </c>
      <c r="T26" s="29" t="s">
        <v>15</v>
      </c>
      <c r="U26" s="29" t="s">
        <v>15</v>
      </c>
      <c r="V26" s="29" t="s">
        <v>15</v>
      </c>
      <c r="W26" s="29" t="s">
        <v>15</v>
      </c>
      <c r="X26" s="29" t="s">
        <v>331</v>
      </c>
      <c r="Y26" s="29">
        <f t="shared" si="4"/>
        <v>1</v>
      </c>
      <c r="Z26" s="29">
        <f t="shared" si="5"/>
        <v>1</v>
      </c>
      <c r="AA26" s="29">
        <f t="shared" si="6"/>
        <v>1</v>
      </c>
      <c r="AB26" s="29">
        <f t="shared" si="7"/>
        <v>1</v>
      </c>
      <c r="AD26" s="29"/>
      <c r="AE26" s="29" t="str">
        <f t="shared" si="8"/>
        <v/>
      </c>
      <c r="AF26" s="29" t="str">
        <f t="shared" si="9"/>
        <v/>
      </c>
      <c r="AG26" s="29" t="str">
        <f t="shared" si="10"/>
        <v/>
      </c>
      <c r="AH26" s="29" t="str">
        <f t="shared" si="11"/>
        <v/>
      </c>
    </row>
    <row r="27" spans="2:34" ht="60">
      <c r="B27" s="29">
        <f t="shared" si="12"/>
        <v>24</v>
      </c>
      <c r="C27" s="29" t="s">
        <v>335</v>
      </c>
      <c r="D27" s="14" t="s">
        <v>36</v>
      </c>
      <c r="E27" s="14" t="s">
        <v>335</v>
      </c>
      <c r="F27" s="10" t="s">
        <v>336</v>
      </c>
      <c r="G27" s="29" t="s">
        <v>337</v>
      </c>
      <c r="H27" s="29" t="s">
        <v>314</v>
      </c>
      <c r="I27" s="29" t="s">
        <v>338</v>
      </c>
      <c r="J27" s="29" t="s">
        <v>161</v>
      </c>
      <c r="K27" s="29"/>
      <c r="L27" s="29" t="s">
        <v>339</v>
      </c>
      <c r="M27" s="10" t="s">
        <v>340</v>
      </c>
      <c r="N27" s="10"/>
      <c r="O27" s="29" t="s">
        <v>341</v>
      </c>
      <c r="P27" s="29" t="s">
        <v>342</v>
      </c>
      <c r="Q27" s="29" t="s">
        <v>342</v>
      </c>
      <c r="R27" s="29" t="s">
        <v>209</v>
      </c>
      <c r="T27" s="29" t="s">
        <v>16</v>
      </c>
      <c r="U27" s="29" t="s">
        <v>16</v>
      </c>
      <c r="V27" s="29" t="s">
        <v>16</v>
      </c>
      <c r="W27" s="29" t="s">
        <v>16</v>
      </c>
      <c r="X27" s="29" t="s">
        <v>337</v>
      </c>
      <c r="Y27" s="29">
        <f t="shared" si="4"/>
        <v>0</v>
      </c>
      <c r="Z27" s="29">
        <f t="shared" si="5"/>
        <v>0</v>
      </c>
      <c r="AA27" s="29">
        <f t="shared" si="6"/>
        <v>0</v>
      </c>
      <c r="AB27" s="29">
        <f t="shared" si="7"/>
        <v>0</v>
      </c>
      <c r="AD27" s="29" t="s">
        <v>338</v>
      </c>
      <c r="AE27" s="29">
        <f t="shared" si="8"/>
        <v>0</v>
      </c>
      <c r="AF27" s="29">
        <f t="shared" si="9"/>
        <v>0</v>
      </c>
      <c r="AG27" s="29">
        <f t="shared" si="10"/>
        <v>0</v>
      </c>
      <c r="AH27" s="29">
        <f t="shared" si="11"/>
        <v>0</v>
      </c>
    </row>
    <row r="28" spans="2:34" ht="60">
      <c r="B28" s="29">
        <f t="shared" si="12"/>
        <v>25</v>
      </c>
      <c r="C28" s="29" t="s">
        <v>343</v>
      </c>
      <c r="D28" s="14" t="s">
        <v>36</v>
      </c>
      <c r="E28" s="14" t="s">
        <v>343</v>
      </c>
      <c r="F28" s="10" t="s">
        <v>178</v>
      </c>
      <c r="G28" s="29" t="s">
        <v>344</v>
      </c>
      <c r="H28" s="29" t="s">
        <v>314</v>
      </c>
      <c r="I28" s="29" t="s">
        <v>16</v>
      </c>
      <c r="J28" s="29" t="s">
        <v>181</v>
      </c>
      <c r="K28" s="29"/>
      <c r="L28" s="29" t="s">
        <v>345</v>
      </c>
      <c r="M28" s="10" t="s">
        <v>346</v>
      </c>
      <c r="N28" s="10"/>
      <c r="O28" s="10"/>
      <c r="P28" s="29" t="s">
        <v>342</v>
      </c>
      <c r="Q28" s="29" t="s">
        <v>342</v>
      </c>
      <c r="R28" s="29" t="s">
        <v>209</v>
      </c>
      <c r="T28" s="29" t="s">
        <v>16</v>
      </c>
      <c r="U28" s="29" t="s">
        <v>16</v>
      </c>
      <c r="V28" s="29" t="s">
        <v>16</v>
      </c>
      <c r="W28" s="29" t="s">
        <v>16</v>
      </c>
      <c r="X28" s="29" t="s">
        <v>344</v>
      </c>
      <c r="Y28" s="29">
        <f t="shared" si="4"/>
        <v>0</v>
      </c>
      <c r="Z28" s="29">
        <f t="shared" si="5"/>
        <v>0</v>
      </c>
      <c r="AA28" s="29">
        <f t="shared" si="6"/>
        <v>0</v>
      </c>
      <c r="AB28" s="29">
        <f t="shared" si="7"/>
        <v>0</v>
      </c>
      <c r="AD28" s="29"/>
      <c r="AE28" s="29" t="str">
        <f t="shared" si="8"/>
        <v/>
      </c>
      <c r="AF28" s="29" t="str">
        <f t="shared" si="9"/>
        <v/>
      </c>
      <c r="AG28" s="29" t="str">
        <f t="shared" si="10"/>
        <v/>
      </c>
      <c r="AH28" s="29" t="str">
        <f t="shared" si="11"/>
        <v/>
      </c>
    </row>
    <row r="29" spans="2:34" ht="75">
      <c r="B29" s="29">
        <f t="shared" si="12"/>
        <v>26</v>
      </c>
      <c r="C29" s="29" t="s">
        <v>347</v>
      </c>
      <c r="D29" s="14" t="s">
        <v>36</v>
      </c>
      <c r="E29" s="14" t="s">
        <v>347</v>
      </c>
      <c r="F29" s="10" t="s">
        <v>178</v>
      </c>
      <c r="G29" s="29" t="s">
        <v>348</v>
      </c>
      <c r="H29" s="29" t="s">
        <v>314</v>
      </c>
      <c r="I29" s="29" t="s">
        <v>16</v>
      </c>
      <c r="J29" s="29" t="s">
        <v>181</v>
      </c>
      <c r="K29" s="29"/>
      <c r="L29" s="29" t="s">
        <v>349</v>
      </c>
      <c r="M29" s="10" t="s">
        <v>350</v>
      </c>
      <c r="N29" s="10"/>
      <c r="O29" s="10"/>
      <c r="P29" s="10"/>
      <c r="Q29" s="29" t="s">
        <v>351</v>
      </c>
      <c r="R29" s="29" t="s">
        <v>209</v>
      </c>
      <c r="T29" s="29" t="s">
        <v>16</v>
      </c>
      <c r="U29" s="29" t="s">
        <v>16</v>
      </c>
      <c r="V29" s="29" t="s">
        <v>16</v>
      </c>
      <c r="W29" s="29" t="s">
        <v>16</v>
      </c>
      <c r="X29" s="29" t="s">
        <v>348</v>
      </c>
      <c r="Y29" s="29">
        <f t="shared" si="4"/>
        <v>0</v>
      </c>
      <c r="Z29" s="29">
        <f t="shared" si="5"/>
        <v>0</v>
      </c>
      <c r="AA29" s="29">
        <f t="shared" si="6"/>
        <v>0</v>
      </c>
      <c r="AB29" s="29">
        <f t="shared" si="7"/>
        <v>0</v>
      </c>
      <c r="AD29" s="29"/>
      <c r="AE29" s="29" t="str">
        <f t="shared" si="8"/>
        <v/>
      </c>
      <c r="AF29" s="29" t="str">
        <f t="shared" si="9"/>
        <v/>
      </c>
      <c r="AG29" s="29" t="str">
        <f t="shared" si="10"/>
        <v/>
      </c>
      <c r="AH29" s="29" t="str">
        <f t="shared" si="11"/>
        <v/>
      </c>
    </row>
    <row r="30" spans="2:34" ht="45">
      <c r="B30" s="29">
        <f t="shared" si="12"/>
        <v>27</v>
      </c>
      <c r="C30" s="29" t="s">
        <v>352</v>
      </c>
      <c r="D30" s="14" t="s">
        <v>353</v>
      </c>
      <c r="E30" s="17" t="s">
        <v>354</v>
      </c>
      <c r="F30" s="10" t="s">
        <v>355</v>
      </c>
      <c r="G30" s="29" t="s">
        <v>356</v>
      </c>
      <c r="H30" s="29" t="s">
        <v>314</v>
      </c>
      <c r="I30" s="29" t="s">
        <v>357</v>
      </c>
      <c r="J30" s="29" t="s">
        <v>161</v>
      </c>
      <c r="K30" s="29"/>
      <c r="L30" s="29" t="s">
        <v>358</v>
      </c>
      <c r="M30" s="10" t="s">
        <v>359</v>
      </c>
      <c r="N30" s="29" t="s">
        <v>360</v>
      </c>
      <c r="O30" s="29" t="s">
        <v>361</v>
      </c>
      <c r="P30" s="29" t="s">
        <v>362</v>
      </c>
      <c r="Q30" s="29"/>
      <c r="R30" s="29" t="s">
        <v>363</v>
      </c>
      <c r="T30" s="29" t="s">
        <v>16</v>
      </c>
      <c r="U30" s="29" t="s">
        <v>15</v>
      </c>
      <c r="V30" s="29" t="s">
        <v>15</v>
      </c>
      <c r="W30" s="29" t="s">
        <v>16</v>
      </c>
      <c r="X30" s="29" t="s">
        <v>356</v>
      </c>
      <c r="Y30" s="29">
        <f t="shared" si="4"/>
        <v>0</v>
      </c>
      <c r="Z30" s="29">
        <f t="shared" si="5"/>
        <v>1</v>
      </c>
      <c r="AA30" s="29">
        <f t="shared" si="6"/>
        <v>1</v>
      </c>
      <c r="AB30" s="29">
        <f t="shared" si="7"/>
        <v>0</v>
      </c>
      <c r="AD30" s="29" t="s">
        <v>357</v>
      </c>
      <c r="AE30" s="29">
        <f t="shared" si="8"/>
        <v>0</v>
      </c>
      <c r="AF30" s="29">
        <v>0</v>
      </c>
      <c r="AG30" s="29">
        <v>0</v>
      </c>
      <c r="AH30" s="29">
        <f t="shared" si="11"/>
        <v>0</v>
      </c>
    </row>
    <row r="31" spans="2:34" ht="30">
      <c r="B31" s="29">
        <f t="shared" si="12"/>
        <v>28</v>
      </c>
      <c r="C31" s="29" t="s">
        <v>364</v>
      </c>
      <c r="D31" s="14" t="s">
        <v>354</v>
      </c>
      <c r="E31" s="17" t="s">
        <v>354</v>
      </c>
      <c r="F31" s="10" t="s">
        <v>178</v>
      </c>
      <c r="G31" s="29" t="s">
        <v>365</v>
      </c>
      <c r="H31" s="29" t="s">
        <v>314</v>
      </c>
      <c r="I31" s="29" t="s">
        <v>16</v>
      </c>
      <c r="J31" s="29" t="s">
        <v>181</v>
      </c>
      <c r="K31" s="29"/>
      <c r="L31" s="18" t="s">
        <v>354</v>
      </c>
      <c r="M31" s="10" t="s">
        <v>366</v>
      </c>
      <c r="N31" s="29" t="s">
        <v>367</v>
      </c>
      <c r="O31" s="29"/>
      <c r="P31" s="29"/>
      <c r="Q31" s="29"/>
      <c r="R31" s="29" t="s">
        <v>209</v>
      </c>
      <c r="T31" s="29" t="s">
        <v>15</v>
      </c>
      <c r="U31" s="29" t="s">
        <v>16</v>
      </c>
      <c r="V31" s="29" t="s">
        <v>16</v>
      </c>
      <c r="W31" s="29" t="s">
        <v>16</v>
      </c>
      <c r="X31" s="29" t="s">
        <v>365</v>
      </c>
      <c r="Y31" s="29">
        <f t="shared" si="4"/>
        <v>1</v>
      </c>
      <c r="Z31" s="29">
        <f t="shared" si="5"/>
        <v>0</v>
      </c>
      <c r="AA31" s="29">
        <f t="shared" si="6"/>
        <v>0</v>
      </c>
      <c r="AB31" s="29">
        <f t="shared" si="7"/>
        <v>0</v>
      </c>
      <c r="AD31" s="29"/>
      <c r="AE31" s="29" t="str">
        <f t="shared" si="8"/>
        <v/>
      </c>
      <c r="AF31" s="29" t="str">
        <f t="shared" si="9"/>
        <v/>
      </c>
      <c r="AG31" s="29" t="str">
        <f t="shared" si="10"/>
        <v/>
      </c>
      <c r="AH31" s="29" t="str">
        <f t="shared" si="11"/>
        <v/>
      </c>
    </row>
    <row r="32" spans="2:34" ht="30">
      <c r="B32" s="29">
        <f t="shared" si="12"/>
        <v>29</v>
      </c>
      <c r="C32" s="29" t="s">
        <v>368</v>
      </c>
      <c r="D32" s="14" t="s">
        <v>354</v>
      </c>
      <c r="E32" s="17" t="s">
        <v>354</v>
      </c>
      <c r="F32" s="10" t="s">
        <v>178</v>
      </c>
      <c r="G32" s="29" t="s">
        <v>369</v>
      </c>
      <c r="H32" s="29" t="s">
        <v>314</v>
      </c>
      <c r="I32" s="29" t="s">
        <v>16</v>
      </c>
      <c r="J32" s="29" t="s">
        <v>181</v>
      </c>
      <c r="K32" s="29"/>
      <c r="L32" s="18" t="s">
        <v>354</v>
      </c>
      <c r="M32" s="10" t="s">
        <v>370</v>
      </c>
      <c r="N32" s="29" t="s">
        <v>371</v>
      </c>
      <c r="O32" s="29"/>
      <c r="P32" s="29"/>
      <c r="Q32" s="29"/>
      <c r="R32" s="29" t="s">
        <v>209</v>
      </c>
      <c r="T32" s="29" t="s">
        <v>15</v>
      </c>
      <c r="U32" s="29" t="s">
        <v>16</v>
      </c>
      <c r="V32" s="29" t="s">
        <v>16</v>
      </c>
      <c r="W32" s="29" t="s">
        <v>16</v>
      </c>
      <c r="X32" s="29" t="s">
        <v>369</v>
      </c>
      <c r="Y32" s="29">
        <f t="shared" si="4"/>
        <v>1</v>
      </c>
      <c r="Z32" s="29">
        <f t="shared" si="5"/>
        <v>0</v>
      </c>
      <c r="AA32" s="29">
        <f t="shared" si="6"/>
        <v>0</v>
      </c>
      <c r="AB32" s="29">
        <f t="shared" si="7"/>
        <v>0</v>
      </c>
      <c r="AD32" s="29"/>
      <c r="AE32" s="29" t="str">
        <f t="shared" si="8"/>
        <v/>
      </c>
      <c r="AF32" s="29" t="str">
        <f t="shared" si="9"/>
        <v/>
      </c>
      <c r="AG32" s="29" t="str">
        <f t="shared" si="10"/>
        <v/>
      </c>
      <c r="AH32" s="29" t="str">
        <f t="shared" si="11"/>
        <v/>
      </c>
    </row>
    <row r="33" spans="2:34" ht="30">
      <c r="B33" s="29">
        <f t="shared" si="12"/>
        <v>30</v>
      </c>
      <c r="C33" s="29" t="s">
        <v>372</v>
      </c>
      <c r="D33" s="14" t="s">
        <v>354</v>
      </c>
      <c r="E33" s="17" t="s">
        <v>354</v>
      </c>
      <c r="F33" s="10" t="s">
        <v>355</v>
      </c>
      <c r="G33" s="29" t="s">
        <v>373</v>
      </c>
      <c r="H33" s="29" t="s">
        <v>314</v>
      </c>
      <c r="I33" s="29" t="s">
        <v>374</v>
      </c>
      <c r="J33" s="29" t="s">
        <v>161</v>
      </c>
      <c r="K33" s="29"/>
      <c r="L33" s="18" t="s">
        <v>354</v>
      </c>
      <c r="M33" s="10" t="s">
        <v>375</v>
      </c>
      <c r="N33" s="29" t="s">
        <v>376</v>
      </c>
      <c r="O33" s="29"/>
      <c r="P33" s="29"/>
      <c r="Q33" s="29"/>
      <c r="R33" s="29" t="s">
        <v>209</v>
      </c>
      <c r="T33" s="29" t="s">
        <v>15</v>
      </c>
      <c r="U33" s="29" t="s">
        <v>16</v>
      </c>
      <c r="V33" s="29" t="s">
        <v>16</v>
      </c>
      <c r="W33" s="29" t="s">
        <v>16</v>
      </c>
      <c r="X33" s="29" t="s">
        <v>373</v>
      </c>
      <c r="Y33" s="29">
        <f t="shared" si="4"/>
        <v>1</v>
      </c>
      <c r="Z33" s="29">
        <f t="shared" si="5"/>
        <v>0</v>
      </c>
      <c r="AA33" s="29">
        <f t="shared" si="6"/>
        <v>0</v>
      </c>
      <c r="AB33" s="29">
        <f t="shared" si="7"/>
        <v>0</v>
      </c>
      <c r="AD33" s="29" t="s">
        <v>374</v>
      </c>
      <c r="AE33" s="29">
        <v>0</v>
      </c>
      <c r="AF33" s="29">
        <f t="shared" si="9"/>
        <v>0</v>
      </c>
      <c r="AG33" s="29">
        <f t="shared" si="10"/>
        <v>0</v>
      </c>
      <c r="AH33" s="29">
        <f t="shared" si="11"/>
        <v>0</v>
      </c>
    </row>
    <row r="34" spans="2:34" ht="75">
      <c r="B34" s="29">
        <f t="shared" si="12"/>
        <v>31</v>
      </c>
      <c r="C34" s="29" t="s">
        <v>377</v>
      </c>
      <c r="D34" s="14" t="s">
        <v>71</v>
      </c>
      <c r="E34" s="14" t="s">
        <v>378</v>
      </c>
      <c r="F34" s="10" t="s">
        <v>178</v>
      </c>
      <c r="G34" s="29" t="s">
        <v>379</v>
      </c>
      <c r="H34" s="29" t="s">
        <v>380</v>
      </c>
      <c r="I34" s="29" t="s">
        <v>16</v>
      </c>
      <c r="J34" s="29" t="s">
        <v>181</v>
      </c>
      <c r="K34" s="29"/>
      <c r="L34" s="18">
        <v>2.5</v>
      </c>
      <c r="M34" s="10" t="s">
        <v>381</v>
      </c>
      <c r="N34" s="29" t="s">
        <v>382</v>
      </c>
      <c r="O34" s="29"/>
      <c r="P34" s="29" t="s">
        <v>383</v>
      </c>
      <c r="Q34" s="29"/>
      <c r="R34" s="29" t="s">
        <v>327</v>
      </c>
      <c r="T34" s="29" t="s">
        <v>15</v>
      </c>
      <c r="U34" s="29" t="s">
        <v>15</v>
      </c>
      <c r="V34" s="29" t="s">
        <v>15</v>
      </c>
      <c r="W34" s="29" t="s">
        <v>15</v>
      </c>
      <c r="X34" s="29" t="s">
        <v>379</v>
      </c>
      <c r="Y34" s="29">
        <f t="shared" si="4"/>
        <v>1</v>
      </c>
      <c r="Z34" s="29">
        <f t="shared" si="5"/>
        <v>1</v>
      </c>
      <c r="AA34" s="29">
        <f t="shared" si="6"/>
        <v>1</v>
      </c>
      <c r="AB34" s="29">
        <f t="shared" si="7"/>
        <v>1</v>
      </c>
      <c r="AD34" s="29"/>
      <c r="AE34" s="29" t="str">
        <f t="shared" si="8"/>
        <v/>
      </c>
      <c r="AF34" s="29" t="str">
        <f t="shared" si="9"/>
        <v/>
      </c>
      <c r="AG34" s="29" t="str">
        <f t="shared" si="10"/>
        <v/>
      </c>
      <c r="AH34" s="29" t="str">
        <f t="shared" si="11"/>
        <v/>
      </c>
    </row>
    <row r="35" spans="2:34">
      <c r="B35" s="29">
        <f t="shared" si="12"/>
        <v>32</v>
      </c>
      <c r="C35" s="29" t="s">
        <v>384</v>
      </c>
      <c r="D35" s="14" t="s">
        <v>385</v>
      </c>
      <c r="E35" s="14" t="s">
        <v>386</v>
      </c>
      <c r="F35" s="10" t="s">
        <v>178</v>
      </c>
      <c r="G35" s="29">
        <v>1</v>
      </c>
      <c r="H35" s="29" t="s">
        <v>380</v>
      </c>
      <c r="I35" s="29" t="s">
        <v>16</v>
      </c>
      <c r="J35" s="29" t="s">
        <v>181</v>
      </c>
      <c r="K35" s="29"/>
      <c r="L35" s="29" t="s">
        <v>387</v>
      </c>
      <c r="M35" s="10" t="s">
        <v>388</v>
      </c>
      <c r="N35" s="29" t="s">
        <v>389</v>
      </c>
      <c r="O35" s="29" t="s">
        <v>390</v>
      </c>
      <c r="P35" s="29"/>
      <c r="Q35" s="29"/>
      <c r="R35" s="29" t="s">
        <v>184</v>
      </c>
      <c r="T35" s="29" t="s">
        <v>15</v>
      </c>
      <c r="U35" s="29" t="s">
        <v>15</v>
      </c>
      <c r="V35" s="29" t="s">
        <v>15</v>
      </c>
      <c r="W35" s="29" t="s">
        <v>15</v>
      </c>
      <c r="X35" s="29"/>
      <c r="Y35" s="29" t="str">
        <f t="shared" si="4"/>
        <v/>
      </c>
      <c r="Z35" s="29" t="str">
        <f t="shared" si="5"/>
        <v/>
      </c>
      <c r="AA35" s="29" t="str">
        <f t="shared" si="6"/>
        <v/>
      </c>
      <c r="AB35" s="29" t="str">
        <f t="shared" si="7"/>
        <v/>
      </c>
      <c r="AD35" s="29"/>
      <c r="AE35" s="29" t="str">
        <f t="shared" si="8"/>
        <v/>
      </c>
      <c r="AF35" s="29" t="str">
        <f t="shared" si="9"/>
        <v/>
      </c>
      <c r="AG35" s="29" t="str">
        <f t="shared" si="10"/>
        <v/>
      </c>
      <c r="AH35" s="29" t="str">
        <f t="shared" si="11"/>
        <v/>
      </c>
    </row>
    <row r="36" spans="2:34">
      <c r="B36" s="29">
        <f t="shared" si="12"/>
        <v>33</v>
      </c>
      <c r="C36" s="29" t="s">
        <v>391</v>
      </c>
      <c r="D36" s="14" t="s">
        <v>392</v>
      </c>
      <c r="E36" s="14" t="s">
        <v>393</v>
      </c>
      <c r="F36" s="10" t="s">
        <v>178</v>
      </c>
      <c r="G36" s="29">
        <v>1</v>
      </c>
      <c r="H36" s="29" t="s">
        <v>380</v>
      </c>
      <c r="I36" s="29" t="s">
        <v>16</v>
      </c>
      <c r="J36" s="29" t="s">
        <v>181</v>
      </c>
      <c r="K36" s="29"/>
      <c r="L36" s="29" t="s">
        <v>387</v>
      </c>
      <c r="M36" s="10" t="s">
        <v>394</v>
      </c>
      <c r="N36" s="29" t="s">
        <v>395</v>
      </c>
      <c r="O36" s="29" t="s">
        <v>396</v>
      </c>
      <c r="P36" s="29"/>
      <c r="Q36" s="14"/>
      <c r="R36" s="29" t="s">
        <v>184</v>
      </c>
      <c r="T36" s="29" t="s">
        <v>15</v>
      </c>
      <c r="U36" s="29" t="s">
        <v>15</v>
      </c>
      <c r="V36" s="29" t="s">
        <v>15</v>
      </c>
      <c r="W36" s="29" t="s">
        <v>15</v>
      </c>
      <c r="X36" s="29"/>
      <c r="Y36" s="29" t="str">
        <f t="shared" si="4"/>
        <v/>
      </c>
      <c r="Z36" s="29" t="str">
        <f t="shared" si="5"/>
        <v/>
      </c>
      <c r="AA36" s="29" t="str">
        <f t="shared" si="6"/>
        <v/>
      </c>
      <c r="AB36" s="29" t="str">
        <f t="shared" si="7"/>
        <v/>
      </c>
      <c r="AD36" s="29"/>
      <c r="AE36" s="29" t="str">
        <f t="shared" si="8"/>
        <v/>
      </c>
      <c r="AF36" s="29" t="str">
        <f t="shared" si="9"/>
        <v/>
      </c>
      <c r="AG36" s="29" t="str">
        <f t="shared" si="10"/>
        <v/>
      </c>
      <c r="AH36" s="29" t="str">
        <f t="shared" si="11"/>
        <v/>
      </c>
    </row>
    <row r="37" spans="2:34">
      <c r="B37" s="29">
        <f t="shared" si="12"/>
        <v>34</v>
      </c>
      <c r="C37" s="29" t="s">
        <v>397</v>
      </c>
      <c r="D37" s="14" t="s">
        <v>398</v>
      </c>
      <c r="E37" s="14" t="s">
        <v>399</v>
      </c>
      <c r="F37" s="10" t="s">
        <v>178</v>
      </c>
      <c r="G37" s="29">
        <v>1</v>
      </c>
      <c r="H37" s="29" t="s">
        <v>380</v>
      </c>
      <c r="I37" s="29" t="s">
        <v>16</v>
      </c>
      <c r="J37" s="29" t="s">
        <v>181</v>
      </c>
      <c r="K37" s="29"/>
      <c r="L37" s="29" t="s">
        <v>387</v>
      </c>
      <c r="M37" s="10" t="s">
        <v>400</v>
      </c>
      <c r="N37" s="29" t="s">
        <v>401</v>
      </c>
      <c r="O37" s="29" t="s">
        <v>402</v>
      </c>
      <c r="P37" s="29"/>
      <c r="Q37" s="14"/>
      <c r="R37" s="29" t="s">
        <v>184</v>
      </c>
      <c r="T37" s="29" t="s">
        <v>15</v>
      </c>
      <c r="U37" s="29" t="s">
        <v>15</v>
      </c>
      <c r="V37" s="29" t="s">
        <v>15</v>
      </c>
      <c r="W37" s="29" t="s">
        <v>15</v>
      </c>
      <c r="X37" s="29"/>
      <c r="Y37" s="29" t="str">
        <f t="shared" si="4"/>
        <v/>
      </c>
      <c r="Z37" s="29" t="str">
        <f t="shared" si="5"/>
        <v/>
      </c>
      <c r="AA37" s="29" t="str">
        <f t="shared" si="6"/>
        <v/>
      </c>
      <c r="AB37" s="29" t="str">
        <f t="shared" si="7"/>
        <v/>
      </c>
      <c r="AD37" s="29"/>
      <c r="AE37" s="29" t="str">
        <f t="shared" si="8"/>
        <v/>
      </c>
      <c r="AF37" s="29" t="str">
        <f t="shared" si="9"/>
        <v/>
      </c>
      <c r="AG37" s="29" t="str">
        <f t="shared" si="10"/>
        <v/>
      </c>
      <c r="AH37" s="29" t="str">
        <f t="shared" si="11"/>
        <v/>
      </c>
    </row>
    <row r="38" spans="2:34" ht="30">
      <c r="B38" s="29">
        <f t="shared" si="12"/>
        <v>35</v>
      </c>
      <c r="C38" s="29" t="s">
        <v>403</v>
      </c>
      <c r="D38" s="14" t="s">
        <v>87</v>
      </c>
      <c r="E38" s="14" t="s">
        <v>403</v>
      </c>
      <c r="F38" s="10" t="s">
        <v>178</v>
      </c>
      <c r="G38" s="29" t="s">
        <v>404</v>
      </c>
      <c r="H38" s="29" t="s">
        <v>314</v>
      </c>
      <c r="I38" s="29" t="s">
        <v>16</v>
      </c>
      <c r="J38" s="29" t="s">
        <v>181</v>
      </c>
      <c r="K38" s="29"/>
      <c r="L38" s="29" t="s">
        <v>387</v>
      </c>
      <c r="M38" s="10" t="s">
        <v>405</v>
      </c>
      <c r="N38" s="10"/>
      <c r="O38" s="29" t="s">
        <v>406</v>
      </c>
      <c r="P38" s="10"/>
      <c r="Q38" s="14"/>
      <c r="R38" s="29" t="s">
        <v>184</v>
      </c>
      <c r="T38" s="29" t="s">
        <v>16</v>
      </c>
      <c r="U38" s="29" t="s">
        <v>16</v>
      </c>
      <c r="V38" s="29" t="s">
        <v>16</v>
      </c>
      <c r="W38" s="29" t="s">
        <v>15</v>
      </c>
      <c r="X38" s="29" t="s">
        <v>404</v>
      </c>
      <c r="Y38" s="29">
        <f t="shared" si="4"/>
        <v>0</v>
      </c>
      <c r="Z38" s="29">
        <f t="shared" si="5"/>
        <v>0</v>
      </c>
      <c r="AA38" s="29">
        <f t="shared" si="6"/>
        <v>0</v>
      </c>
      <c r="AB38" s="29">
        <f t="shared" si="7"/>
        <v>1</v>
      </c>
      <c r="AD38" s="29"/>
      <c r="AE38" s="29" t="str">
        <f t="shared" si="8"/>
        <v/>
      </c>
      <c r="AF38" s="29" t="str">
        <f t="shared" si="9"/>
        <v/>
      </c>
      <c r="AG38" s="29" t="str">
        <f t="shared" si="10"/>
        <v/>
      </c>
      <c r="AH38" s="29" t="str">
        <f t="shared" si="11"/>
        <v/>
      </c>
    </row>
    <row r="39" spans="2:34" ht="30">
      <c r="B39" s="29">
        <f t="shared" si="12"/>
        <v>36</v>
      </c>
      <c r="C39" s="29" t="s">
        <v>407</v>
      </c>
      <c r="D39" s="14" t="s">
        <v>87</v>
      </c>
      <c r="E39" s="14" t="s">
        <v>407</v>
      </c>
      <c r="F39" s="10" t="s">
        <v>178</v>
      </c>
      <c r="G39" s="29" t="s">
        <v>408</v>
      </c>
      <c r="H39" s="29" t="s">
        <v>314</v>
      </c>
      <c r="I39" s="29" t="s">
        <v>16</v>
      </c>
      <c r="J39" s="29" t="s">
        <v>181</v>
      </c>
      <c r="K39" s="29"/>
      <c r="L39" s="29" t="s">
        <v>387</v>
      </c>
      <c r="M39" s="10" t="s">
        <v>409</v>
      </c>
      <c r="N39" s="10"/>
      <c r="O39" s="10"/>
      <c r="P39" s="10"/>
      <c r="Q39" s="14"/>
      <c r="R39" s="29" t="s">
        <v>184</v>
      </c>
      <c r="T39" s="29" t="s">
        <v>16</v>
      </c>
      <c r="U39" s="29" t="s">
        <v>16</v>
      </c>
      <c r="V39" s="29" t="s">
        <v>16</v>
      </c>
      <c r="W39" s="29" t="s">
        <v>15</v>
      </c>
      <c r="X39" s="29" t="s">
        <v>408</v>
      </c>
      <c r="Y39" s="29">
        <f t="shared" si="4"/>
        <v>0</v>
      </c>
      <c r="Z39" s="29">
        <f t="shared" si="5"/>
        <v>0</v>
      </c>
      <c r="AA39" s="29">
        <f t="shared" si="6"/>
        <v>0</v>
      </c>
      <c r="AB39" s="29">
        <f t="shared" si="7"/>
        <v>1</v>
      </c>
      <c r="AD39" s="29"/>
      <c r="AE39" s="29" t="str">
        <f t="shared" si="8"/>
        <v/>
      </c>
      <c r="AF39" s="29" t="str">
        <f t="shared" si="9"/>
        <v/>
      </c>
      <c r="AG39" s="29" t="str">
        <f t="shared" si="10"/>
        <v/>
      </c>
      <c r="AH39" s="29" t="str">
        <f t="shared" si="11"/>
        <v/>
      </c>
    </row>
    <row r="40" spans="2:34" ht="30">
      <c r="B40" s="29">
        <f t="shared" si="12"/>
        <v>37</v>
      </c>
      <c r="C40" s="29" t="s">
        <v>410</v>
      </c>
      <c r="D40" s="14" t="s">
        <v>87</v>
      </c>
      <c r="E40" s="14" t="s">
        <v>410</v>
      </c>
      <c r="F40" s="10" t="s">
        <v>178</v>
      </c>
      <c r="G40" s="29" t="s">
        <v>411</v>
      </c>
      <c r="H40" s="29" t="s">
        <v>314</v>
      </c>
      <c r="I40" s="29" t="s">
        <v>16</v>
      </c>
      <c r="J40" s="29" t="s">
        <v>181</v>
      </c>
      <c r="K40" s="29"/>
      <c r="L40" s="29" t="s">
        <v>387</v>
      </c>
      <c r="M40" s="10" t="s">
        <v>412</v>
      </c>
      <c r="N40" s="10"/>
      <c r="O40" s="10"/>
      <c r="P40" s="10"/>
      <c r="Q40" s="14"/>
      <c r="R40" s="29" t="s">
        <v>184</v>
      </c>
      <c r="T40" s="29" t="s">
        <v>16</v>
      </c>
      <c r="U40" s="29" t="s">
        <v>16</v>
      </c>
      <c r="V40" s="29" t="s">
        <v>16</v>
      </c>
      <c r="W40" s="29" t="s">
        <v>15</v>
      </c>
      <c r="X40" s="29" t="s">
        <v>411</v>
      </c>
      <c r="Y40" s="29">
        <f t="shared" si="4"/>
        <v>0</v>
      </c>
      <c r="Z40" s="29">
        <f t="shared" si="5"/>
        <v>0</v>
      </c>
      <c r="AA40" s="29">
        <f t="shared" si="6"/>
        <v>0</v>
      </c>
      <c r="AB40" s="29">
        <f t="shared" si="7"/>
        <v>1</v>
      </c>
      <c r="AD40" s="29"/>
      <c r="AE40" s="29" t="str">
        <f t="shared" si="8"/>
        <v/>
      </c>
      <c r="AF40" s="29" t="str">
        <f t="shared" si="9"/>
        <v/>
      </c>
      <c r="AG40" s="29" t="str">
        <f t="shared" si="10"/>
        <v/>
      </c>
      <c r="AH40" s="29" t="str">
        <f t="shared" si="11"/>
        <v/>
      </c>
    </row>
    <row r="41" spans="2:34" ht="90">
      <c r="B41" s="29">
        <f t="shared" si="12"/>
        <v>38</v>
      </c>
      <c r="C41" s="29" t="s">
        <v>413</v>
      </c>
      <c r="D41" s="14" t="s">
        <v>91</v>
      </c>
      <c r="E41" s="14" t="s">
        <v>413</v>
      </c>
      <c r="F41" s="10" t="s">
        <v>178</v>
      </c>
      <c r="G41" s="29" t="s">
        <v>414</v>
      </c>
      <c r="H41" s="29" t="s">
        <v>314</v>
      </c>
      <c r="I41" s="29" t="s">
        <v>16</v>
      </c>
      <c r="J41" s="29" t="s">
        <v>181</v>
      </c>
      <c r="K41" s="29"/>
      <c r="L41" s="29" t="s">
        <v>387</v>
      </c>
      <c r="M41" s="10" t="s">
        <v>415</v>
      </c>
      <c r="N41" s="10"/>
      <c r="O41" s="10"/>
      <c r="P41" s="14" t="s">
        <v>416</v>
      </c>
      <c r="Q41" s="14" t="s">
        <v>416</v>
      </c>
      <c r="R41" s="29" t="s">
        <v>209</v>
      </c>
      <c r="T41" s="29" t="s">
        <v>16</v>
      </c>
      <c r="U41" s="29" t="s">
        <v>16</v>
      </c>
      <c r="V41" s="29" t="s">
        <v>16</v>
      </c>
      <c r="W41" s="29" t="s">
        <v>15</v>
      </c>
      <c r="X41" s="29" t="s">
        <v>414</v>
      </c>
      <c r="Y41" s="29">
        <f t="shared" si="4"/>
        <v>0</v>
      </c>
      <c r="Z41" s="29">
        <f t="shared" si="5"/>
        <v>0</v>
      </c>
      <c r="AA41" s="29">
        <f t="shared" si="6"/>
        <v>0</v>
      </c>
      <c r="AB41" s="29">
        <f t="shared" si="7"/>
        <v>1</v>
      </c>
      <c r="AD41" s="29"/>
      <c r="AE41" s="29" t="str">
        <f t="shared" si="8"/>
        <v/>
      </c>
      <c r="AF41" s="29" t="str">
        <f t="shared" si="9"/>
        <v/>
      </c>
      <c r="AG41" s="29" t="str">
        <f t="shared" si="10"/>
        <v/>
      </c>
      <c r="AH41" s="29" t="str">
        <f t="shared" si="11"/>
        <v/>
      </c>
    </row>
    <row r="42" spans="2:34" ht="30">
      <c r="B42" s="29">
        <f t="shared" si="12"/>
        <v>39</v>
      </c>
      <c r="C42" s="29" t="s">
        <v>417</v>
      </c>
      <c r="D42" s="14" t="s">
        <v>87</v>
      </c>
      <c r="E42" s="14" t="s">
        <v>417</v>
      </c>
      <c r="F42" s="10" t="s">
        <v>178</v>
      </c>
      <c r="G42" s="29"/>
      <c r="H42" s="29" t="s">
        <v>314</v>
      </c>
      <c r="I42" s="29" t="s">
        <v>16</v>
      </c>
      <c r="J42" s="29" t="s">
        <v>181</v>
      </c>
      <c r="K42" s="29"/>
      <c r="L42" s="29" t="s">
        <v>387</v>
      </c>
      <c r="M42" s="10" t="s">
        <v>418</v>
      </c>
      <c r="N42" s="10"/>
      <c r="O42" s="10"/>
      <c r="P42" s="10"/>
      <c r="Q42" s="14"/>
      <c r="R42" s="29" t="s">
        <v>184</v>
      </c>
      <c r="T42" s="29" t="s">
        <v>16</v>
      </c>
      <c r="U42" s="29" t="s">
        <v>16</v>
      </c>
      <c r="V42" s="29" t="s">
        <v>16</v>
      </c>
      <c r="W42" s="29" t="s">
        <v>16</v>
      </c>
      <c r="X42" s="29" t="s">
        <v>419</v>
      </c>
      <c r="Y42" s="29">
        <f t="shared" si="4"/>
        <v>0</v>
      </c>
      <c r="Z42" s="29">
        <f t="shared" si="5"/>
        <v>0</v>
      </c>
      <c r="AA42" s="29">
        <f t="shared" si="6"/>
        <v>0</v>
      </c>
      <c r="AB42" s="29">
        <f t="shared" si="7"/>
        <v>0</v>
      </c>
      <c r="AD42" s="29"/>
      <c r="AE42" s="29" t="str">
        <f t="shared" si="8"/>
        <v/>
      </c>
      <c r="AF42" s="29" t="str">
        <f t="shared" si="9"/>
        <v/>
      </c>
      <c r="AG42" s="29" t="str">
        <f t="shared" si="10"/>
        <v/>
      </c>
      <c r="AH42" s="29" t="str">
        <f t="shared" si="11"/>
        <v/>
      </c>
    </row>
    <row r="43" spans="2:34">
      <c r="B43" s="29">
        <f t="shared" si="12"/>
        <v>40</v>
      </c>
      <c r="C43" s="29" t="s">
        <v>420</v>
      </c>
      <c r="D43" s="14" t="s">
        <v>218</v>
      </c>
      <c r="E43" s="14" t="s">
        <v>218</v>
      </c>
      <c r="F43" s="10" t="s">
        <v>178</v>
      </c>
      <c r="G43" s="29" t="s">
        <v>419</v>
      </c>
      <c r="H43" s="29" t="s">
        <v>180</v>
      </c>
      <c r="I43" s="29" t="s">
        <v>16</v>
      </c>
      <c r="J43" s="29" t="s">
        <v>181</v>
      </c>
      <c r="K43" s="29"/>
      <c r="L43" s="29" t="s">
        <v>421</v>
      </c>
      <c r="M43" s="10"/>
      <c r="N43" s="10"/>
      <c r="O43" s="10"/>
      <c r="P43" s="22" t="s">
        <v>422</v>
      </c>
      <c r="Q43" s="14"/>
      <c r="R43" s="23" t="s">
        <v>209</v>
      </c>
      <c r="T43" s="29" t="s">
        <v>15</v>
      </c>
      <c r="U43" s="29" t="s">
        <v>16</v>
      </c>
      <c r="V43" s="29" t="s">
        <v>16</v>
      </c>
      <c r="W43" s="29" t="s">
        <v>16</v>
      </c>
      <c r="X43" s="29"/>
      <c r="Y43" s="29" t="str">
        <f t="shared" si="4"/>
        <v/>
      </c>
      <c r="Z43" s="29" t="str">
        <f t="shared" si="5"/>
        <v/>
      </c>
      <c r="AA43" s="29" t="str">
        <f t="shared" si="6"/>
        <v/>
      </c>
      <c r="AB43" s="29" t="str">
        <f t="shared" si="7"/>
        <v/>
      </c>
      <c r="AD43" s="29"/>
      <c r="AE43" s="29" t="str">
        <f t="shared" si="8"/>
        <v/>
      </c>
      <c r="AF43" s="29" t="str">
        <f t="shared" si="9"/>
        <v/>
      </c>
      <c r="AG43" s="29" t="str">
        <f t="shared" si="10"/>
        <v/>
      </c>
      <c r="AH43" s="29" t="str">
        <f t="shared" si="11"/>
        <v/>
      </c>
    </row>
    <row r="44" spans="2:34" ht="60">
      <c r="B44" s="29">
        <f t="shared" si="12"/>
        <v>41</v>
      </c>
      <c r="C44" s="29" t="s">
        <v>423</v>
      </c>
      <c r="D44" s="14" t="s">
        <v>424</v>
      </c>
      <c r="E44" s="14" t="s">
        <v>425</v>
      </c>
      <c r="F44" s="10" t="s">
        <v>178</v>
      </c>
      <c r="G44" s="29" t="s">
        <v>219</v>
      </c>
      <c r="H44" s="29" t="s">
        <v>180</v>
      </c>
      <c r="I44" s="29" t="s">
        <v>16</v>
      </c>
      <c r="J44" s="29" t="s">
        <v>181</v>
      </c>
      <c r="K44" s="29"/>
      <c r="L44" s="29" t="s">
        <v>426</v>
      </c>
      <c r="M44" s="10"/>
      <c r="N44" s="10"/>
      <c r="O44" s="29" t="s">
        <v>420</v>
      </c>
      <c r="Q44" s="24"/>
      <c r="R44" s="29" t="s">
        <v>209</v>
      </c>
      <c r="T44" s="29" t="s">
        <v>15</v>
      </c>
      <c r="U44" s="29" t="s">
        <v>16</v>
      </c>
      <c r="V44" s="29" t="s">
        <v>16</v>
      </c>
      <c r="W44" s="29" t="s">
        <v>16</v>
      </c>
      <c r="X44" s="29" t="s">
        <v>427</v>
      </c>
      <c r="Y44" s="29">
        <f t="shared" si="4"/>
        <v>1</v>
      </c>
      <c r="Z44" s="29">
        <f t="shared" si="5"/>
        <v>0</v>
      </c>
      <c r="AA44" s="29">
        <f t="shared" si="6"/>
        <v>0</v>
      </c>
      <c r="AB44" s="29">
        <f t="shared" si="7"/>
        <v>0</v>
      </c>
      <c r="AD44" s="29"/>
      <c r="AE44" s="29" t="str">
        <f t="shared" si="8"/>
        <v/>
      </c>
      <c r="AF44" s="29" t="str">
        <f t="shared" si="9"/>
        <v/>
      </c>
      <c r="AG44" s="29" t="str">
        <f t="shared" si="10"/>
        <v/>
      </c>
      <c r="AH44" s="29" t="str">
        <f t="shared" si="11"/>
        <v/>
      </c>
    </row>
    <row r="45" spans="2:34" ht="30">
      <c r="B45" s="29">
        <f t="shared" si="12"/>
        <v>42</v>
      </c>
      <c r="C45" s="29" t="s">
        <v>428</v>
      </c>
      <c r="D45" s="14" t="s">
        <v>36</v>
      </c>
      <c r="E45" s="14" t="s">
        <v>428</v>
      </c>
      <c r="F45" s="10" t="s">
        <v>178</v>
      </c>
      <c r="G45" s="29" t="s">
        <v>427</v>
      </c>
      <c r="H45" s="29" t="s">
        <v>180</v>
      </c>
      <c r="I45" s="29" t="s">
        <v>16</v>
      </c>
      <c r="J45" s="29" t="s">
        <v>181</v>
      </c>
      <c r="K45" s="29"/>
      <c r="L45" s="29" t="s">
        <v>429</v>
      </c>
      <c r="M45" s="10"/>
      <c r="N45" s="10"/>
      <c r="O45" s="29" t="s">
        <v>423</v>
      </c>
      <c r="P45" s="33" t="s">
        <v>430</v>
      </c>
      <c r="Q45" s="14"/>
      <c r="R45" s="23" t="s">
        <v>431</v>
      </c>
      <c r="T45" s="29" t="s">
        <v>15</v>
      </c>
      <c r="U45" s="29" t="s">
        <v>16</v>
      </c>
      <c r="V45" s="29" t="s">
        <v>16</v>
      </c>
      <c r="W45" s="29" t="s">
        <v>16</v>
      </c>
      <c r="X45" s="29"/>
      <c r="Y45" s="29" t="str">
        <f t="shared" si="4"/>
        <v/>
      </c>
      <c r="Z45" s="29" t="str">
        <f t="shared" si="5"/>
        <v/>
      </c>
      <c r="AA45" s="29" t="str">
        <f t="shared" si="6"/>
        <v/>
      </c>
      <c r="AB45" s="29" t="str">
        <f t="shared" si="7"/>
        <v/>
      </c>
      <c r="AD45" s="29"/>
      <c r="AE45" s="29" t="str">
        <f t="shared" si="8"/>
        <v/>
      </c>
      <c r="AF45" s="29" t="str">
        <f t="shared" si="9"/>
        <v/>
      </c>
      <c r="AG45" s="29" t="str">
        <f t="shared" si="10"/>
        <v/>
      </c>
      <c r="AH45" s="29" t="str">
        <f t="shared" si="11"/>
        <v/>
      </c>
    </row>
    <row r="46" spans="2:34" ht="30">
      <c r="B46" s="29">
        <f t="shared" si="12"/>
        <v>43</v>
      </c>
      <c r="C46" s="29" t="s">
        <v>432</v>
      </c>
      <c r="D46" s="14" t="s">
        <v>36</v>
      </c>
      <c r="E46" s="14" t="s">
        <v>432</v>
      </c>
      <c r="F46" s="10" t="s">
        <v>178</v>
      </c>
      <c r="G46" s="29" t="s">
        <v>427</v>
      </c>
      <c r="H46" s="29" t="s">
        <v>180</v>
      </c>
      <c r="I46" s="29" t="s">
        <v>16</v>
      </c>
      <c r="J46" s="29" t="s">
        <v>181</v>
      </c>
      <c r="K46" s="29"/>
      <c r="L46" s="29" t="s">
        <v>433</v>
      </c>
      <c r="M46" s="10"/>
      <c r="N46" s="10"/>
      <c r="O46" s="29" t="s">
        <v>428</v>
      </c>
      <c r="P46" s="34"/>
      <c r="Q46" s="14"/>
      <c r="R46" s="23" t="s">
        <v>431</v>
      </c>
      <c r="T46" s="29" t="s">
        <v>15</v>
      </c>
      <c r="U46" s="29" t="s">
        <v>16</v>
      </c>
      <c r="V46" s="29" t="s">
        <v>16</v>
      </c>
      <c r="W46" s="29" t="s">
        <v>16</v>
      </c>
      <c r="X46" s="29"/>
      <c r="Y46" s="29" t="str">
        <f t="shared" si="4"/>
        <v/>
      </c>
      <c r="Z46" s="29" t="str">
        <f t="shared" si="5"/>
        <v/>
      </c>
      <c r="AA46" s="29" t="str">
        <f t="shared" si="6"/>
        <v/>
      </c>
      <c r="AB46" s="29" t="str">
        <f t="shared" si="7"/>
        <v/>
      </c>
      <c r="AD46" s="29"/>
      <c r="AE46" s="29" t="str">
        <f t="shared" si="8"/>
        <v/>
      </c>
      <c r="AF46" s="29" t="str">
        <f t="shared" si="9"/>
        <v/>
      </c>
      <c r="AG46" s="29" t="str">
        <f t="shared" si="10"/>
        <v/>
      </c>
      <c r="AH46" s="29" t="str">
        <f t="shared" si="11"/>
        <v/>
      </c>
    </row>
    <row r="47" spans="2:34" ht="30">
      <c r="B47" s="29">
        <f t="shared" si="12"/>
        <v>44</v>
      </c>
      <c r="C47" s="29" t="s">
        <v>434</v>
      </c>
      <c r="D47" s="14" t="s">
        <v>36</v>
      </c>
      <c r="E47" s="14" t="s">
        <v>434</v>
      </c>
      <c r="F47" s="10" t="s">
        <v>178</v>
      </c>
      <c r="G47" s="29" t="s">
        <v>427</v>
      </c>
      <c r="H47" s="29" t="s">
        <v>180</v>
      </c>
      <c r="I47" s="29" t="s">
        <v>16</v>
      </c>
      <c r="J47" s="29" t="s">
        <v>181</v>
      </c>
      <c r="K47" s="29"/>
      <c r="L47" s="29" t="s">
        <v>435</v>
      </c>
      <c r="M47" s="10"/>
      <c r="N47" s="10"/>
      <c r="O47" s="29" t="s">
        <v>432</v>
      </c>
      <c r="P47" s="34"/>
      <c r="Q47" s="14"/>
      <c r="R47" s="23" t="s">
        <v>431</v>
      </c>
      <c r="T47" s="29" t="s">
        <v>15</v>
      </c>
      <c r="U47" s="29" t="s">
        <v>16</v>
      </c>
      <c r="V47" s="29" t="s">
        <v>16</v>
      </c>
      <c r="W47" s="29" t="s">
        <v>16</v>
      </c>
      <c r="X47" s="29"/>
      <c r="Y47" s="29" t="str">
        <f t="shared" si="4"/>
        <v/>
      </c>
      <c r="Z47" s="29" t="str">
        <f t="shared" si="5"/>
        <v/>
      </c>
      <c r="AA47" s="29" t="str">
        <f t="shared" si="6"/>
        <v/>
      </c>
      <c r="AB47" s="29" t="str">
        <f t="shared" si="7"/>
        <v/>
      </c>
      <c r="AD47" s="29"/>
      <c r="AE47" s="29" t="str">
        <f t="shared" si="8"/>
        <v/>
      </c>
      <c r="AF47" s="29" t="str">
        <f t="shared" si="9"/>
        <v/>
      </c>
      <c r="AG47" s="29" t="str">
        <f t="shared" si="10"/>
        <v/>
      </c>
      <c r="AH47" s="29" t="str">
        <f t="shared" si="11"/>
        <v/>
      </c>
    </row>
    <row r="48" spans="2:34" ht="30">
      <c r="B48" s="29">
        <f t="shared" si="12"/>
        <v>45</v>
      </c>
      <c r="C48" s="29" t="s">
        <v>436</v>
      </c>
      <c r="D48" s="14" t="s">
        <v>36</v>
      </c>
      <c r="E48" s="14" t="s">
        <v>436</v>
      </c>
      <c r="F48" s="10" t="s">
        <v>178</v>
      </c>
      <c r="G48" s="29" t="s">
        <v>427</v>
      </c>
      <c r="H48" s="29" t="s">
        <v>180</v>
      </c>
      <c r="I48" s="29" t="s">
        <v>16</v>
      </c>
      <c r="J48" s="29" t="s">
        <v>181</v>
      </c>
      <c r="K48" s="29"/>
      <c r="L48" s="29" t="s">
        <v>437</v>
      </c>
      <c r="M48" s="10"/>
      <c r="N48" s="10"/>
      <c r="O48" s="29" t="s">
        <v>434</v>
      </c>
      <c r="P48" s="34"/>
      <c r="Q48" s="14"/>
      <c r="R48" s="23" t="s">
        <v>431</v>
      </c>
      <c r="T48" s="29" t="s">
        <v>15</v>
      </c>
      <c r="U48" s="29" t="s">
        <v>16</v>
      </c>
      <c r="V48" s="29" t="s">
        <v>16</v>
      </c>
      <c r="W48" s="29" t="s">
        <v>16</v>
      </c>
      <c r="X48" s="29"/>
      <c r="Y48" s="29" t="str">
        <f t="shared" si="4"/>
        <v/>
      </c>
      <c r="Z48" s="29" t="str">
        <f t="shared" si="5"/>
        <v/>
      </c>
      <c r="AA48" s="29" t="str">
        <f t="shared" si="6"/>
        <v/>
      </c>
      <c r="AB48" s="29" t="str">
        <f t="shared" si="7"/>
        <v/>
      </c>
      <c r="AD48" s="29"/>
      <c r="AE48" s="29" t="str">
        <f t="shared" si="8"/>
        <v/>
      </c>
      <c r="AF48" s="29" t="str">
        <f t="shared" si="9"/>
        <v/>
      </c>
      <c r="AG48" s="29" t="str">
        <f t="shared" si="10"/>
        <v/>
      </c>
      <c r="AH48" s="29" t="str">
        <f t="shared" si="11"/>
        <v/>
      </c>
    </row>
    <row r="49" spans="2:34" ht="30">
      <c r="B49" s="29">
        <f t="shared" si="12"/>
        <v>46</v>
      </c>
      <c r="C49" s="29" t="s">
        <v>438</v>
      </c>
      <c r="D49" s="14" t="s">
        <v>36</v>
      </c>
      <c r="E49" s="14" t="s">
        <v>438</v>
      </c>
      <c r="F49" s="10" t="s">
        <v>178</v>
      </c>
      <c r="G49" s="29" t="s">
        <v>427</v>
      </c>
      <c r="H49" s="29" t="s">
        <v>180</v>
      </c>
      <c r="I49" s="29" t="s">
        <v>16</v>
      </c>
      <c r="J49" s="29" t="s">
        <v>181</v>
      </c>
      <c r="K49" s="29"/>
      <c r="L49" s="29" t="s">
        <v>439</v>
      </c>
      <c r="M49" s="10"/>
      <c r="N49" s="10"/>
      <c r="O49" s="29" t="s">
        <v>436</v>
      </c>
      <c r="P49" s="34"/>
      <c r="Q49" s="14"/>
      <c r="R49" s="23" t="s">
        <v>431</v>
      </c>
      <c r="T49" s="29" t="s">
        <v>15</v>
      </c>
      <c r="U49" s="29" t="s">
        <v>16</v>
      </c>
      <c r="V49" s="29" t="s">
        <v>16</v>
      </c>
      <c r="W49" s="29" t="s">
        <v>16</v>
      </c>
      <c r="X49" s="29"/>
      <c r="Y49" s="29" t="str">
        <f t="shared" si="4"/>
        <v/>
      </c>
      <c r="Z49" s="29" t="str">
        <f t="shared" si="5"/>
        <v/>
      </c>
      <c r="AA49" s="29" t="str">
        <f t="shared" si="6"/>
        <v/>
      </c>
      <c r="AB49" s="29" t="str">
        <f t="shared" si="7"/>
        <v/>
      </c>
      <c r="AD49" s="29"/>
      <c r="AE49" s="29" t="str">
        <f t="shared" si="8"/>
        <v/>
      </c>
      <c r="AF49" s="29" t="str">
        <f t="shared" si="9"/>
        <v/>
      </c>
      <c r="AG49" s="29" t="str">
        <f t="shared" si="10"/>
        <v/>
      </c>
      <c r="AH49" s="29" t="str">
        <f t="shared" si="11"/>
        <v/>
      </c>
    </row>
    <row r="50" spans="2:34" ht="30">
      <c r="B50" s="29">
        <f t="shared" si="12"/>
        <v>47</v>
      </c>
      <c r="C50" s="29" t="s">
        <v>440</v>
      </c>
      <c r="D50" s="14" t="s">
        <v>36</v>
      </c>
      <c r="E50" s="14" t="s">
        <v>440</v>
      </c>
      <c r="F50" s="10" t="s">
        <v>178</v>
      </c>
      <c r="G50" s="29" t="s">
        <v>427</v>
      </c>
      <c r="H50" s="29" t="s">
        <v>180</v>
      </c>
      <c r="I50" s="29" t="s">
        <v>16</v>
      </c>
      <c r="J50" s="29" t="s">
        <v>181</v>
      </c>
      <c r="K50" s="29"/>
      <c r="L50" s="29" t="s">
        <v>441</v>
      </c>
      <c r="M50" s="10"/>
      <c r="N50" s="10"/>
      <c r="O50" s="29" t="s">
        <v>438</v>
      </c>
      <c r="P50" s="34"/>
      <c r="Q50" s="14"/>
      <c r="R50" s="23" t="s">
        <v>431</v>
      </c>
      <c r="T50" s="29" t="s">
        <v>15</v>
      </c>
      <c r="U50" s="29" t="s">
        <v>16</v>
      </c>
      <c r="V50" s="29" t="s">
        <v>16</v>
      </c>
      <c r="W50" s="29" t="s">
        <v>16</v>
      </c>
      <c r="X50" s="29"/>
      <c r="Y50" s="29" t="str">
        <f t="shared" si="4"/>
        <v/>
      </c>
      <c r="Z50" s="29" t="str">
        <f t="shared" si="5"/>
        <v/>
      </c>
      <c r="AA50" s="29" t="str">
        <f t="shared" si="6"/>
        <v/>
      </c>
      <c r="AB50" s="29" t="str">
        <f t="shared" si="7"/>
        <v/>
      </c>
      <c r="AD50" s="29"/>
      <c r="AE50" s="29" t="str">
        <f t="shared" si="8"/>
        <v/>
      </c>
      <c r="AF50" s="29" t="str">
        <f t="shared" si="9"/>
        <v/>
      </c>
      <c r="AG50" s="29" t="str">
        <f t="shared" si="10"/>
        <v/>
      </c>
      <c r="AH50" s="29" t="str">
        <f t="shared" si="11"/>
        <v/>
      </c>
    </row>
    <row r="51" spans="2:34" ht="30">
      <c r="B51" s="29">
        <f t="shared" si="12"/>
        <v>48</v>
      </c>
      <c r="C51" s="29" t="s">
        <v>442</v>
      </c>
      <c r="D51" s="14" t="s">
        <v>36</v>
      </c>
      <c r="E51" s="14" t="s">
        <v>442</v>
      </c>
      <c r="F51" s="10" t="s">
        <v>178</v>
      </c>
      <c r="G51" s="29" t="s">
        <v>427</v>
      </c>
      <c r="H51" s="29" t="s">
        <v>180</v>
      </c>
      <c r="I51" s="29" t="s">
        <v>16</v>
      </c>
      <c r="J51" s="29" t="s">
        <v>181</v>
      </c>
      <c r="K51" s="29"/>
      <c r="L51" s="29" t="s">
        <v>443</v>
      </c>
      <c r="M51" s="10"/>
      <c r="N51" s="10"/>
      <c r="O51" s="29" t="s">
        <v>440</v>
      </c>
      <c r="P51" s="34"/>
      <c r="Q51" s="14"/>
      <c r="R51" s="23" t="s">
        <v>431</v>
      </c>
      <c r="T51" s="29" t="s">
        <v>15</v>
      </c>
      <c r="U51" s="29" t="s">
        <v>16</v>
      </c>
      <c r="V51" s="29" t="s">
        <v>16</v>
      </c>
      <c r="W51" s="29" t="s">
        <v>16</v>
      </c>
      <c r="X51" s="29"/>
      <c r="Y51" s="29" t="str">
        <f t="shared" si="4"/>
        <v/>
      </c>
      <c r="Z51" s="29" t="str">
        <f t="shared" si="5"/>
        <v/>
      </c>
      <c r="AA51" s="29" t="str">
        <f t="shared" si="6"/>
        <v/>
      </c>
      <c r="AB51" s="29" t="str">
        <f t="shared" si="7"/>
        <v/>
      </c>
      <c r="AD51" s="29"/>
      <c r="AE51" s="29" t="str">
        <f t="shared" si="8"/>
        <v/>
      </c>
      <c r="AF51" s="29" t="str">
        <f t="shared" si="9"/>
        <v/>
      </c>
      <c r="AG51" s="29" t="str">
        <f t="shared" si="10"/>
        <v/>
      </c>
      <c r="AH51" s="29" t="str">
        <f t="shared" si="11"/>
        <v/>
      </c>
    </row>
    <row r="52" spans="2:34" ht="30">
      <c r="B52" s="29">
        <f t="shared" si="12"/>
        <v>49</v>
      </c>
      <c r="C52" s="29" t="s">
        <v>444</v>
      </c>
      <c r="D52" s="14" t="s">
        <v>36</v>
      </c>
      <c r="E52" s="14" t="s">
        <v>444</v>
      </c>
      <c r="F52" s="10" t="s">
        <v>178</v>
      </c>
      <c r="G52" s="29" t="s">
        <v>427</v>
      </c>
      <c r="H52" s="29" t="s">
        <v>180</v>
      </c>
      <c r="I52" s="29" t="s">
        <v>16</v>
      </c>
      <c r="J52" s="29" t="s">
        <v>181</v>
      </c>
      <c r="K52" s="29"/>
      <c r="L52" s="29" t="s">
        <v>445</v>
      </c>
      <c r="M52" s="10"/>
      <c r="N52" s="10"/>
      <c r="O52" s="29" t="s">
        <v>442</v>
      </c>
      <c r="P52" s="35"/>
      <c r="Q52" s="14"/>
      <c r="R52" s="23" t="s">
        <v>431</v>
      </c>
      <c r="T52" s="29" t="s">
        <v>15</v>
      </c>
      <c r="U52" s="29" t="s">
        <v>16</v>
      </c>
      <c r="V52" s="29" t="s">
        <v>16</v>
      </c>
      <c r="W52" s="29" t="s">
        <v>16</v>
      </c>
      <c r="X52" s="29"/>
      <c r="Y52" s="29" t="str">
        <f t="shared" si="4"/>
        <v/>
      </c>
      <c r="Z52" s="29" t="str">
        <f t="shared" si="5"/>
        <v/>
      </c>
      <c r="AA52" s="29" t="str">
        <f t="shared" si="6"/>
        <v/>
      </c>
      <c r="AB52" s="29" t="str">
        <f t="shared" si="7"/>
        <v/>
      </c>
      <c r="AD52" s="29"/>
      <c r="AE52" s="29" t="str">
        <f t="shared" si="8"/>
        <v/>
      </c>
      <c r="AF52" s="29" t="str">
        <f t="shared" si="9"/>
        <v/>
      </c>
      <c r="AG52" s="29" t="str">
        <f t="shared" si="10"/>
        <v/>
      </c>
      <c r="AH52" s="29" t="str">
        <f t="shared" si="11"/>
        <v/>
      </c>
    </row>
    <row r="53" spans="2:34" ht="30">
      <c r="B53" s="29">
        <f t="shared" si="12"/>
        <v>50</v>
      </c>
      <c r="C53" s="29" t="s">
        <v>446</v>
      </c>
      <c r="D53" s="14" t="s">
        <v>290</v>
      </c>
      <c r="E53" s="14" t="s">
        <v>290</v>
      </c>
      <c r="F53" s="10" t="s">
        <v>178</v>
      </c>
      <c r="G53" s="29" t="s">
        <v>427</v>
      </c>
      <c r="H53" s="29" t="s">
        <v>260</v>
      </c>
      <c r="I53" s="29" t="s">
        <v>16</v>
      </c>
      <c r="J53" s="29" t="s">
        <v>181</v>
      </c>
      <c r="K53" s="29"/>
      <c r="L53" s="29" t="s">
        <v>447</v>
      </c>
      <c r="M53" s="10"/>
      <c r="N53" s="10"/>
      <c r="O53" s="29" t="s">
        <v>444</v>
      </c>
      <c r="P53" s="22" t="s">
        <v>448</v>
      </c>
      <c r="Q53" s="24"/>
      <c r="R53" s="23" t="s">
        <v>431</v>
      </c>
      <c r="T53" s="29" t="s">
        <v>15</v>
      </c>
      <c r="U53" s="29" t="s">
        <v>16</v>
      </c>
      <c r="V53" s="29" t="s">
        <v>16</v>
      </c>
      <c r="W53" s="29" t="s">
        <v>16</v>
      </c>
      <c r="X53" s="29"/>
      <c r="Y53" s="29" t="str">
        <f t="shared" si="4"/>
        <v/>
      </c>
      <c r="Z53" s="29" t="str">
        <f t="shared" si="5"/>
        <v/>
      </c>
      <c r="AA53" s="29" t="str">
        <f t="shared" si="6"/>
        <v/>
      </c>
      <c r="AB53" s="29" t="str">
        <f t="shared" si="7"/>
        <v/>
      </c>
      <c r="AD53" s="29"/>
      <c r="AE53" s="29" t="str">
        <f t="shared" si="8"/>
        <v/>
      </c>
      <c r="AF53" s="29" t="str">
        <f t="shared" si="9"/>
        <v/>
      </c>
      <c r="AG53" s="29" t="str">
        <f t="shared" si="10"/>
        <v/>
      </c>
      <c r="AH53" s="29" t="str">
        <f t="shared" si="11"/>
        <v/>
      </c>
    </row>
    <row r="54" spans="2:34" ht="60">
      <c r="B54" s="29">
        <f t="shared" si="12"/>
        <v>51</v>
      </c>
      <c r="C54" s="29" t="s">
        <v>449</v>
      </c>
      <c r="D54" s="14" t="s">
        <v>450</v>
      </c>
      <c r="E54" s="14" t="s">
        <v>451</v>
      </c>
      <c r="F54" s="10" t="s">
        <v>178</v>
      </c>
      <c r="G54" s="29" t="s">
        <v>291</v>
      </c>
      <c r="H54" s="29" t="s">
        <v>260</v>
      </c>
      <c r="I54" s="29" t="s">
        <v>16</v>
      </c>
      <c r="J54" s="29" t="s">
        <v>181</v>
      </c>
      <c r="K54" s="29"/>
      <c r="L54" s="29" t="s">
        <v>452</v>
      </c>
      <c r="M54" s="10"/>
      <c r="N54" s="10"/>
      <c r="O54" s="29" t="s">
        <v>446</v>
      </c>
      <c r="P54" s="29"/>
      <c r="Q54" s="14"/>
      <c r="R54" s="29" t="s">
        <v>184</v>
      </c>
      <c r="T54" s="29" t="s">
        <v>15</v>
      </c>
      <c r="U54" s="29" t="s">
        <v>16</v>
      </c>
      <c r="V54" s="29" t="s">
        <v>16</v>
      </c>
      <c r="W54" s="29" t="s">
        <v>16</v>
      </c>
      <c r="X54" s="29" t="s">
        <v>453</v>
      </c>
      <c r="Y54" s="29">
        <f t="shared" si="4"/>
        <v>1</v>
      </c>
      <c r="Z54" s="29">
        <f t="shared" si="5"/>
        <v>0</v>
      </c>
      <c r="AA54" s="29">
        <f t="shared" si="6"/>
        <v>0</v>
      </c>
      <c r="AB54" s="29">
        <f t="shared" si="7"/>
        <v>0</v>
      </c>
      <c r="AD54" s="29"/>
      <c r="AE54" s="29" t="str">
        <f t="shared" si="8"/>
        <v/>
      </c>
      <c r="AF54" s="29" t="str">
        <f t="shared" si="9"/>
        <v/>
      </c>
      <c r="AG54" s="29" t="str">
        <f t="shared" si="10"/>
        <v/>
      </c>
      <c r="AH54" s="29" t="str">
        <f t="shared" si="11"/>
        <v/>
      </c>
    </row>
    <row r="55" spans="2:34" ht="30">
      <c r="B55" s="29">
        <f t="shared" si="12"/>
        <v>52</v>
      </c>
      <c r="C55" s="29" t="s">
        <v>454</v>
      </c>
      <c r="D55" s="14" t="s">
        <v>36</v>
      </c>
      <c r="E55" s="14" t="s">
        <v>454</v>
      </c>
      <c r="F55" s="10" t="s">
        <v>178</v>
      </c>
      <c r="G55" s="29" t="s">
        <v>453</v>
      </c>
      <c r="H55" s="29" t="s">
        <v>260</v>
      </c>
      <c r="I55" s="29" t="s">
        <v>16</v>
      </c>
      <c r="J55" s="29" t="s">
        <v>181</v>
      </c>
      <c r="K55" s="29"/>
      <c r="L55" s="29" t="s">
        <v>455</v>
      </c>
      <c r="M55" s="10"/>
      <c r="N55" s="10"/>
      <c r="O55" s="29" t="s">
        <v>449</v>
      </c>
      <c r="P55" s="33" t="s">
        <v>456</v>
      </c>
      <c r="Q55" s="24" t="s">
        <v>457</v>
      </c>
      <c r="R55" s="23" t="s">
        <v>431</v>
      </c>
      <c r="T55" s="29" t="s">
        <v>15</v>
      </c>
      <c r="U55" s="29" t="s">
        <v>16</v>
      </c>
      <c r="V55" s="29" t="s">
        <v>16</v>
      </c>
      <c r="W55" s="29" t="s">
        <v>16</v>
      </c>
      <c r="X55" s="29"/>
      <c r="Y55" s="29" t="str">
        <f t="shared" si="4"/>
        <v/>
      </c>
      <c r="Z55" s="29" t="str">
        <f t="shared" si="5"/>
        <v/>
      </c>
      <c r="AA55" s="29" t="str">
        <f t="shared" si="6"/>
        <v/>
      </c>
      <c r="AB55" s="29" t="str">
        <f t="shared" si="7"/>
        <v/>
      </c>
      <c r="AD55" s="29"/>
      <c r="AE55" s="29" t="str">
        <f t="shared" si="8"/>
        <v/>
      </c>
      <c r="AF55" s="29" t="str">
        <f t="shared" si="9"/>
        <v/>
      </c>
      <c r="AG55" s="29" t="str">
        <f t="shared" si="10"/>
        <v/>
      </c>
      <c r="AH55" s="29" t="str">
        <f t="shared" si="11"/>
        <v/>
      </c>
    </row>
    <row r="56" spans="2:34" ht="30">
      <c r="B56" s="29">
        <f t="shared" si="12"/>
        <v>53</v>
      </c>
      <c r="C56" s="29" t="s">
        <v>458</v>
      </c>
      <c r="D56" s="14" t="s">
        <v>36</v>
      </c>
      <c r="E56" s="14" t="s">
        <v>458</v>
      </c>
      <c r="F56" s="10" t="s">
        <v>178</v>
      </c>
      <c r="G56" s="29" t="s">
        <v>453</v>
      </c>
      <c r="H56" s="29" t="s">
        <v>260</v>
      </c>
      <c r="I56" s="29" t="s">
        <v>16</v>
      </c>
      <c r="J56" s="29" t="s">
        <v>181</v>
      </c>
      <c r="K56" s="29"/>
      <c r="L56" s="29" t="s">
        <v>459</v>
      </c>
      <c r="M56" s="10"/>
      <c r="N56" s="10"/>
      <c r="O56" s="14" t="s">
        <v>454</v>
      </c>
      <c r="P56" s="34"/>
      <c r="Q56" s="24" t="s">
        <v>457</v>
      </c>
      <c r="R56" s="23" t="s">
        <v>431</v>
      </c>
      <c r="T56" s="29" t="s">
        <v>15</v>
      </c>
      <c r="U56" s="29" t="s">
        <v>16</v>
      </c>
      <c r="V56" s="29" t="s">
        <v>16</v>
      </c>
      <c r="W56" s="29" t="s">
        <v>16</v>
      </c>
      <c r="X56" s="29"/>
      <c r="Y56" s="29" t="str">
        <f t="shared" si="4"/>
        <v/>
      </c>
      <c r="Z56" s="29" t="str">
        <f t="shared" si="5"/>
        <v/>
      </c>
      <c r="AA56" s="29" t="str">
        <f t="shared" si="6"/>
        <v/>
      </c>
      <c r="AB56" s="29" t="str">
        <f t="shared" si="7"/>
        <v/>
      </c>
      <c r="AD56" s="29"/>
      <c r="AE56" s="29" t="str">
        <f t="shared" si="8"/>
        <v/>
      </c>
      <c r="AF56" s="29" t="str">
        <f t="shared" si="9"/>
        <v/>
      </c>
      <c r="AG56" s="29" t="str">
        <f t="shared" si="10"/>
        <v/>
      </c>
      <c r="AH56" s="29" t="str">
        <f t="shared" si="11"/>
        <v/>
      </c>
    </row>
    <row r="57" spans="2:34" ht="30">
      <c r="B57" s="29">
        <f t="shared" si="12"/>
        <v>54</v>
      </c>
      <c r="C57" s="29" t="s">
        <v>460</v>
      </c>
      <c r="D57" s="14" t="s">
        <v>36</v>
      </c>
      <c r="E57" s="14" t="s">
        <v>460</v>
      </c>
      <c r="F57" s="10" t="s">
        <v>178</v>
      </c>
      <c r="G57" s="29" t="s">
        <v>453</v>
      </c>
      <c r="H57" s="29" t="s">
        <v>260</v>
      </c>
      <c r="I57" s="29" t="s">
        <v>16</v>
      </c>
      <c r="J57" s="29" t="s">
        <v>181</v>
      </c>
      <c r="K57" s="29"/>
      <c r="L57" s="29" t="s">
        <v>461</v>
      </c>
      <c r="M57" s="10"/>
      <c r="N57" s="10"/>
      <c r="O57" s="14" t="s">
        <v>458</v>
      </c>
      <c r="P57" s="34"/>
      <c r="Q57" s="24" t="s">
        <v>457</v>
      </c>
      <c r="R57" s="23" t="s">
        <v>431</v>
      </c>
      <c r="T57" s="29" t="s">
        <v>15</v>
      </c>
      <c r="U57" s="29" t="s">
        <v>16</v>
      </c>
      <c r="V57" s="29" t="s">
        <v>16</v>
      </c>
      <c r="W57" s="29" t="s">
        <v>16</v>
      </c>
      <c r="X57" s="29"/>
      <c r="Y57" s="29" t="str">
        <f t="shared" si="4"/>
        <v/>
      </c>
      <c r="Z57" s="29" t="str">
        <f t="shared" si="5"/>
        <v/>
      </c>
      <c r="AA57" s="29" t="str">
        <f t="shared" si="6"/>
        <v/>
      </c>
      <c r="AB57" s="29" t="str">
        <f t="shared" si="7"/>
        <v/>
      </c>
      <c r="AD57" s="29"/>
      <c r="AE57" s="29" t="str">
        <f t="shared" si="8"/>
        <v/>
      </c>
      <c r="AF57" s="29" t="str">
        <f t="shared" si="9"/>
        <v/>
      </c>
      <c r="AG57" s="29" t="str">
        <f t="shared" si="10"/>
        <v/>
      </c>
      <c r="AH57" s="29" t="str">
        <f t="shared" si="11"/>
        <v/>
      </c>
    </row>
    <row r="58" spans="2:34" ht="30">
      <c r="B58" s="29">
        <f t="shared" si="12"/>
        <v>55</v>
      </c>
      <c r="C58" s="29" t="s">
        <v>462</v>
      </c>
      <c r="D58" s="14" t="s">
        <v>36</v>
      </c>
      <c r="E58" s="14" t="s">
        <v>462</v>
      </c>
      <c r="F58" s="10" t="s">
        <v>178</v>
      </c>
      <c r="G58" s="29" t="s">
        <v>453</v>
      </c>
      <c r="H58" s="29" t="s">
        <v>260</v>
      </c>
      <c r="I58" s="29" t="s">
        <v>16</v>
      </c>
      <c r="J58" s="29" t="s">
        <v>181</v>
      </c>
      <c r="K58" s="29"/>
      <c r="L58" s="29" t="s">
        <v>463</v>
      </c>
      <c r="M58" s="10"/>
      <c r="N58" s="10"/>
      <c r="O58" s="14" t="s">
        <v>460</v>
      </c>
      <c r="P58" s="34"/>
      <c r="Q58" s="24" t="s">
        <v>457</v>
      </c>
      <c r="R58" s="23" t="s">
        <v>431</v>
      </c>
      <c r="T58" s="29" t="s">
        <v>15</v>
      </c>
      <c r="U58" s="29" t="s">
        <v>16</v>
      </c>
      <c r="V58" s="29" t="s">
        <v>16</v>
      </c>
      <c r="W58" s="29" t="s">
        <v>16</v>
      </c>
      <c r="X58" s="29"/>
      <c r="Y58" s="29" t="str">
        <f t="shared" si="4"/>
        <v/>
      </c>
      <c r="Z58" s="29" t="str">
        <f t="shared" si="5"/>
        <v/>
      </c>
      <c r="AA58" s="29" t="str">
        <f t="shared" si="6"/>
        <v/>
      </c>
      <c r="AB58" s="29" t="str">
        <f t="shared" si="7"/>
        <v/>
      </c>
      <c r="AD58" s="29"/>
      <c r="AE58" s="29" t="str">
        <f t="shared" si="8"/>
        <v/>
      </c>
      <c r="AF58" s="29" t="str">
        <f t="shared" si="9"/>
        <v/>
      </c>
      <c r="AG58" s="29" t="str">
        <f t="shared" si="10"/>
        <v/>
      </c>
      <c r="AH58" s="29" t="str">
        <f t="shared" si="11"/>
        <v/>
      </c>
    </row>
    <row r="59" spans="2:34" ht="30">
      <c r="B59" s="29">
        <f t="shared" si="12"/>
        <v>56</v>
      </c>
      <c r="C59" s="29" t="s">
        <v>464</v>
      </c>
      <c r="D59" s="14" t="s">
        <v>36</v>
      </c>
      <c r="E59" s="14" t="s">
        <v>464</v>
      </c>
      <c r="F59" s="10" t="s">
        <v>178</v>
      </c>
      <c r="G59" s="29" t="s">
        <v>453</v>
      </c>
      <c r="H59" s="29" t="s">
        <v>260</v>
      </c>
      <c r="I59" s="29" t="s">
        <v>16</v>
      </c>
      <c r="J59" s="29" t="s">
        <v>181</v>
      </c>
      <c r="K59" s="29"/>
      <c r="L59" s="29" t="s">
        <v>465</v>
      </c>
      <c r="M59" s="10"/>
      <c r="N59" s="10"/>
      <c r="O59" s="14" t="s">
        <v>462</v>
      </c>
      <c r="P59" s="34"/>
      <c r="Q59" s="24" t="s">
        <v>457</v>
      </c>
      <c r="R59" s="23" t="s">
        <v>431</v>
      </c>
      <c r="T59" s="29" t="s">
        <v>15</v>
      </c>
      <c r="U59" s="29" t="s">
        <v>16</v>
      </c>
      <c r="V59" s="29" t="s">
        <v>16</v>
      </c>
      <c r="W59" s="29" t="s">
        <v>16</v>
      </c>
      <c r="X59" s="29"/>
      <c r="Y59" s="29" t="str">
        <f t="shared" si="4"/>
        <v/>
      </c>
      <c r="Z59" s="29" t="str">
        <f t="shared" si="5"/>
        <v/>
      </c>
      <c r="AA59" s="29" t="str">
        <f t="shared" si="6"/>
        <v/>
      </c>
      <c r="AB59" s="29" t="str">
        <f t="shared" si="7"/>
        <v/>
      </c>
      <c r="AD59" s="29"/>
      <c r="AE59" s="29" t="str">
        <f t="shared" si="8"/>
        <v/>
      </c>
      <c r="AF59" s="29" t="str">
        <f t="shared" si="9"/>
        <v/>
      </c>
      <c r="AG59" s="29" t="str">
        <f t="shared" si="10"/>
        <v/>
      </c>
      <c r="AH59" s="29" t="str">
        <f t="shared" si="11"/>
        <v/>
      </c>
    </row>
    <row r="60" spans="2:34" ht="30">
      <c r="B60" s="29">
        <f t="shared" si="12"/>
        <v>57</v>
      </c>
      <c r="C60" s="29" t="s">
        <v>466</v>
      </c>
      <c r="D60" s="14" t="s">
        <v>36</v>
      </c>
      <c r="E60" s="14" t="s">
        <v>466</v>
      </c>
      <c r="F60" s="10" t="s">
        <v>178</v>
      </c>
      <c r="G60" s="29" t="s">
        <v>453</v>
      </c>
      <c r="H60" s="29" t="s">
        <v>260</v>
      </c>
      <c r="I60" s="29" t="s">
        <v>16</v>
      </c>
      <c r="J60" s="29" t="s">
        <v>181</v>
      </c>
      <c r="K60" s="29"/>
      <c r="L60" s="29" t="s">
        <v>467</v>
      </c>
      <c r="M60" s="10"/>
      <c r="N60" s="10"/>
      <c r="O60" s="14" t="s">
        <v>464</v>
      </c>
      <c r="P60" s="34"/>
      <c r="Q60" s="24" t="s">
        <v>457</v>
      </c>
      <c r="R60" s="23" t="s">
        <v>431</v>
      </c>
      <c r="T60" s="29" t="s">
        <v>15</v>
      </c>
      <c r="U60" s="29" t="s">
        <v>16</v>
      </c>
      <c r="V60" s="29" t="s">
        <v>16</v>
      </c>
      <c r="W60" s="29" t="s">
        <v>16</v>
      </c>
      <c r="X60" s="29"/>
      <c r="Y60" s="29" t="str">
        <f t="shared" si="4"/>
        <v/>
      </c>
      <c r="Z60" s="29" t="str">
        <f t="shared" si="5"/>
        <v/>
      </c>
      <c r="AA60" s="29" t="str">
        <f t="shared" si="6"/>
        <v/>
      </c>
      <c r="AB60" s="29" t="str">
        <f t="shared" si="7"/>
        <v/>
      </c>
      <c r="AD60" s="29"/>
      <c r="AE60" s="29" t="str">
        <f t="shared" si="8"/>
        <v/>
      </c>
      <c r="AF60" s="29" t="str">
        <f t="shared" si="9"/>
        <v/>
      </c>
      <c r="AG60" s="29" t="str">
        <f t="shared" si="10"/>
        <v/>
      </c>
      <c r="AH60" s="29" t="str">
        <f t="shared" si="11"/>
        <v/>
      </c>
    </row>
    <row r="61" spans="2:34" ht="30">
      <c r="B61" s="29">
        <f t="shared" si="12"/>
        <v>58</v>
      </c>
      <c r="C61" s="29" t="s">
        <v>468</v>
      </c>
      <c r="D61" s="14" t="s">
        <v>36</v>
      </c>
      <c r="E61" s="14" t="s">
        <v>468</v>
      </c>
      <c r="F61" s="10" t="s">
        <v>178</v>
      </c>
      <c r="G61" s="29" t="s">
        <v>453</v>
      </c>
      <c r="H61" s="29" t="s">
        <v>260</v>
      </c>
      <c r="I61" s="29" t="s">
        <v>16</v>
      </c>
      <c r="J61" s="29" t="s">
        <v>181</v>
      </c>
      <c r="K61" s="29"/>
      <c r="L61" s="29" t="s">
        <v>469</v>
      </c>
      <c r="M61" s="10"/>
      <c r="N61" s="10"/>
      <c r="O61" s="14" t="s">
        <v>466</v>
      </c>
      <c r="P61" s="34"/>
      <c r="Q61" s="24" t="s">
        <v>457</v>
      </c>
      <c r="R61" s="23" t="s">
        <v>431</v>
      </c>
      <c r="T61" s="29" t="s">
        <v>15</v>
      </c>
      <c r="U61" s="29" t="s">
        <v>16</v>
      </c>
      <c r="V61" s="29" t="s">
        <v>16</v>
      </c>
      <c r="W61" s="29" t="s">
        <v>16</v>
      </c>
      <c r="X61" s="29"/>
      <c r="Y61" s="29" t="str">
        <f t="shared" si="4"/>
        <v/>
      </c>
      <c r="Z61" s="29" t="str">
        <f t="shared" si="5"/>
        <v/>
      </c>
      <c r="AA61" s="29" t="str">
        <f t="shared" si="6"/>
        <v/>
      </c>
      <c r="AB61" s="29" t="str">
        <f t="shared" si="7"/>
        <v/>
      </c>
      <c r="AD61" s="29"/>
      <c r="AE61" s="29" t="str">
        <f t="shared" si="8"/>
        <v/>
      </c>
      <c r="AF61" s="29" t="str">
        <f t="shared" si="9"/>
        <v/>
      </c>
      <c r="AG61" s="29" t="str">
        <f t="shared" si="10"/>
        <v/>
      </c>
      <c r="AH61" s="29" t="str">
        <f t="shared" si="11"/>
        <v/>
      </c>
    </row>
    <row r="62" spans="2:34" ht="30">
      <c r="B62" s="29">
        <f t="shared" si="12"/>
        <v>59</v>
      </c>
      <c r="C62" s="29" t="s">
        <v>470</v>
      </c>
      <c r="D62" s="14" t="s">
        <v>36</v>
      </c>
      <c r="E62" s="14" t="s">
        <v>470</v>
      </c>
      <c r="F62" s="10" t="s">
        <v>178</v>
      </c>
      <c r="G62" s="29" t="s">
        <v>453</v>
      </c>
      <c r="H62" s="29" t="s">
        <v>260</v>
      </c>
      <c r="I62" s="29" t="s">
        <v>16</v>
      </c>
      <c r="J62" s="29" t="s">
        <v>181</v>
      </c>
      <c r="K62" s="29"/>
      <c r="L62" s="29" t="s">
        <v>471</v>
      </c>
      <c r="M62" s="10"/>
      <c r="N62" s="10"/>
      <c r="O62" s="14" t="s">
        <v>468</v>
      </c>
      <c r="P62" s="35"/>
      <c r="Q62" s="24" t="s">
        <v>457</v>
      </c>
      <c r="R62" s="23" t="s">
        <v>431</v>
      </c>
      <c r="T62" s="29" t="s">
        <v>15</v>
      </c>
      <c r="U62" s="29" t="s">
        <v>16</v>
      </c>
      <c r="V62" s="29" t="s">
        <v>16</v>
      </c>
      <c r="W62" s="29" t="s">
        <v>16</v>
      </c>
      <c r="X62" s="29"/>
      <c r="Y62" s="29" t="str">
        <f t="shared" si="4"/>
        <v/>
      </c>
      <c r="Z62" s="29" t="str">
        <f t="shared" si="5"/>
        <v/>
      </c>
      <c r="AA62" s="29" t="str">
        <f t="shared" si="6"/>
        <v/>
      </c>
      <c r="AB62" s="29" t="str">
        <f t="shared" si="7"/>
        <v/>
      </c>
      <c r="AD62" s="29"/>
      <c r="AE62" s="29" t="str">
        <f t="shared" si="8"/>
        <v/>
      </c>
      <c r="AF62" s="29" t="str">
        <f t="shared" si="9"/>
        <v/>
      </c>
      <c r="AG62" s="29" t="str">
        <f t="shared" si="10"/>
        <v/>
      </c>
      <c r="AH62" s="29" t="str">
        <f t="shared" si="11"/>
        <v/>
      </c>
    </row>
    <row r="63" spans="2:34" ht="30">
      <c r="B63" s="29">
        <f t="shared" si="12"/>
        <v>60</v>
      </c>
      <c r="C63" s="29" t="s">
        <v>472</v>
      </c>
      <c r="D63" s="14" t="s">
        <v>353</v>
      </c>
      <c r="E63" s="33" t="s">
        <v>473</v>
      </c>
      <c r="F63" s="10" t="s">
        <v>355</v>
      </c>
      <c r="G63" s="29" t="s">
        <v>453</v>
      </c>
      <c r="H63" s="29" t="s">
        <v>474</v>
      </c>
      <c r="I63" s="29" t="s">
        <v>475</v>
      </c>
      <c r="J63" s="29" t="s">
        <v>161</v>
      </c>
      <c r="K63" s="29"/>
      <c r="L63" s="29" t="s">
        <v>476</v>
      </c>
      <c r="M63" s="10" t="s">
        <v>477</v>
      </c>
      <c r="N63" s="10"/>
      <c r="O63" s="14" t="s">
        <v>470</v>
      </c>
      <c r="P63" s="14" t="s">
        <v>478</v>
      </c>
      <c r="Q63" s="14" t="s">
        <v>479</v>
      </c>
      <c r="R63" s="23" t="s">
        <v>431</v>
      </c>
      <c r="T63" s="29" t="s">
        <v>15</v>
      </c>
      <c r="U63" s="29" t="s">
        <v>15</v>
      </c>
      <c r="V63" s="29" t="s">
        <v>15</v>
      </c>
      <c r="W63" s="29" t="s">
        <v>15</v>
      </c>
      <c r="X63" s="29" t="s">
        <v>480</v>
      </c>
      <c r="Y63" s="29">
        <f t="shared" si="4"/>
        <v>1</v>
      </c>
      <c r="Z63" s="29">
        <f t="shared" si="5"/>
        <v>1</v>
      </c>
      <c r="AA63" s="29">
        <f t="shared" si="6"/>
        <v>1</v>
      </c>
      <c r="AB63" s="29">
        <f t="shared" si="7"/>
        <v>1</v>
      </c>
      <c r="AD63" s="29" t="s">
        <v>481</v>
      </c>
      <c r="AE63" s="29">
        <f t="shared" si="8"/>
        <v>1</v>
      </c>
      <c r="AF63" s="29">
        <f t="shared" si="9"/>
        <v>1</v>
      </c>
      <c r="AG63" s="29">
        <f t="shared" si="10"/>
        <v>1</v>
      </c>
      <c r="AH63" s="29">
        <f t="shared" si="11"/>
        <v>1</v>
      </c>
    </row>
    <row r="64" spans="2:34" ht="45">
      <c r="B64" s="29">
        <f t="shared" si="12"/>
        <v>61</v>
      </c>
      <c r="C64" s="29" t="s">
        <v>482</v>
      </c>
      <c r="D64" s="14" t="s">
        <v>353</v>
      </c>
      <c r="E64" s="34"/>
      <c r="F64" s="10" t="s">
        <v>355</v>
      </c>
      <c r="G64" s="29" t="s">
        <v>483</v>
      </c>
      <c r="H64" s="29" t="s">
        <v>474</v>
      </c>
      <c r="I64" s="29" t="s">
        <v>475</v>
      </c>
      <c r="J64" s="29" t="s">
        <v>161</v>
      </c>
      <c r="K64" s="29"/>
      <c r="L64" s="29" t="s">
        <v>476</v>
      </c>
      <c r="M64" s="10" t="s">
        <v>484</v>
      </c>
      <c r="N64" s="10"/>
      <c r="O64" s="10"/>
      <c r="P64" s="14" t="s">
        <v>485</v>
      </c>
      <c r="Q64" s="14" t="s">
        <v>479</v>
      </c>
      <c r="R64" s="29" t="s">
        <v>363</v>
      </c>
      <c r="T64" s="29" t="s">
        <v>15</v>
      </c>
      <c r="U64" s="29" t="s">
        <v>15</v>
      </c>
      <c r="V64" s="29" t="s">
        <v>15</v>
      </c>
      <c r="W64" s="29" t="s">
        <v>15</v>
      </c>
      <c r="X64" s="29" t="s">
        <v>486</v>
      </c>
      <c r="Y64" s="29">
        <f t="shared" si="4"/>
        <v>1</v>
      </c>
      <c r="Z64" s="29">
        <f t="shared" si="5"/>
        <v>1</v>
      </c>
      <c r="AA64" s="29">
        <f t="shared" si="6"/>
        <v>1</v>
      </c>
      <c r="AB64" s="29">
        <v>0</v>
      </c>
      <c r="AD64" s="29" t="s">
        <v>487</v>
      </c>
      <c r="AE64" s="29">
        <f t="shared" si="8"/>
        <v>1</v>
      </c>
      <c r="AF64" s="29">
        <f t="shared" si="9"/>
        <v>1</v>
      </c>
      <c r="AG64" s="29">
        <f t="shared" si="10"/>
        <v>1</v>
      </c>
      <c r="AH64" s="29">
        <f t="shared" si="11"/>
        <v>0</v>
      </c>
    </row>
    <row r="65" spans="1:34" ht="45">
      <c r="B65" s="29">
        <f t="shared" si="12"/>
        <v>62</v>
      </c>
      <c r="C65" s="29" t="s">
        <v>488</v>
      </c>
      <c r="D65" s="14" t="s">
        <v>353</v>
      </c>
      <c r="E65" s="34"/>
      <c r="F65" s="10" t="s">
        <v>355</v>
      </c>
      <c r="G65" s="29" t="s">
        <v>483</v>
      </c>
      <c r="H65" s="29" t="s">
        <v>474</v>
      </c>
      <c r="I65" s="29" t="s">
        <v>475</v>
      </c>
      <c r="J65" s="29" t="s">
        <v>161</v>
      </c>
      <c r="K65" s="29"/>
      <c r="L65" s="29" t="s">
        <v>476</v>
      </c>
      <c r="M65" s="10" t="s">
        <v>489</v>
      </c>
      <c r="N65" s="10"/>
      <c r="O65" s="10"/>
      <c r="P65" s="14" t="s">
        <v>490</v>
      </c>
      <c r="Q65" s="14" t="s">
        <v>479</v>
      </c>
      <c r="R65" s="29" t="s">
        <v>363</v>
      </c>
      <c r="T65" s="29" t="s">
        <v>15</v>
      </c>
      <c r="U65" s="29" t="s">
        <v>15</v>
      </c>
      <c r="V65" s="29" t="s">
        <v>15</v>
      </c>
      <c r="W65" s="29" t="s">
        <v>15</v>
      </c>
      <c r="X65" s="29"/>
      <c r="Y65" s="29" t="str">
        <f t="shared" si="4"/>
        <v/>
      </c>
      <c r="Z65" s="29" t="str">
        <f t="shared" si="5"/>
        <v/>
      </c>
      <c r="AA65" s="29" t="str">
        <f t="shared" si="6"/>
        <v/>
      </c>
      <c r="AB65" s="29" t="str">
        <f t="shared" si="7"/>
        <v/>
      </c>
      <c r="AD65" s="29"/>
      <c r="AE65" s="29" t="str">
        <f t="shared" si="8"/>
        <v/>
      </c>
      <c r="AF65" s="29" t="str">
        <f t="shared" si="9"/>
        <v/>
      </c>
      <c r="AG65" s="29" t="str">
        <f t="shared" si="10"/>
        <v/>
      </c>
      <c r="AH65" s="29" t="str">
        <f t="shared" si="11"/>
        <v/>
      </c>
    </row>
    <row r="66" spans="1:34" ht="45">
      <c r="B66" s="29">
        <f t="shared" si="12"/>
        <v>63</v>
      </c>
      <c r="C66" s="29" t="s">
        <v>491</v>
      </c>
      <c r="D66" s="14" t="s">
        <v>353</v>
      </c>
      <c r="E66" s="34"/>
      <c r="F66" s="10" t="s">
        <v>355</v>
      </c>
      <c r="G66" s="29" t="s">
        <v>483</v>
      </c>
      <c r="H66" s="29" t="s">
        <v>474</v>
      </c>
      <c r="I66" s="29" t="s">
        <v>475</v>
      </c>
      <c r="J66" s="29" t="s">
        <v>161</v>
      </c>
      <c r="K66" s="29"/>
      <c r="L66" s="29" t="s">
        <v>476</v>
      </c>
      <c r="M66" s="10" t="s">
        <v>492</v>
      </c>
      <c r="N66" s="10"/>
      <c r="O66" s="10"/>
      <c r="P66" s="14" t="s">
        <v>493</v>
      </c>
      <c r="Q66" s="14" t="s">
        <v>479</v>
      </c>
      <c r="R66" s="29" t="s">
        <v>363</v>
      </c>
      <c r="T66" s="29" t="s">
        <v>15</v>
      </c>
      <c r="U66" s="29" t="s">
        <v>15</v>
      </c>
      <c r="V66" s="29" t="s">
        <v>15</v>
      </c>
      <c r="W66" s="29" t="s">
        <v>15</v>
      </c>
      <c r="X66" s="29"/>
      <c r="Y66" s="29" t="str">
        <f t="shared" si="4"/>
        <v/>
      </c>
      <c r="Z66" s="29" t="str">
        <f t="shared" si="5"/>
        <v/>
      </c>
      <c r="AA66" s="29" t="str">
        <f t="shared" si="6"/>
        <v/>
      </c>
      <c r="AB66" s="29" t="str">
        <f t="shared" si="7"/>
        <v/>
      </c>
      <c r="AD66" s="29"/>
      <c r="AE66" s="29" t="str">
        <f t="shared" si="8"/>
        <v/>
      </c>
      <c r="AF66" s="29" t="str">
        <f t="shared" si="9"/>
        <v/>
      </c>
      <c r="AG66" s="29" t="str">
        <f t="shared" si="10"/>
        <v/>
      </c>
      <c r="AH66" s="29" t="str">
        <f t="shared" si="11"/>
        <v/>
      </c>
    </row>
    <row r="67" spans="1:34" ht="45">
      <c r="B67" s="29">
        <f t="shared" si="12"/>
        <v>64</v>
      </c>
      <c r="C67" s="29" t="s">
        <v>494</v>
      </c>
      <c r="D67" s="14" t="s">
        <v>353</v>
      </c>
      <c r="E67" s="34"/>
      <c r="F67" s="10" t="s">
        <v>355</v>
      </c>
      <c r="G67" s="29" t="s">
        <v>483</v>
      </c>
      <c r="H67" s="29" t="s">
        <v>474</v>
      </c>
      <c r="I67" s="29" t="s">
        <v>475</v>
      </c>
      <c r="J67" s="29" t="s">
        <v>161</v>
      </c>
      <c r="K67" s="29"/>
      <c r="L67" s="29" t="s">
        <v>476</v>
      </c>
      <c r="M67" s="10" t="s">
        <v>495</v>
      </c>
      <c r="N67" s="10"/>
      <c r="O67" s="10"/>
      <c r="P67" s="14" t="s">
        <v>496</v>
      </c>
      <c r="Q67" s="14" t="s">
        <v>479</v>
      </c>
      <c r="R67" s="29" t="s">
        <v>363</v>
      </c>
      <c r="T67" s="29" t="s">
        <v>15</v>
      </c>
      <c r="U67" s="29" t="s">
        <v>15</v>
      </c>
      <c r="V67" s="29" t="s">
        <v>15</v>
      </c>
      <c r="W67" s="29" t="s">
        <v>15</v>
      </c>
      <c r="X67" s="29"/>
      <c r="Y67" s="29" t="str">
        <f t="shared" si="4"/>
        <v/>
      </c>
      <c r="Z67" s="29" t="str">
        <f t="shared" si="5"/>
        <v/>
      </c>
      <c r="AA67" s="29" t="str">
        <f t="shared" si="6"/>
        <v/>
      </c>
      <c r="AB67" s="29" t="str">
        <f t="shared" si="7"/>
        <v/>
      </c>
      <c r="AD67" s="29"/>
      <c r="AE67" s="29" t="str">
        <f t="shared" si="8"/>
        <v/>
      </c>
      <c r="AF67" s="29" t="str">
        <f t="shared" si="9"/>
        <v/>
      </c>
      <c r="AG67" s="29" t="str">
        <f t="shared" si="10"/>
        <v/>
      </c>
      <c r="AH67" s="29" t="str">
        <f t="shared" si="11"/>
        <v/>
      </c>
    </row>
    <row r="68" spans="1:34" ht="45">
      <c r="B68" s="29">
        <f t="shared" si="12"/>
        <v>65</v>
      </c>
      <c r="C68" s="29" t="s">
        <v>497</v>
      </c>
      <c r="D68" s="14" t="s">
        <v>353</v>
      </c>
      <c r="E68" s="34"/>
      <c r="F68" s="10" t="s">
        <v>355</v>
      </c>
      <c r="G68" s="29" t="s">
        <v>483</v>
      </c>
      <c r="H68" s="29" t="s">
        <v>474</v>
      </c>
      <c r="I68" s="29" t="s">
        <v>475</v>
      </c>
      <c r="J68" s="29" t="s">
        <v>161</v>
      </c>
      <c r="K68" s="29"/>
      <c r="L68" s="29" t="s">
        <v>476</v>
      </c>
      <c r="M68" s="10" t="s">
        <v>498</v>
      </c>
      <c r="N68" s="10"/>
      <c r="O68" s="10"/>
      <c r="P68" s="14" t="s">
        <v>499</v>
      </c>
      <c r="Q68" s="14" t="s">
        <v>479</v>
      </c>
      <c r="R68" s="29" t="s">
        <v>363</v>
      </c>
      <c r="T68" s="29" t="s">
        <v>15</v>
      </c>
      <c r="U68" s="29" t="s">
        <v>15</v>
      </c>
      <c r="V68" s="29" t="s">
        <v>15</v>
      </c>
      <c r="W68" s="29" t="s">
        <v>15</v>
      </c>
      <c r="X68" s="29"/>
      <c r="Y68" s="29" t="str">
        <f t="shared" si="4"/>
        <v/>
      </c>
      <c r="Z68" s="29" t="str">
        <f t="shared" si="5"/>
        <v/>
      </c>
      <c r="AA68" s="29" t="str">
        <f t="shared" si="6"/>
        <v/>
      </c>
      <c r="AB68" s="29" t="str">
        <f t="shared" si="7"/>
        <v/>
      </c>
      <c r="AD68" s="29"/>
      <c r="AE68" s="29" t="str">
        <f t="shared" si="8"/>
        <v/>
      </c>
      <c r="AF68" s="29" t="str">
        <f t="shared" si="9"/>
        <v/>
      </c>
      <c r="AG68" s="29" t="str">
        <f t="shared" si="10"/>
        <v/>
      </c>
      <c r="AH68" s="29" t="str">
        <f t="shared" si="11"/>
        <v/>
      </c>
    </row>
    <row r="69" spans="1:34" ht="45">
      <c r="B69" s="29">
        <f t="shared" si="12"/>
        <v>66</v>
      </c>
      <c r="C69" s="29" t="s">
        <v>500</v>
      </c>
      <c r="D69" s="14" t="s">
        <v>353</v>
      </c>
      <c r="E69" s="34"/>
      <c r="F69" s="10" t="s">
        <v>355</v>
      </c>
      <c r="G69" s="29" t="s">
        <v>483</v>
      </c>
      <c r="H69" s="29" t="s">
        <v>474</v>
      </c>
      <c r="I69" s="29" t="s">
        <v>475</v>
      </c>
      <c r="J69" s="29" t="s">
        <v>161</v>
      </c>
      <c r="K69" s="29"/>
      <c r="L69" s="29" t="s">
        <v>476</v>
      </c>
      <c r="M69" s="10" t="s">
        <v>501</v>
      </c>
      <c r="N69" s="10"/>
      <c r="O69" s="10"/>
      <c r="P69" s="14" t="s">
        <v>502</v>
      </c>
      <c r="Q69" s="14" t="s">
        <v>479</v>
      </c>
      <c r="R69" s="29" t="s">
        <v>363</v>
      </c>
      <c r="T69" s="29" t="s">
        <v>15</v>
      </c>
      <c r="U69" s="29" t="s">
        <v>15</v>
      </c>
      <c r="V69" s="29" t="s">
        <v>15</v>
      </c>
      <c r="W69" s="29" t="s">
        <v>15</v>
      </c>
      <c r="X69" s="29"/>
      <c r="Y69" s="29" t="str">
        <f t="shared" ref="Y69:Y119" si="13">IF(X69="","",(IF(T69="Y",1,0)))</f>
        <v/>
      </c>
      <c r="Z69" s="29" t="str">
        <f t="shared" ref="Z69:Z119" si="14">IF(Y69="","",(IF(U69="Y",1,0)))</f>
        <v/>
      </c>
      <c r="AA69" s="29" t="str">
        <f t="shared" ref="AA69:AA119" si="15">IF(Z69="","",(IF(V69="Y",1,0)))</f>
        <v/>
      </c>
      <c r="AB69" s="29" t="str">
        <f t="shared" ref="AB69:AB119" si="16">IF(AA69="","",(IF(W69="Y",1,0)))</f>
        <v/>
      </c>
      <c r="AD69" s="29"/>
      <c r="AE69" s="29" t="str">
        <f t="shared" ref="AE69:AE119" si="17">IF(AD69="","",Y69)</f>
        <v/>
      </c>
      <c r="AF69" s="29" t="str">
        <f t="shared" ref="AF69:AF119" si="18">IF(AE69="","",Z69)</f>
        <v/>
      </c>
      <c r="AG69" s="29" t="str">
        <f t="shared" ref="AG69:AG119" si="19">IF(AF69="","",AA69)</f>
        <v/>
      </c>
      <c r="AH69" s="29" t="str">
        <f t="shared" ref="AH69:AH119" si="20">IF(AG69="","",AB69)</f>
        <v/>
      </c>
    </row>
    <row r="70" spans="1:34" ht="45">
      <c r="B70" s="29">
        <f t="shared" ref="B70:B127" si="21">B69+1</f>
        <v>67</v>
      </c>
      <c r="C70" s="29" t="s">
        <v>503</v>
      </c>
      <c r="D70" s="14" t="s">
        <v>353</v>
      </c>
      <c r="E70" s="34"/>
      <c r="F70" s="10" t="s">
        <v>355</v>
      </c>
      <c r="G70" s="29" t="s">
        <v>483</v>
      </c>
      <c r="H70" s="29" t="s">
        <v>474</v>
      </c>
      <c r="I70" s="29" t="s">
        <v>475</v>
      </c>
      <c r="J70" s="29" t="s">
        <v>161</v>
      </c>
      <c r="K70" s="29"/>
      <c r="L70" s="29" t="s">
        <v>476</v>
      </c>
      <c r="M70" s="10" t="s">
        <v>504</v>
      </c>
      <c r="N70" s="10"/>
      <c r="O70" s="10"/>
      <c r="P70" s="14" t="s">
        <v>505</v>
      </c>
      <c r="Q70" s="14" t="s">
        <v>479</v>
      </c>
      <c r="R70" s="29" t="s">
        <v>363</v>
      </c>
      <c r="T70" s="29" t="s">
        <v>15</v>
      </c>
      <c r="U70" s="29" t="s">
        <v>15</v>
      </c>
      <c r="V70" s="29" t="s">
        <v>15</v>
      </c>
      <c r="W70" s="29" t="s">
        <v>15</v>
      </c>
      <c r="X70" s="29"/>
      <c r="Y70" s="29" t="str">
        <f t="shared" si="13"/>
        <v/>
      </c>
      <c r="Z70" s="29" t="str">
        <f t="shared" si="14"/>
        <v/>
      </c>
      <c r="AA70" s="29" t="str">
        <f t="shared" si="15"/>
        <v/>
      </c>
      <c r="AB70" s="29" t="str">
        <f t="shared" si="16"/>
        <v/>
      </c>
      <c r="AD70" s="29"/>
      <c r="AE70" s="29" t="str">
        <f t="shared" si="17"/>
        <v/>
      </c>
      <c r="AF70" s="29" t="str">
        <f t="shared" si="18"/>
        <v/>
      </c>
      <c r="AG70" s="29" t="str">
        <f t="shared" si="19"/>
        <v/>
      </c>
      <c r="AH70" s="29" t="str">
        <f t="shared" si="20"/>
        <v/>
      </c>
    </row>
    <row r="71" spans="1:34" ht="45">
      <c r="B71" s="29">
        <f t="shared" si="21"/>
        <v>68</v>
      </c>
      <c r="C71" s="29" t="s">
        <v>506</v>
      </c>
      <c r="D71" s="14" t="s">
        <v>353</v>
      </c>
      <c r="E71" s="34"/>
      <c r="F71" s="10" t="s">
        <v>355</v>
      </c>
      <c r="G71" s="29" t="s">
        <v>483</v>
      </c>
      <c r="H71" s="29" t="s">
        <v>474</v>
      </c>
      <c r="I71" s="29" t="s">
        <v>475</v>
      </c>
      <c r="J71" s="29" t="s">
        <v>161</v>
      </c>
      <c r="K71" s="29"/>
      <c r="L71" s="29" t="s">
        <v>476</v>
      </c>
      <c r="M71" s="10" t="s">
        <v>507</v>
      </c>
      <c r="N71" s="10"/>
      <c r="O71" s="10"/>
      <c r="P71" s="14" t="s">
        <v>508</v>
      </c>
      <c r="Q71" s="14" t="s">
        <v>479</v>
      </c>
      <c r="R71" s="29" t="s">
        <v>363</v>
      </c>
      <c r="T71" s="29" t="s">
        <v>15</v>
      </c>
      <c r="U71" s="29" t="s">
        <v>15</v>
      </c>
      <c r="V71" s="29" t="s">
        <v>15</v>
      </c>
      <c r="W71" s="29" t="s">
        <v>15</v>
      </c>
      <c r="X71" s="29"/>
      <c r="Y71" s="29" t="str">
        <f t="shared" si="13"/>
        <v/>
      </c>
      <c r="Z71" s="29" t="str">
        <f t="shared" si="14"/>
        <v/>
      </c>
      <c r="AA71" s="29" t="str">
        <f t="shared" si="15"/>
        <v/>
      </c>
      <c r="AB71" s="29" t="str">
        <f t="shared" si="16"/>
        <v/>
      </c>
      <c r="AD71" s="29"/>
      <c r="AE71" s="29" t="str">
        <f t="shared" si="17"/>
        <v/>
      </c>
      <c r="AF71" s="29" t="str">
        <f t="shared" si="18"/>
        <v/>
      </c>
      <c r="AG71" s="29" t="str">
        <f t="shared" si="19"/>
        <v/>
      </c>
      <c r="AH71" s="29" t="str">
        <f t="shared" si="20"/>
        <v/>
      </c>
    </row>
    <row r="72" spans="1:34" ht="30">
      <c r="A72" s="16" t="s">
        <v>509</v>
      </c>
      <c r="B72" s="29">
        <f t="shared" si="21"/>
        <v>69</v>
      </c>
      <c r="C72" s="29" t="s">
        <v>510</v>
      </c>
      <c r="D72" s="14" t="s">
        <v>353</v>
      </c>
      <c r="E72" s="34"/>
      <c r="F72" s="10" t="s">
        <v>355</v>
      </c>
      <c r="G72" s="29" t="s">
        <v>483</v>
      </c>
      <c r="H72" s="29" t="s">
        <v>323</v>
      </c>
      <c r="I72" s="29" t="s">
        <v>511</v>
      </c>
      <c r="J72" s="29" t="s">
        <v>512</v>
      </c>
      <c r="K72" s="29"/>
      <c r="L72" s="29" t="s">
        <v>513</v>
      </c>
      <c r="M72" s="10" t="s">
        <v>514</v>
      </c>
      <c r="N72" s="10"/>
      <c r="O72" s="10"/>
      <c r="P72" s="10" t="s">
        <v>515</v>
      </c>
      <c r="Q72" s="14" t="s">
        <v>516</v>
      </c>
      <c r="R72" s="29" t="s">
        <v>363</v>
      </c>
      <c r="T72" s="29" t="s">
        <v>15</v>
      </c>
      <c r="U72" s="29" t="s">
        <v>15</v>
      </c>
      <c r="V72" s="29" t="s">
        <v>15</v>
      </c>
      <c r="W72" s="29" t="s">
        <v>15</v>
      </c>
      <c r="X72" s="29" t="s">
        <v>517</v>
      </c>
      <c r="Y72" s="29">
        <f t="shared" si="13"/>
        <v>1</v>
      </c>
      <c r="Z72" s="29">
        <f t="shared" si="14"/>
        <v>1</v>
      </c>
      <c r="AA72" s="29">
        <f t="shared" si="15"/>
        <v>1</v>
      </c>
      <c r="AB72" s="29">
        <f t="shared" si="16"/>
        <v>1</v>
      </c>
      <c r="AD72" s="29" t="s">
        <v>518</v>
      </c>
      <c r="AE72" s="29">
        <f t="shared" si="17"/>
        <v>1</v>
      </c>
      <c r="AF72" s="29">
        <f t="shared" si="18"/>
        <v>1</v>
      </c>
      <c r="AG72" s="29">
        <f t="shared" si="19"/>
        <v>1</v>
      </c>
      <c r="AH72" s="29">
        <f t="shared" si="20"/>
        <v>1</v>
      </c>
    </row>
    <row r="73" spans="1:34" ht="30">
      <c r="B73" s="29">
        <f t="shared" si="21"/>
        <v>70</v>
      </c>
      <c r="C73" s="29" t="s">
        <v>519</v>
      </c>
      <c r="D73" s="14" t="s">
        <v>353</v>
      </c>
      <c r="E73" s="34"/>
      <c r="F73" s="10" t="s">
        <v>355</v>
      </c>
      <c r="G73" s="29" t="s">
        <v>520</v>
      </c>
      <c r="H73" s="29" t="s">
        <v>323</v>
      </c>
      <c r="I73" s="29" t="s">
        <v>511</v>
      </c>
      <c r="J73" s="29" t="s">
        <v>512</v>
      </c>
      <c r="K73" s="29"/>
      <c r="L73" s="29" t="s">
        <v>513</v>
      </c>
      <c r="M73" s="10" t="s">
        <v>521</v>
      </c>
      <c r="N73" s="10"/>
      <c r="O73" s="10"/>
      <c r="P73" s="10" t="s">
        <v>522</v>
      </c>
      <c r="Q73" s="14" t="s">
        <v>516</v>
      </c>
      <c r="R73" s="29" t="s">
        <v>363</v>
      </c>
      <c r="T73" s="29" t="s">
        <v>15</v>
      </c>
      <c r="U73" s="29" t="s">
        <v>15</v>
      </c>
      <c r="V73" s="29" t="s">
        <v>15</v>
      </c>
      <c r="W73" s="29" t="s">
        <v>15</v>
      </c>
      <c r="X73" s="29" t="s">
        <v>523</v>
      </c>
      <c r="Y73" s="29">
        <f t="shared" si="13"/>
        <v>1</v>
      </c>
      <c r="Z73" s="29">
        <f t="shared" si="14"/>
        <v>1</v>
      </c>
      <c r="AA73" s="29">
        <f t="shared" si="15"/>
        <v>1</v>
      </c>
      <c r="AB73" s="29">
        <v>0</v>
      </c>
      <c r="AD73" s="29" t="s">
        <v>524</v>
      </c>
      <c r="AE73" s="29">
        <f t="shared" si="17"/>
        <v>1</v>
      </c>
      <c r="AF73" s="29">
        <f t="shared" si="18"/>
        <v>1</v>
      </c>
      <c r="AG73" s="29">
        <f t="shared" si="19"/>
        <v>1</v>
      </c>
      <c r="AH73" s="29">
        <f t="shared" si="20"/>
        <v>0</v>
      </c>
    </row>
    <row r="74" spans="1:34" ht="30">
      <c r="B74" s="29">
        <f t="shared" si="21"/>
        <v>71</v>
      </c>
      <c r="C74" s="29" t="s">
        <v>525</v>
      </c>
      <c r="D74" s="14" t="s">
        <v>353</v>
      </c>
      <c r="E74" s="34"/>
      <c r="F74" s="10" t="s">
        <v>355</v>
      </c>
      <c r="G74" s="29" t="s">
        <v>520</v>
      </c>
      <c r="H74" s="29" t="s">
        <v>323</v>
      </c>
      <c r="I74" s="29" t="s">
        <v>511</v>
      </c>
      <c r="J74" s="29" t="s">
        <v>512</v>
      </c>
      <c r="K74" s="29"/>
      <c r="L74" s="29" t="s">
        <v>513</v>
      </c>
      <c r="M74" s="10" t="s">
        <v>526</v>
      </c>
      <c r="N74" s="10"/>
      <c r="O74" s="10"/>
      <c r="P74" s="10" t="s">
        <v>527</v>
      </c>
      <c r="Q74" s="14" t="s">
        <v>516</v>
      </c>
      <c r="R74" s="29" t="s">
        <v>363</v>
      </c>
      <c r="T74" s="29" t="s">
        <v>15</v>
      </c>
      <c r="U74" s="29" t="s">
        <v>15</v>
      </c>
      <c r="V74" s="29" t="s">
        <v>15</v>
      </c>
      <c r="W74" s="29" t="s">
        <v>15</v>
      </c>
      <c r="X74" s="29"/>
      <c r="Y74" s="29" t="str">
        <f t="shared" si="13"/>
        <v/>
      </c>
      <c r="Z74" s="29" t="str">
        <f t="shared" si="14"/>
        <v/>
      </c>
      <c r="AA74" s="29" t="str">
        <f t="shared" si="15"/>
        <v/>
      </c>
      <c r="AB74" s="29" t="str">
        <f t="shared" si="16"/>
        <v/>
      </c>
      <c r="AD74" s="29"/>
      <c r="AE74" s="29" t="str">
        <f t="shared" si="17"/>
        <v/>
      </c>
      <c r="AF74" s="29" t="str">
        <f t="shared" si="18"/>
        <v/>
      </c>
      <c r="AG74" s="29" t="str">
        <f t="shared" si="19"/>
        <v/>
      </c>
      <c r="AH74" s="29" t="str">
        <f t="shared" si="20"/>
        <v/>
      </c>
    </row>
    <row r="75" spans="1:34" ht="30">
      <c r="B75" s="29">
        <f t="shared" si="21"/>
        <v>72</v>
      </c>
      <c r="C75" s="29" t="s">
        <v>528</v>
      </c>
      <c r="D75" s="14" t="s">
        <v>353</v>
      </c>
      <c r="E75" s="34"/>
      <c r="F75" s="10" t="s">
        <v>355</v>
      </c>
      <c r="G75" s="29" t="s">
        <v>520</v>
      </c>
      <c r="H75" s="29" t="s">
        <v>323</v>
      </c>
      <c r="I75" s="29" t="s">
        <v>511</v>
      </c>
      <c r="J75" s="29" t="s">
        <v>512</v>
      </c>
      <c r="K75" s="29"/>
      <c r="L75" s="29" t="s">
        <v>513</v>
      </c>
      <c r="M75" s="10" t="s">
        <v>529</v>
      </c>
      <c r="N75" s="10"/>
      <c r="O75" s="10"/>
      <c r="P75" s="10" t="s">
        <v>530</v>
      </c>
      <c r="Q75" s="14" t="s">
        <v>516</v>
      </c>
      <c r="R75" s="29" t="s">
        <v>363</v>
      </c>
      <c r="T75" s="29" t="s">
        <v>15</v>
      </c>
      <c r="U75" s="29" t="s">
        <v>15</v>
      </c>
      <c r="V75" s="29" t="s">
        <v>15</v>
      </c>
      <c r="W75" s="29" t="s">
        <v>15</v>
      </c>
      <c r="X75" s="29"/>
      <c r="Y75" s="29" t="str">
        <f t="shared" si="13"/>
        <v/>
      </c>
      <c r="Z75" s="29" t="str">
        <f t="shared" si="14"/>
        <v/>
      </c>
      <c r="AA75" s="29" t="str">
        <f t="shared" si="15"/>
        <v/>
      </c>
      <c r="AB75" s="29" t="str">
        <f t="shared" si="16"/>
        <v/>
      </c>
      <c r="AD75" s="29"/>
      <c r="AE75" s="29" t="str">
        <f t="shared" si="17"/>
        <v/>
      </c>
      <c r="AF75" s="29" t="str">
        <f t="shared" si="18"/>
        <v/>
      </c>
      <c r="AG75" s="29" t="str">
        <f t="shared" si="19"/>
        <v/>
      </c>
      <c r="AH75" s="29" t="str">
        <f t="shared" si="20"/>
        <v/>
      </c>
    </row>
    <row r="76" spans="1:34" ht="30">
      <c r="B76" s="29">
        <f t="shared" si="21"/>
        <v>73</v>
      </c>
      <c r="C76" s="29" t="s">
        <v>531</v>
      </c>
      <c r="D76" s="14" t="s">
        <v>353</v>
      </c>
      <c r="E76" s="34"/>
      <c r="F76" s="10" t="s">
        <v>355</v>
      </c>
      <c r="G76" s="29" t="s">
        <v>520</v>
      </c>
      <c r="H76" s="29" t="s">
        <v>323</v>
      </c>
      <c r="I76" s="29" t="s">
        <v>511</v>
      </c>
      <c r="J76" s="29" t="s">
        <v>512</v>
      </c>
      <c r="K76" s="29"/>
      <c r="L76" s="29" t="s">
        <v>513</v>
      </c>
      <c r="M76" s="10" t="s">
        <v>532</v>
      </c>
      <c r="N76" s="10"/>
      <c r="O76" s="10"/>
      <c r="P76" s="10" t="s">
        <v>533</v>
      </c>
      <c r="Q76" s="14" t="s">
        <v>516</v>
      </c>
      <c r="R76" s="29" t="s">
        <v>363</v>
      </c>
      <c r="T76" s="29" t="s">
        <v>15</v>
      </c>
      <c r="U76" s="29" t="s">
        <v>15</v>
      </c>
      <c r="V76" s="29" t="s">
        <v>15</v>
      </c>
      <c r="W76" s="29" t="s">
        <v>15</v>
      </c>
      <c r="X76" s="29"/>
      <c r="Y76" s="29" t="str">
        <f t="shared" si="13"/>
        <v/>
      </c>
      <c r="Z76" s="29" t="str">
        <f t="shared" si="14"/>
        <v/>
      </c>
      <c r="AA76" s="29" t="str">
        <f t="shared" si="15"/>
        <v/>
      </c>
      <c r="AB76" s="29" t="str">
        <f t="shared" si="16"/>
        <v/>
      </c>
      <c r="AD76" s="29"/>
      <c r="AE76" s="29" t="str">
        <f t="shared" si="17"/>
        <v/>
      </c>
      <c r="AF76" s="29" t="str">
        <f t="shared" si="18"/>
        <v/>
      </c>
      <c r="AG76" s="29" t="str">
        <f t="shared" si="19"/>
        <v/>
      </c>
      <c r="AH76" s="29" t="str">
        <f t="shared" si="20"/>
        <v/>
      </c>
    </row>
    <row r="77" spans="1:34" ht="30">
      <c r="B77" s="29">
        <f t="shared" si="21"/>
        <v>74</v>
      </c>
      <c r="C77" s="29" t="s">
        <v>534</v>
      </c>
      <c r="D77" s="14" t="s">
        <v>353</v>
      </c>
      <c r="E77" s="34"/>
      <c r="F77" s="10" t="s">
        <v>355</v>
      </c>
      <c r="G77" s="29" t="s">
        <v>520</v>
      </c>
      <c r="H77" s="29" t="s">
        <v>323</v>
      </c>
      <c r="I77" s="29" t="s">
        <v>511</v>
      </c>
      <c r="J77" s="29" t="s">
        <v>512</v>
      </c>
      <c r="K77" s="29"/>
      <c r="L77" s="29" t="s">
        <v>513</v>
      </c>
      <c r="M77" s="10" t="s">
        <v>535</v>
      </c>
      <c r="N77" s="10"/>
      <c r="O77" s="10"/>
      <c r="P77" s="10" t="s">
        <v>536</v>
      </c>
      <c r="Q77" s="14" t="s">
        <v>516</v>
      </c>
      <c r="R77" s="29" t="s">
        <v>363</v>
      </c>
      <c r="T77" s="29" t="s">
        <v>15</v>
      </c>
      <c r="U77" s="29" t="s">
        <v>15</v>
      </c>
      <c r="V77" s="29" t="s">
        <v>15</v>
      </c>
      <c r="W77" s="29" t="s">
        <v>15</v>
      </c>
      <c r="X77" s="29"/>
      <c r="Y77" s="29" t="str">
        <f t="shared" si="13"/>
        <v/>
      </c>
      <c r="Z77" s="29" t="str">
        <f t="shared" si="14"/>
        <v/>
      </c>
      <c r="AA77" s="29" t="str">
        <f t="shared" si="15"/>
        <v/>
      </c>
      <c r="AB77" s="29" t="str">
        <f t="shared" si="16"/>
        <v/>
      </c>
      <c r="AD77" s="29"/>
      <c r="AE77" s="29" t="str">
        <f t="shared" si="17"/>
        <v/>
      </c>
      <c r="AF77" s="29" t="str">
        <f t="shared" si="18"/>
        <v/>
      </c>
      <c r="AG77" s="29" t="str">
        <f t="shared" si="19"/>
        <v/>
      </c>
      <c r="AH77" s="29" t="str">
        <f t="shared" si="20"/>
        <v/>
      </c>
    </row>
    <row r="78" spans="1:34" ht="30">
      <c r="B78" s="29">
        <f t="shared" si="21"/>
        <v>75</v>
      </c>
      <c r="C78" s="29" t="s">
        <v>537</v>
      </c>
      <c r="D78" s="14" t="s">
        <v>353</v>
      </c>
      <c r="E78" s="34"/>
      <c r="F78" s="10" t="s">
        <v>355</v>
      </c>
      <c r="G78" s="29" t="s">
        <v>520</v>
      </c>
      <c r="H78" s="29" t="s">
        <v>323</v>
      </c>
      <c r="I78" s="29" t="s">
        <v>511</v>
      </c>
      <c r="J78" s="29" t="s">
        <v>512</v>
      </c>
      <c r="K78" s="29"/>
      <c r="L78" s="29" t="s">
        <v>513</v>
      </c>
      <c r="M78" s="10" t="s">
        <v>538</v>
      </c>
      <c r="N78" s="10"/>
      <c r="O78" s="10"/>
      <c r="P78" s="10" t="s">
        <v>539</v>
      </c>
      <c r="Q78" s="14" t="s">
        <v>516</v>
      </c>
      <c r="R78" s="29" t="s">
        <v>363</v>
      </c>
      <c r="T78" s="29" t="s">
        <v>15</v>
      </c>
      <c r="U78" s="29" t="s">
        <v>15</v>
      </c>
      <c r="V78" s="29" t="s">
        <v>15</v>
      </c>
      <c r="W78" s="29" t="s">
        <v>15</v>
      </c>
      <c r="X78" s="29"/>
      <c r="Y78" s="29" t="str">
        <f t="shared" si="13"/>
        <v/>
      </c>
      <c r="Z78" s="29" t="str">
        <f t="shared" si="14"/>
        <v/>
      </c>
      <c r="AA78" s="29" t="str">
        <f t="shared" si="15"/>
        <v/>
      </c>
      <c r="AB78" s="29" t="str">
        <f t="shared" si="16"/>
        <v/>
      </c>
      <c r="AD78" s="29"/>
      <c r="AE78" s="29" t="str">
        <f t="shared" si="17"/>
        <v/>
      </c>
      <c r="AF78" s="29" t="str">
        <f t="shared" si="18"/>
        <v/>
      </c>
      <c r="AG78" s="29" t="str">
        <f t="shared" si="19"/>
        <v/>
      </c>
      <c r="AH78" s="29" t="str">
        <f t="shared" si="20"/>
        <v/>
      </c>
    </row>
    <row r="79" spans="1:34" ht="30">
      <c r="B79" s="29">
        <f t="shared" si="21"/>
        <v>76</v>
      </c>
      <c r="C79" s="29" t="s">
        <v>540</v>
      </c>
      <c r="D79" s="14" t="s">
        <v>353</v>
      </c>
      <c r="E79" s="34"/>
      <c r="F79" s="10" t="s">
        <v>355</v>
      </c>
      <c r="G79" s="29" t="s">
        <v>520</v>
      </c>
      <c r="H79" s="29" t="s">
        <v>323</v>
      </c>
      <c r="I79" s="29" t="s">
        <v>511</v>
      </c>
      <c r="J79" s="29" t="s">
        <v>512</v>
      </c>
      <c r="K79" s="29"/>
      <c r="L79" s="29" t="s">
        <v>513</v>
      </c>
      <c r="M79" s="10" t="s">
        <v>541</v>
      </c>
      <c r="N79" s="10"/>
      <c r="O79" s="10"/>
      <c r="P79" s="10" t="s">
        <v>542</v>
      </c>
      <c r="Q79" s="14" t="s">
        <v>516</v>
      </c>
      <c r="R79" s="29" t="s">
        <v>363</v>
      </c>
      <c r="T79" s="29" t="s">
        <v>15</v>
      </c>
      <c r="U79" s="29" t="s">
        <v>15</v>
      </c>
      <c r="V79" s="29" t="s">
        <v>15</v>
      </c>
      <c r="W79" s="29" t="s">
        <v>15</v>
      </c>
      <c r="X79" s="29"/>
      <c r="Y79" s="29" t="str">
        <f t="shared" si="13"/>
        <v/>
      </c>
      <c r="Z79" s="29" t="str">
        <f t="shared" si="14"/>
        <v/>
      </c>
      <c r="AA79" s="29" t="str">
        <f t="shared" si="15"/>
        <v/>
      </c>
      <c r="AB79" s="29" t="str">
        <f t="shared" si="16"/>
        <v/>
      </c>
      <c r="AD79" s="29"/>
      <c r="AE79" s="29" t="str">
        <f t="shared" si="17"/>
        <v/>
      </c>
      <c r="AF79" s="29" t="str">
        <f t="shared" si="18"/>
        <v/>
      </c>
      <c r="AG79" s="29" t="str">
        <f t="shared" si="19"/>
        <v/>
      </c>
      <c r="AH79" s="29" t="str">
        <f t="shared" si="20"/>
        <v/>
      </c>
    </row>
    <row r="80" spans="1:34" ht="30">
      <c r="B80" s="29">
        <f t="shared" si="21"/>
        <v>77</v>
      </c>
      <c r="C80" s="29" t="s">
        <v>543</v>
      </c>
      <c r="D80" s="14" t="s">
        <v>353</v>
      </c>
      <c r="E80" s="34"/>
      <c r="F80" s="10" t="s">
        <v>355</v>
      </c>
      <c r="G80" s="29" t="s">
        <v>520</v>
      </c>
      <c r="H80" s="29" t="s">
        <v>323</v>
      </c>
      <c r="I80" s="29" t="s">
        <v>511</v>
      </c>
      <c r="J80" s="29" t="s">
        <v>512</v>
      </c>
      <c r="K80" s="29"/>
      <c r="L80" s="29" t="s">
        <v>513</v>
      </c>
      <c r="M80" s="10" t="s">
        <v>544</v>
      </c>
      <c r="N80" s="10"/>
      <c r="O80" s="10"/>
      <c r="P80" s="10" t="s">
        <v>545</v>
      </c>
      <c r="Q80" s="14" t="s">
        <v>516</v>
      </c>
      <c r="R80" s="29" t="s">
        <v>363</v>
      </c>
      <c r="T80" s="29" t="s">
        <v>15</v>
      </c>
      <c r="U80" s="29" t="s">
        <v>15</v>
      </c>
      <c r="V80" s="29" t="s">
        <v>15</v>
      </c>
      <c r="W80" s="29" t="s">
        <v>15</v>
      </c>
      <c r="X80" s="29"/>
      <c r="Y80" s="29" t="str">
        <f t="shared" si="13"/>
        <v/>
      </c>
      <c r="Z80" s="29" t="str">
        <f t="shared" si="14"/>
        <v/>
      </c>
      <c r="AA80" s="29" t="str">
        <f t="shared" si="15"/>
        <v/>
      </c>
      <c r="AB80" s="29" t="str">
        <f t="shared" si="16"/>
        <v/>
      </c>
      <c r="AD80" s="29"/>
      <c r="AE80" s="29" t="str">
        <f t="shared" si="17"/>
        <v/>
      </c>
      <c r="AF80" s="29" t="str">
        <f t="shared" si="18"/>
        <v/>
      </c>
      <c r="AG80" s="29" t="str">
        <f t="shared" si="19"/>
        <v/>
      </c>
      <c r="AH80" s="29" t="str">
        <f t="shared" si="20"/>
        <v/>
      </c>
    </row>
    <row r="81" spans="2:34" ht="30">
      <c r="B81" s="29">
        <f t="shared" si="21"/>
        <v>78</v>
      </c>
      <c r="C81" s="29" t="s">
        <v>546</v>
      </c>
      <c r="D81" s="14" t="s">
        <v>353</v>
      </c>
      <c r="E81" s="34"/>
      <c r="F81" s="10" t="s">
        <v>355</v>
      </c>
      <c r="G81" s="29" t="s">
        <v>520</v>
      </c>
      <c r="H81" s="29" t="s">
        <v>180</v>
      </c>
      <c r="I81" s="29" t="s">
        <v>547</v>
      </c>
      <c r="J81" s="29" t="s">
        <v>161</v>
      </c>
      <c r="K81" s="29"/>
      <c r="L81" s="29" t="s">
        <v>548</v>
      </c>
      <c r="M81" s="10" t="s">
        <v>549</v>
      </c>
      <c r="N81" s="10"/>
      <c r="O81" s="10"/>
      <c r="P81" s="10" t="s">
        <v>550</v>
      </c>
      <c r="Q81" s="14" t="s">
        <v>551</v>
      </c>
      <c r="R81" s="29" t="s">
        <v>363</v>
      </c>
      <c r="T81" s="29" t="s">
        <v>15</v>
      </c>
      <c r="U81" s="29" t="s">
        <v>15</v>
      </c>
      <c r="V81" s="29" t="s">
        <v>15</v>
      </c>
      <c r="W81" s="29" t="s">
        <v>15</v>
      </c>
      <c r="X81" s="29" t="s">
        <v>552</v>
      </c>
      <c r="Y81" s="29">
        <f t="shared" si="13"/>
        <v>1</v>
      </c>
      <c r="Z81" s="29">
        <f t="shared" si="14"/>
        <v>1</v>
      </c>
      <c r="AA81" s="29">
        <f t="shared" si="15"/>
        <v>1</v>
      </c>
      <c r="AB81" s="29">
        <f t="shared" si="16"/>
        <v>1</v>
      </c>
      <c r="AD81" s="29" t="s">
        <v>547</v>
      </c>
      <c r="AE81" s="29">
        <f t="shared" si="17"/>
        <v>1</v>
      </c>
      <c r="AF81" s="29">
        <f t="shared" si="18"/>
        <v>1</v>
      </c>
      <c r="AG81" s="29">
        <f t="shared" si="19"/>
        <v>1</v>
      </c>
      <c r="AH81" s="29">
        <f t="shared" si="20"/>
        <v>1</v>
      </c>
    </row>
    <row r="82" spans="2:34" ht="60">
      <c r="B82" s="29">
        <f t="shared" si="21"/>
        <v>79</v>
      </c>
      <c r="C82" s="29" t="s">
        <v>553</v>
      </c>
      <c r="D82" s="14" t="s">
        <v>353</v>
      </c>
      <c r="E82" s="34"/>
      <c r="F82" s="10" t="s">
        <v>355</v>
      </c>
      <c r="G82" s="29" t="s">
        <v>552</v>
      </c>
      <c r="H82" s="29" t="s">
        <v>180</v>
      </c>
      <c r="I82" s="19" t="s">
        <v>554</v>
      </c>
      <c r="J82" s="29" t="s">
        <v>161</v>
      </c>
      <c r="K82" s="29"/>
      <c r="L82" s="29" t="s">
        <v>548</v>
      </c>
      <c r="M82" s="20" t="s">
        <v>555</v>
      </c>
      <c r="N82" s="10"/>
      <c r="O82" s="10"/>
      <c r="P82" s="10" t="s">
        <v>556</v>
      </c>
      <c r="Q82" s="14" t="s">
        <v>557</v>
      </c>
      <c r="R82" s="29" t="s">
        <v>363</v>
      </c>
      <c r="T82" s="29" t="s">
        <v>15</v>
      </c>
      <c r="U82" s="29" t="s">
        <v>15</v>
      </c>
      <c r="V82" s="29" t="s">
        <v>15</v>
      </c>
      <c r="W82" s="29" t="s">
        <v>16</v>
      </c>
      <c r="X82" s="19" t="s">
        <v>558</v>
      </c>
      <c r="Y82" s="29">
        <f t="shared" si="13"/>
        <v>1</v>
      </c>
      <c r="Z82" s="29">
        <f t="shared" si="14"/>
        <v>1</v>
      </c>
      <c r="AA82" s="29">
        <f t="shared" si="15"/>
        <v>1</v>
      </c>
      <c r="AB82" s="29">
        <f t="shared" si="16"/>
        <v>0</v>
      </c>
      <c r="AD82" s="19" t="s">
        <v>554</v>
      </c>
      <c r="AE82" s="29">
        <f t="shared" si="17"/>
        <v>1</v>
      </c>
      <c r="AF82" s="29">
        <f t="shared" si="18"/>
        <v>1</v>
      </c>
      <c r="AG82" s="29">
        <f t="shared" si="19"/>
        <v>1</v>
      </c>
      <c r="AH82" s="29">
        <f t="shared" si="20"/>
        <v>0</v>
      </c>
    </row>
    <row r="83" spans="2:34" ht="30">
      <c r="B83" s="29">
        <f t="shared" si="21"/>
        <v>80</v>
      </c>
      <c r="C83" s="29" t="s">
        <v>559</v>
      </c>
      <c r="D83" s="14" t="s">
        <v>353</v>
      </c>
      <c r="E83" s="34"/>
      <c r="F83" s="10" t="s">
        <v>355</v>
      </c>
      <c r="G83" s="19" t="s">
        <v>558</v>
      </c>
      <c r="H83" s="29" t="s">
        <v>180</v>
      </c>
      <c r="I83" s="29" t="s">
        <v>560</v>
      </c>
      <c r="J83" s="29" t="s">
        <v>161</v>
      </c>
      <c r="K83" s="29"/>
      <c r="L83" s="29" t="s">
        <v>561</v>
      </c>
      <c r="M83" s="10" t="s">
        <v>562</v>
      </c>
      <c r="N83" s="10"/>
      <c r="O83" s="10"/>
      <c r="P83" s="10" t="s">
        <v>563</v>
      </c>
      <c r="Q83" s="14" t="s">
        <v>479</v>
      </c>
      <c r="R83" s="29" t="s">
        <v>363</v>
      </c>
      <c r="T83" s="29" t="s">
        <v>15</v>
      </c>
      <c r="U83" s="29" t="s">
        <v>15</v>
      </c>
      <c r="V83" s="29" t="s">
        <v>15</v>
      </c>
      <c r="W83" s="29" t="s">
        <v>15</v>
      </c>
      <c r="X83" s="29" t="s">
        <v>564</v>
      </c>
      <c r="Y83" s="29">
        <f t="shared" si="13"/>
        <v>1</v>
      </c>
      <c r="Z83" s="29">
        <f t="shared" si="14"/>
        <v>1</v>
      </c>
      <c r="AA83" s="29">
        <f t="shared" si="15"/>
        <v>1</v>
      </c>
      <c r="AB83" s="29">
        <f t="shared" si="16"/>
        <v>1</v>
      </c>
      <c r="AD83" s="29" t="s">
        <v>565</v>
      </c>
      <c r="AE83" s="29">
        <f t="shared" si="17"/>
        <v>1</v>
      </c>
      <c r="AF83" s="29">
        <f t="shared" si="18"/>
        <v>1</v>
      </c>
      <c r="AG83" s="29">
        <f t="shared" si="19"/>
        <v>1</v>
      </c>
      <c r="AH83" s="29">
        <f t="shared" si="20"/>
        <v>1</v>
      </c>
    </row>
    <row r="84" spans="2:34" ht="30">
      <c r="B84" s="29">
        <f t="shared" si="21"/>
        <v>81</v>
      </c>
      <c r="C84" s="29" t="s">
        <v>566</v>
      </c>
      <c r="D84" s="14" t="s">
        <v>353</v>
      </c>
      <c r="E84" s="34"/>
      <c r="F84" s="10" t="s">
        <v>355</v>
      </c>
      <c r="G84" s="29" t="s">
        <v>567</v>
      </c>
      <c r="H84" s="29" t="s">
        <v>180</v>
      </c>
      <c r="I84" s="29" t="s">
        <v>560</v>
      </c>
      <c r="J84" s="29" t="s">
        <v>161</v>
      </c>
      <c r="K84" s="29"/>
      <c r="L84" s="29" t="s">
        <v>561</v>
      </c>
      <c r="M84" s="18" t="s">
        <v>354</v>
      </c>
      <c r="N84" s="10"/>
      <c r="O84" s="10"/>
      <c r="P84" s="10" t="s">
        <v>563</v>
      </c>
      <c r="Q84" s="14" t="s">
        <v>479</v>
      </c>
      <c r="R84" s="29" t="s">
        <v>363</v>
      </c>
      <c r="T84" s="29" t="s">
        <v>15</v>
      </c>
      <c r="U84" s="29" t="s">
        <v>15</v>
      </c>
      <c r="V84" s="29" t="s">
        <v>15</v>
      </c>
      <c r="W84" s="29" t="s">
        <v>15</v>
      </c>
      <c r="X84" s="29" t="s">
        <v>568</v>
      </c>
      <c r="Y84" s="29">
        <f t="shared" si="13"/>
        <v>1</v>
      </c>
      <c r="Z84" s="29">
        <f t="shared" si="14"/>
        <v>1</v>
      </c>
      <c r="AA84" s="29">
        <f t="shared" si="15"/>
        <v>1</v>
      </c>
      <c r="AB84" s="29">
        <v>0</v>
      </c>
      <c r="AD84" s="29" t="s">
        <v>569</v>
      </c>
      <c r="AE84" s="29">
        <f t="shared" si="17"/>
        <v>1</v>
      </c>
      <c r="AF84" s="29">
        <f t="shared" si="18"/>
        <v>1</v>
      </c>
      <c r="AG84" s="29">
        <f t="shared" si="19"/>
        <v>1</v>
      </c>
      <c r="AH84" s="29">
        <f t="shared" si="20"/>
        <v>0</v>
      </c>
    </row>
    <row r="85" spans="2:34" ht="30">
      <c r="B85" s="29">
        <f t="shared" si="21"/>
        <v>82</v>
      </c>
      <c r="C85" s="29" t="s">
        <v>570</v>
      </c>
      <c r="D85" s="14" t="s">
        <v>353</v>
      </c>
      <c r="E85" s="34"/>
      <c r="F85" s="10" t="s">
        <v>355</v>
      </c>
      <c r="G85" s="29" t="s">
        <v>567</v>
      </c>
      <c r="H85" s="29" t="s">
        <v>180</v>
      </c>
      <c r="I85" s="29" t="s">
        <v>560</v>
      </c>
      <c r="J85" s="29" t="s">
        <v>161</v>
      </c>
      <c r="K85" s="29"/>
      <c r="L85" s="29" t="s">
        <v>561</v>
      </c>
      <c r="M85" s="18" t="s">
        <v>354</v>
      </c>
      <c r="N85" s="10"/>
      <c r="O85" s="10"/>
      <c r="P85" s="10" t="s">
        <v>571</v>
      </c>
      <c r="Q85" s="14" t="s">
        <v>479</v>
      </c>
      <c r="R85" s="29" t="s">
        <v>363</v>
      </c>
      <c r="T85" s="29" t="s">
        <v>15</v>
      </c>
      <c r="U85" s="29" t="s">
        <v>15</v>
      </c>
      <c r="V85" s="29" t="s">
        <v>15</v>
      </c>
      <c r="W85" s="29" t="s">
        <v>15</v>
      </c>
      <c r="X85" s="29"/>
      <c r="Y85" s="29" t="str">
        <f t="shared" si="13"/>
        <v/>
      </c>
      <c r="Z85" s="29" t="str">
        <f t="shared" si="14"/>
        <v/>
      </c>
      <c r="AA85" s="29" t="str">
        <f t="shared" si="15"/>
        <v/>
      </c>
      <c r="AB85" s="29" t="str">
        <f t="shared" si="16"/>
        <v/>
      </c>
      <c r="AD85" s="29"/>
      <c r="AE85" s="29" t="str">
        <f t="shared" si="17"/>
        <v/>
      </c>
      <c r="AF85" s="29" t="str">
        <f t="shared" si="18"/>
        <v/>
      </c>
      <c r="AG85" s="29" t="str">
        <f t="shared" si="19"/>
        <v/>
      </c>
      <c r="AH85" s="29" t="str">
        <f t="shared" si="20"/>
        <v/>
      </c>
    </row>
    <row r="86" spans="2:34" ht="30">
      <c r="B86" s="29">
        <f t="shared" si="21"/>
        <v>83</v>
      </c>
      <c r="C86" s="29" t="s">
        <v>572</v>
      </c>
      <c r="D86" s="14" t="s">
        <v>353</v>
      </c>
      <c r="E86" s="34"/>
      <c r="F86" s="10" t="s">
        <v>355</v>
      </c>
      <c r="G86" s="29" t="s">
        <v>567</v>
      </c>
      <c r="H86" s="29" t="s">
        <v>180</v>
      </c>
      <c r="I86" s="29" t="s">
        <v>560</v>
      </c>
      <c r="J86" s="29" t="s">
        <v>161</v>
      </c>
      <c r="K86" s="29"/>
      <c r="L86" s="29" t="s">
        <v>561</v>
      </c>
      <c r="M86" s="18" t="s">
        <v>354</v>
      </c>
      <c r="N86" s="10"/>
      <c r="O86" s="10"/>
      <c r="P86" s="10" t="s">
        <v>573</v>
      </c>
      <c r="Q86" s="14" t="s">
        <v>479</v>
      </c>
      <c r="R86" s="29" t="s">
        <v>363</v>
      </c>
      <c r="T86" s="29" t="s">
        <v>15</v>
      </c>
      <c r="U86" s="29" t="s">
        <v>15</v>
      </c>
      <c r="V86" s="29" t="s">
        <v>15</v>
      </c>
      <c r="W86" s="29" t="s">
        <v>15</v>
      </c>
      <c r="X86" s="29"/>
      <c r="Y86" s="29" t="str">
        <f t="shared" si="13"/>
        <v/>
      </c>
      <c r="Z86" s="29" t="str">
        <f t="shared" si="14"/>
        <v/>
      </c>
      <c r="AA86" s="29" t="str">
        <f t="shared" si="15"/>
        <v/>
      </c>
      <c r="AB86" s="29" t="str">
        <f t="shared" si="16"/>
        <v/>
      </c>
      <c r="AD86" s="29"/>
      <c r="AE86" s="29" t="str">
        <f t="shared" si="17"/>
        <v/>
      </c>
      <c r="AF86" s="29" t="str">
        <f t="shared" si="18"/>
        <v/>
      </c>
      <c r="AG86" s="29" t="str">
        <f t="shared" si="19"/>
        <v/>
      </c>
      <c r="AH86" s="29" t="str">
        <f t="shared" si="20"/>
        <v/>
      </c>
    </row>
    <row r="87" spans="2:34" ht="30">
      <c r="B87" s="29">
        <f t="shared" si="21"/>
        <v>84</v>
      </c>
      <c r="C87" s="29" t="s">
        <v>574</v>
      </c>
      <c r="D87" s="14" t="s">
        <v>353</v>
      </c>
      <c r="E87" s="34"/>
      <c r="F87" s="10" t="s">
        <v>355</v>
      </c>
      <c r="G87" s="29" t="s">
        <v>567</v>
      </c>
      <c r="H87" s="29" t="s">
        <v>180</v>
      </c>
      <c r="I87" s="29" t="s">
        <v>560</v>
      </c>
      <c r="J87" s="29" t="s">
        <v>161</v>
      </c>
      <c r="K87" s="29"/>
      <c r="L87" s="29" t="s">
        <v>561</v>
      </c>
      <c r="M87" s="18" t="s">
        <v>354</v>
      </c>
      <c r="N87" s="10"/>
      <c r="O87" s="10"/>
      <c r="P87" s="10" t="s">
        <v>575</v>
      </c>
      <c r="Q87" s="14" t="s">
        <v>479</v>
      </c>
      <c r="R87" s="29" t="s">
        <v>363</v>
      </c>
      <c r="T87" s="29" t="s">
        <v>15</v>
      </c>
      <c r="U87" s="29" t="s">
        <v>15</v>
      </c>
      <c r="V87" s="29" t="s">
        <v>15</v>
      </c>
      <c r="W87" s="29" t="s">
        <v>15</v>
      </c>
      <c r="X87" s="29"/>
      <c r="Y87" s="29" t="str">
        <f t="shared" si="13"/>
        <v/>
      </c>
      <c r="Z87" s="29" t="str">
        <f t="shared" si="14"/>
        <v/>
      </c>
      <c r="AA87" s="29" t="str">
        <f t="shared" si="15"/>
        <v/>
      </c>
      <c r="AB87" s="29" t="str">
        <f t="shared" si="16"/>
        <v/>
      </c>
      <c r="AD87" s="29"/>
      <c r="AE87" s="29" t="str">
        <f t="shared" si="17"/>
        <v/>
      </c>
      <c r="AF87" s="29" t="str">
        <f t="shared" si="18"/>
        <v/>
      </c>
      <c r="AG87" s="29" t="str">
        <f t="shared" si="19"/>
        <v/>
      </c>
      <c r="AH87" s="29" t="str">
        <f t="shared" si="20"/>
        <v/>
      </c>
    </row>
    <row r="88" spans="2:34" ht="30">
      <c r="B88" s="29">
        <f t="shared" si="21"/>
        <v>85</v>
      </c>
      <c r="C88" s="29" t="s">
        <v>576</v>
      </c>
      <c r="D88" s="14" t="s">
        <v>353</v>
      </c>
      <c r="E88" s="34"/>
      <c r="F88" s="10" t="s">
        <v>355</v>
      </c>
      <c r="G88" s="29" t="s">
        <v>567</v>
      </c>
      <c r="H88" s="29" t="s">
        <v>180</v>
      </c>
      <c r="I88" s="29" t="s">
        <v>560</v>
      </c>
      <c r="J88" s="29" t="s">
        <v>161</v>
      </c>
      <c r="K88" s="29"/>
      <c r="L88" s="29" t="s">
        <v>561</v>
      </c>
      <c r="M88" s="18" t="s">
        <v>354</v>
      </c>
      <c r="N88" s="10"/>
      <c r="O88" s="10"/>
      <c r="P88" s="10" t="s">
        <v>577</v>
      </c>
      <c r="Q88" s="14" t="s">
        <v>479</v>
      </c>
      <c r="R88" s="29" t="s">
        <v>363</v>
      </c>
      <c r="T88" s="29" t="s">
        <v>15</v>
      </c>
      <c r="U88" s="29" t="s">
        <v>15</v>
      </c>
      <c r="V88" s="29" t="s">
        <v>15</v>
      </c>
      <c r="W88" s="29" t="s">
        <v>15</v>
      </c>
      <c r="X88" s="29"/>
      <c r="Y88" s="29" t="str">
        <f t="shared" si="13"/>
        <v/>
      </c>
      <c r="Z88" s="29" t="str">
        <f t="shared" si="14"/>
        <v/>
      </c>
      <c r="AA88" s="29" t="str">
        <f t="shared" si="15"/>
        <v/>
      </c>
      <c r="AB88" s="29" t="str">
        <f t="shared" si="16"/>
        <v/>
      </c>
      <c r="AD88" s="29"/>
      <c r="AE88" s="29" t="str">
        <f t="shared" si="17"/>
        <v/>
      </c>
      <c r="AF88" s="29" t="str">
        <f t="shared" si="18"/>
        <v/>
      </c>
      <c r="AG88" s="29" t="str">
        <f t="shared" si="19"/>
        <v/>
      </c>
      <c r="AH88" s="29" t="str">
        <f t="shared" si="20"/>
        <v/>
      </c>
    </row>
    <row r="89" spans="2:34" ht="30">
      <c r="B89" s="29">
        <f t="shared" si="21"/>
        <v>86</v>
      </c>
      <c r="C89" s="29" t="s">
        <v>578</v>
      </c>
      <c r="D89" s="14" t="s">
        <v>353</v>
      </c>
      <c r="E89" s="34"/>
      <c r="F89" s="10" t="s">
        <v>355</v>
      </c>
      <c r="G89" s="29" t="s">
        <v>567</v>
      </c>
      <c r="H89" s="29" t="s">
        <v>180</v>
      </c>
      <c r="I89" s="29" t="s">
        <v>560</v>
      </c>
      <c r="J89" s="29" t="s">
        <v>161</v>
      </c>
      <c r="K89" s="29"/>
      <c r="L89" s="29" t="s">
        <v>561</v>
      </c>
      <c r="M89" s="18" t="s">
        <v>354</v>
      </c>
      <c r="N89" s="10"/>
      <c r="O89" s="10"/>
      <c r="P89" s="10" t="s">
        <v>579</v>
      </c>
      <c r="Q89" s="14" t="s">
        <v>479</v>
      </c>
      <c r="R89" s="29" t="s">
        <v>363</v>
      </c>
      <c r="T89" s="29" t="s">
        <v>15</v>
      </c>
      <c r="U89" s="29" t="s">
        <v>15</v>
      </c>
      <c r="V89" s="29" t="s">
        <v>15</v>
      </c>
      <c r="W89" s="29" t="s">
        <v>15</v>
      </c>
      <c r="X89" s="29"/>
      <c r="Y89" s="29" t="str">
        <f t="shared" si="13"/>
        <v/>
      </c>
      <c r="Z89" s="29" t="str">
        <f t="shared" si="14"/>
        <v/>
      </c>
      <c r="AA89" s="29" t="str">
        <f t="shared" si="15"/>
        <v/>
      </c>
      <c r="AB89" s="29" t="str">
        <f t="shared" si="16"/>
        <v/>
      </c>
      <c r="AD89" s="29"/>
      <c r="AE89" s="29" t="str">
        <f t="shared" si="17"/>
        <v/>
      </c>
      <c r="AF89" s="29" t="str">
        <f t="shared" si="18"/>
        <v/>
      </c>
      <c r="AG89" s="29" t="str">
        <f t="shared" si="19"/>
        <v/>
      </c>
      <c r="AH89" s="29" t="str">
        <f t="shared" si="20"/>
        <v/>
      </c>
    </row>
    <row r="90" spans="2:34" ht="30">
      <c r="B90" s="29">
        <f t="shared" si="21"/>
        <v>87</v>
      </c>
      <c r="C90" s="29" t="s">
        <v>580</v>
      </c>
      <c r="D90" s="14" t="s">
        <v>353</v>
      </c>
      <c r="E90" s="34"/>
      <c r="F90" s="10" t="s">
        <v>355</v>
      </c>
      <c r="G90" s="29" t="s">
        <v>567</v>
      </c>
      <c r="H90" s="29" t="s">
        <v>180</v>
      </c>
      <c r="I90" s="29" t="s">
        <v>560</v>
      </c>
      <c r="J90" s="29" t="s">
        <v>161</v>
      </c>
      <c r="K90" s="29"/>
      <c r="L90" s="29" t="s">
        <v>561</v>
      </c>
      <c r="M90" s="18" t="s">
        <v>354</v>
      </c>
      <c r="N90" s="10"/>
      <c r="O90" s="10"/>
      <c r="P90" s="10" t="s">
        <v>581</v>
      </c>
      <c r="Q90" s="14" t="s">
        <v>479</v>
      </c>
      <c r="R90" s="29" t="s">
        <v>363</v>
      </c>
      <c r="T90" s="29" t="s">
        <v>15</v>
      </c>
      <c r="U90" s="29" t="s">
        <v>15</v>
      </c>
      <c r="V90" s="29" t="s">
        <v>15</v>
      </c>
      <c r="W90" s="29" t="s">
        <v>15</v>
      </c>
      <c r="X90" s="29"/>
      <c r="Y90" s="29" t="str">
        <f t="shared" si="13"/>
        <v/>
      </c>
      <c r="Z90" s="29" t="str">
        <f t="shared" si="14"/>
        <v/>
      </c>
      <c r="AA90" s="29" t="str">
        <f t="shared" si="15"/>
        <v/>
      </c>
      <c r="AB90" s="29" t="str">
        <f t="shared" si="16"/>
        <v/>
      </c>
      <c r="AD90" s="29"/>
      <c r="AE90" s="29" t="str">
        <f t="shared" si="17"/>
        <v/>
      </c>
      <c r="AF90" s="29" t="str">
        <f t="shared" si="18"/>
        <v/>
      </c>
      <c r="AG90" s="29" t="str">
        <f t="shared" si="19"/>
        <v/>
      </c>
      <c r="AH90" s="29" t="str">
        <f t="shared" si="20"/>
        <v/>
      </c>
    </row>
    <row r="91" spans="2:34" ht="30">
      <c r="B91" s="29">
        <f t="shared" si="21"/>
        <v>88</v>
      </c>
      <c r="C91" s="29" t="s">
        <v>582</v>
      </c>
      <c r="D91" s="14" t="s">
        <v>353</v>
      </c>
      <c r="E91" s="34"/>
      <c r="F91" s="10" t="s">
        <v>355</v>
      </c>
      <c r="G91" s="29" t="s">
        <v>567</v>
      </c>
      <c r="H91" s="29" t="s">
        <v>180</v>
      </c>
      <c r="I91" s="29" t="s">
        <v>560</v>
      </c>
      <c r="J91" s="29" t="s">
        <v>161</v>
      </c>
      <c r="K91" s="29"/>
      <c r="L91" s="29" t="s">
        <v>561</v>
      </c>
      <c r="M91" s="18" t="s">
        <v>354</v>
      </c>
      <c r="N91" s="10"/>
      <c r="O91" s="10"/>
      <c r="P91" s="10" t="s">
        <v>583</v>
      </c>
      <c r="Q91" s="14" t="s">
        <v>479</v>
      </c>
      <c r="R91" s="29" t="s">
        <v>363</v>
      </c>
      <c r="T91" s="29" t="s">
        <v>15</v>
      </c>
      <c r="U91" s="29" t="s">
        <v>15</v>
      </c>
      <c r="V91" s="29" t="s">
        <v>15</v>
      </c>
      <c r="W91" s="29" t="s">
        <v>15</v>
      </c>
      <c r="X91" s="29"/>
      <c r="Y91" s="29" t="str">
        <f t="shared" si="13"/>
        <v/>
      </c>
      <c r="Z91" s="29" t="str">
        <f t="shared" si="14"/>
        <v/>
      </c>
      <c r="AA91" s="29" t="str">
        <f t="shared" si="15"/>
        <v/>
      </c>
      <c r="AB91" s="29" t="str">
        <f t="shared" si="16"/>
        <v/>
      </c>
      <c r="AD91" s="29"/>
      <c r="AE91" s="29" t="str">
        <f t="shared" si="17"/>
        <v/>
      </c>
      <c r="AF91" s="29" t="str">
        <f t="shared" si="18"/>
        <v/>
      </c>
      <c r="AG91" s="29" t="str">
        <f t="shared" si="19"/>
        <v/>
      </c>
      <c r="AH91" s="29" t="str">
        <f t="shared" si="20"/>
        <v/>
      </c>
    </row>
    <row r="92" spans="2:34" ht="45">
      <c r="B92" s="29">
        <f t="shared" si="21"/>
        <v>89</v>
      </c>
      <c r="C92" s="29" t="s">
        <v>584</v>
      </c>
      <c r="D92" s="14" t="s">
        <v>353</v>
      </c>
      <c r="E92" s="34"/>
      <c r="F92" s="10" t="s">
        <v>355</v>
      </c>
      <c r="G92" s="29" t="s">
        <v>567</v>
      </c>
      <c r="H92" s="29" t="s">
        <v>180</v>
      </c>
      <c r="I92" s="29" t="s">
        <v>585</v>
      </c>
      <c r="J92" s="29" t="s">
        <v>161</v>
      </c>
      <c r="K92" s="29"/>
      <c r="L92" s="29" t="s">
        <v>476</v>
      </c>
      <c r="M92" s="10" t="s">
        <v>586</v>
      </c>
      <c r="N92" s="10"/>
      <c r="O92" s="10"/>
      <c r="P92" s="10" t="s">
        <v>587</v>
      </c>
      <c r="Q92" s="14" t="s">
        <v>479</v>
      </c>
      <c r="R92" s="29" t="s">
        <v>363</v>
      </c>
      <c r="T92" s="29" t="s">
        <v>15</v>
      </c>
      <c r="U92" s="29" t="s">
        <v>15</v>
      </c>
      <c r="V92" s="29" t="s">
        <v>15</v>
      </c>
      <c r="W92" s="29" t="s">
        <v>15</v>
      </c>
      <c r="X92" s="29" t="s">
        <v>588</v>
      </c>
      <c r="Y92" s="29">
        <f t="shared" si="13"/>
        <v>1</v>
      </c>
      <c r="Z92" s="29">
        <f t="shared" si="14"/>
        <v>1</v>
      </c>
      <c r="AA92" s="29">
        <f t="shared" si="15"/>
        <v>1</v>
      </c>
      <c r="AB92" s="29">
        <f t="shared" si="16"/>
        <v>1</v>
      </c>
      <c r="AD92" s="29" t="s">
        <v>585</v>
      </c>
      <c r="AE92" s="29">
        <f t="shared" si="17"/>
        <v>1</v>
      </c>
      <c r="AF92" s="29">
        <f t="shared" si="18"/>
        <v>1</v>
      </c>
      <c r="AG92" s="29">
        <f t="shared" si="19"/>
        <v>1</v>
      </c>
      <c r="AH92" s="29">
        <f t="shared" si="20"/>
        <v>1</v>
      </c>
    </row>
    <row r="93" spans="2:34" ht="75">
      <c r="B93" s="29">
        <f t="shared" si="21"/>
        <v>90</v>
      </c>
      <c r="C93" s="29" t="s">
        <v>589</v>
      </c>
      <c r="D93" s="14" t="s">
        <v>353</v>
      </c>
      <c r="E93" s="31"/>
      <c r="F93" s="10" t="s">
        <v>355</v>
      </c>
      <c r="G93" s="29" t="s">
        <v>588</v>
      </c>
      <c r="H93" s="29" t="s">
        <v>180</v>
      </c>
      <c r="I93" s="29" t="s">
        <v>590</v>
      </c>
      <c r="J93" s="29" t="s">
        <v>161</v>
      </c>
      <c r="K93" s="29"/>
      <c r="L93" s="29" t="s">
        <v>476</v>
      </c>
      <c r="M93" s="10" t="s">
        <v>591</v>
      </c>
      <c r="N93" s="10"/>
      <c r="O93" s="10"/>
      <c r="P93" s="10" t="s">
        <v>592</v>
      </c>
      <c r="Q93" s="14" t="s">
        <v>479</v>
      </c>
      <c r="R93" s="29" t="s">
        <v>363</v>
      </c>
      <c r="T93" s="29" t="s">
        <v>15</v>
      </c>
      <c r="U93" s="29" t="s">
        <v>15</v>
      </c>
      <c r="V93" s="29" t="s">
        <v>15</v>
      </c>
      <c r="W93" s="29" t="s">
        <v>16</v>
      </c>
      <c r="X93" s="29" t="s">
        <v>593</v>
      </c>
      <c r="Y93" s="29">
        <f t="shared" si="13"/>
        <v>1</v>
      </c>
      <c r="Z93" s="29">
        <f t="shared" si="14"/>
        <v>1</v>
      </c>
      <c r="AA93" s="29">
        <f t="shared" si="15"/>
        <v>1</v>
      </c>
      <c r="AB93" s="29">
        <f t="shared" si="16"/>
        <v>0</v>
      </c>
      <c r="AD93" s="29" t="s">
        <v>590</v>
      </c>
      <c r="AE93" s="29">
        <f t="shared" si="17"/>
        <v>1</v>
      </c>
      <c r="AF93" s="29">
        <f t="shared" si="18"/>
        <v>1</v>
      </c>
      <c r="AG93" s="29">
        <f t="shared" si="19"/>
        <v>1</v>
      </c>
      <c r="AH93" s="29">
        <f t="shared" si="20"/>
        <v>0</v>
      </c>
    </row>
    <row r="94" spans="2:34">
      <c r="B94" s="29">
        <f t="shared" si="21"/>
        <v>91</v>
      </c>
      <c r="C94" s="29" t="s">
        <v>594</v>
      </c>
      <c r="D94" s="14"/>
      <c r="E94" s="14"/>
      <c r="F94" s="10" t="s">
        <v>178</v>
      </c>
      <c r="G94" s="29" t="s">
        <v>593</v>
      </c>
      <c r="H94" s="29"/>
      <c r="I94" s="29" t="s">
        <v>16</v>
      </c>
      <c r="J94" s="29" t="s">
        <v>181</v>
      </c>
      <c r="K94" s="29"/>
      <c r="L94" s="29" t="s">
        <v>387</v>
      </c>
      <c r="M94" s="10" t="s">
        <v>595</v>
      </c>
      <c r="N94" s="10"/>
      <c r="O94" s="10"/>
      <c r="P94" s="10"/>
      <c r="Q94" s="14"/>
      <c r="R94" s="29" t="s">
        <v>233</v>
      </c>
      <c r="T94" s="29" t="s">
        <v>16</v>
      </c>
      <c r="U94" s="29" t="s">
        <v>16</v>
      </c>
      <c r="V94" s="29" t="s">
        <v>16</v>
      </c>
      <c r="W94" s="29" t="s">
        <v>16</v>
      </c>
      <c r="X94" s="29"/>
      <c r="Y94" s="29" t="str">
        <f t="shared" si="13"/>
        <v/>
      </c>
      <c r="Z94" s="29" t="str">
        <f t="shared" si="14"/>
        <v/>
      </c>
      <c r="AA94" s="29" t="str">
        <f t="shared" si="15"/>
        <v/>
      </c>
      <c r="AB94" s="29" t="str">
        <f t="shared" si="16"/>
        <v/>
      </c>
      <c r="AD94" s="29"/>
      <c r="AE94" s="29" t="str">
        <f t="shared" si="17"/>
        <v/>
      </c>
      <c r="AF94" s="29" t="str">
        <f t="shared" si="18"/>
        <v/>
      </c>
      <c r="AG94" s="29" t="str">
        <f t="shared" si="19"/>
        <v/>
      </c>
      <c r="AH94" s="29" t="str">
        <f t="shared" si="20"/>
        <v/>
      </c>
    </row>
    <row r="95" spans="2:34">
      <c r="B95" s="29">
        <f t="shared" si="21"/>
        <v>92</v>
      </c>
      <c r="C95" s="29" t="s">
        <v>594</v>
      </c>
      <c r="D95" s="14"/>
      <c r="E95" s="14"/>
      <c r="F95" s="10" t="s">
        <v>178</v>
      </c>
      <c r="G95" s="29" t="s">
        <v>158</v>
      </c>
      <c r="H95" s="29"/>
      <c r="I95" s="29" t="s">
        <v>16</v>
      </c>
      <c r="J95" s="29" t="s">
        <v>181</v>
      </c>
      <c r="K95" s="29"/>
      <c r="L95" s="29" t="s">
        <v>387</v>
      </c>
      <c r="M95" s="10" t="s">
        <v>596</v>
      </c>
      <c r="N95" s="10"/>
      <c r="O95" s="10"/>
      <c r="P95" s="10"/>
      <c r="Q95" s="14"/>
      <c r="R95" s="29" t="s">
        <v>184</v>
      </c>
      <c r="T95" s="29" t="s">
        <v>16</v>
      </c>
      <c r="U95" s="29" t="s">
        <v>16</v>
      </c>
      <c r="V95" s="29" t="s">
        <v>16</v>
      </c>
      <c r="W95" s="29" t="s">
        <v>16</v>
      </c>
      <c r="X95" s="29"/>
      <c r="Y95" s="29" t="str">
        <f t="shared" si="13"/>
        <v/>
      </c>
      <c r="Z95" s="29" t="str">
        <f t="shared" si="14"/>
        <v/>
      </c>
      <c r="AA95" s="29" t="str">
        <f t="shared" si="15"/>
        <v/>
      </c>
      <c r="AB95" s="29" t="str">
        <f t="shared" si="16"/>
        <v/>
      </c>
      <c r="AD95" s="29"/>
      <c r="AE95" s="29" t="str">
        <f t="shared" si="17"/>
        <v/>
      </c>
      <c r="AF95" s="29" t="str">
        <f t="shared" si="18"/>
        <v/>
      </c>
      <c r="AG95" s="29" t="str">
        <f t="shared" si="19"/>
        <v/>
      </c>
      <c r="AH95" s="29" t="str">
        <f t="shared" si="20"/>
        <v/>
      </c>
    </row>
    <row r="96" spans="2:34" ht="75">
      <c r="B96" s="29">
        <f t="shared" si="21"/>
        <v>93</v>
      </c>
      <c r="C96" s="29" t="s">
        <v>597</v>
      </c>
      <c r="D96" s="14" t="s">
        <v>71</v>
      </c>
      <c r="E96" s="14" t="s">
        <v>598</v>
      </c>
      <c r="F96" s="10" t="s">
        <v>355</v>
      </c>
      <c r="G96" s="29" t="s">
        <v>158</v>
      </c>
      <c r="H96" s="29" t="s">
        <v>180</v>
      </c>
      <c r="I96" s="29" t="s">
        <v>599</v>
      </c>
      <c r="J96" s="29" t="s">
        <v>512</v>
      </c>
      <c r="K96" s="29"/>
      <c r="L96" s="29" t="s">
        <v>600</v>
      </c>
      <c r="M96" s="10" t="s">
        <v>601</v>
      </c>
      <c r="N96" s="10"/>
      <c r="O96" s="10"/>
      <c r="P96" s="10" t="s">
        <v>602</v>
      </c>
      <c r="Q96" s="14"/>
      <c r="R96" s="29" t="s">
        <v>166</v>
      </c>
      <c r="T96" s="29" t="s">
        <v>15</v>
      </c>
      <c r="U96" s="29" t="s">
        <v>15</v>
      </c>
      <c r="V96" s="29" t="s">
        <v>15</v>
      </c>
      <c r="W96" s="29" t="s">
        <v>15</v>
      </c>
      <c r="X96" s="29" t="s">
        <v>603</v>
      </c>
      <c r="Y96" s="29">
        <f t="shared" si="13"/>
        <v>1</v>
      </c>
      <c r="Z96" s="29">
        <f t="shared" si="14"/>
        <v>1</v>
      </c>
      <c r="AA96" s="29">
        <f t="shared" si="15"/>
        <v>1</v>
      </c>
      <c r="AB96" s="29">
        <f t="shared" si="16"/>
        <v>1</v>
      </c>
      <c r="AD96" s="29" t="s">
        <v>599</v>
      </c>
      <c r="AE96" s="29">
        <f t="shared" si="17"/>
        <v>1</v>
      </c>
      <c r="AF96" s="29">
        <f t="shared" si="18"/>
        <v>1</v>
      </c>
      <c r="AG96" s="29">
        <f t="shared" si="19"/>
        <v>1</v>
      </c>
      <c r="AH96" s="29">
        <f t="shared" si="20"/>
        <v>1</v>
      </c>
    </row>
    <row r="97" spans="2:34" ht="75">
      <c r="B97" s="29">
        <f t="shared" si="21"/>
        <v>94</v>
      </c>
      <c r="C97" s="29" t="s">
        <v>604</v>
      </c>
      <c r="D97" s="14" t="s">
        <v>71</v>
      </c>
      <c r="E97" s="14" t="s">
        <v>605</v>
      </c>
      <c r="F97" s="10" t="s">
        <v>355</v>
      </c>
      <c r="G97" s="29" t="s">
        <v>603</v>
      </c>
      <c r="H97" s="29" t="s">
        <v>260</v>
      </c>
      <c r="I97" s="29" t="s">
        <v>606</v>
      </c>
      <c r="J97" s="29" t="s">
        <v>512</v>
      </c>
      <c r="K97" s="29"/>
      <c r="L97" s="29" t="s">
        <v>607</v>
      </c>
      <c r="M97" s="10" t="s">
        <v>608</v>
      </c>
      <c r="N97" s="10"/>
      <c r="O97" s="10"/>
      <c r="P97" s="10" t="s">
        <v>609</v>
      </c>
      <c r="Q97" s="14"/>
      <c r="R97" s="29" t="s">
        <v>166</v>
      </c>
      <c r="T97" s="29" t="s">
        <v>15</v>
      </c>
      <c r="U97" s="29" t="s">
        <v>15</v>
      </c>
      <c r="V97" s="29" t="s">
        <v>15</v>
      </c>
      <c r="W97" s="29" t="s">
        <v>16</v>
      </c>
      <c r="X97" s="29" t="s">
        <v>610</v>
      </c>
      <c r="Y97" s="29">
        <f t="shared" si="13"/>
        <v>1</v>
      </c>
      <c r="Z97" s="29">
        <f t="shared" si="14"/>
        <v>1</v>
      </c>
      <c r="AA97" s="29">
        <f t="shared" si="15"/>
        <v>1</v>
      </c>
      <c r="AB97" s="29">
        <f t="shared" si="16"/>
        <v>0</v>
      </c>
      <c r="AD97" s="29" t="s">
        <v>606</v>
      </c>
      <c r="AE97" s="29">
        <f t="shared" si="17"/>
        <v>1</v>
      </c>
      <c r="AF97" s="29">
        <f t="shared" si="18"/>
        <v>1</v>
      </c>
      <c r="AG97" s="29">
        <f t="shared" si="19"/>
        <v>1</v>
      </c>
      <c r="AH97" s="29">
        <f t="shared" si="20"/>
        <v>0</v>
      </c>
    </row>
    <row r="98" spans="2:34">
      <c r="B98" s="29">
        <f t="shared" si="21"/>
        <v>95</v>
      </c>
      <c r="C98" s="29" t="s">
        <v>611</v>
      </c>
      <c r="D98" s="14" t="s">
        <v>71</v>
      </c>
      <c r="E98" s="14" t="s">
        <v>612</v>
      </c>
      <c r="F98" s="10" t="s">
        <v>355</v>
      </c>
      <c r="G98" s="29" t="s">
        <v>610</v>
      </c>
      <c r="H98" s="29" t="s">
        <v>323</v>
      </c>
      <c r="I98" s="29" t="s">
        <v>613</v>
      </c>
      <c r="J98" s="29" t="s">
        <v>161</v>
      </c>
      <c r="K98" s="29"/>
      <c r="L98" s="18" t="s">
        <v>354</v>
      </c>
      <c r="M98" s="10" t="s">
        <v>614</v>
      </c>
      <c r="N98" s="10"/>
      <c r="O98" s="10"/>
      <c r="P98" s="10"/>
      <c r="Q98" s="14"/>
      <c r="R98" s="29" t="s">
        <v>184</v>
      </c>
      <c r="T98" s="29" t="s">
        <v>15</v>
      </c>
      <c r="U98" s="29" t="s">
        <v>15</v>
      </c>
      <c r="V98" s="29" t="s">
        <v>15</v>
      </c>
      <c r="W98" s="29" t="s">
        <v>15</v>
      </c>
      <c r="X98" s="29" t="s">
        <v>615</v>
      </c>
      <c r="Y98" s="29">
        <f t="shared" si="13"/>
        <v>1</v>
      </c>
      <c r="Z98" s="29">
        <f t="shared" si="14"/>
        <v>1</v>
      </c>
      <c r="AA98" s="29">
        <f t="shared" si="15"/>
        <v>1</v>
      </c>
      <c r="AB98" s="29">
        <f t="shared" si="16"/>
        <v>1</v>
      </c>
      <c r="AD98" s="29" t="s">
        <v>613</v>
      </c>
      <c r="AE98" s="29">
        <f t="shared" si="17"/>
        <v>1</v>
      </c>
      <c r="AF98" s="29">
        <f t="shared" si="18"/>
        <v>1</v>
      </c>
      <c r="AG98" s="29">
        <f t="shared" si="19"/>
        <v>1</v>
      </c>
      <c r="AH98" s="29">
        <f t="shared" si="20"/>
        <v>1</v>
      </c>
    </row>
    <row r="99" spans="2:34">
      <c r="B99" s="29">
        <f t="shared" si="21"/>
        <v>96</v>
      </c>
      <c r="C99" s="29" t="s">
        <v>594</v>
      </c>
      <c r="D99" s="14"/>
      <c r="E99" s="14"/>
      <c r="F99" s="10" t="s">
        <v>178</v>
      </c>
      <c r="G99" s="29" t="s">
        <v>615</v>
      </c>
      <c r="H99" s="29"/>
      <c r="I99" s="29" t="s">
        <v>16</v>
      </c>
      <c r="J99" s="29" t="s">
        <v>181</v>
      </c>
      <c r="K99" s="29"/>
      <c r="L99" s="29" t="s">
        <v>387</v>
      </c>
      <c r="M99" s="10" t="s">
        <v>616</v>
      </c>
      <c r="N99" s="10"/>
      <c r="O99" s="10"/>
      <c r="P99" s="10"/>
      <c r="Q99" s="14"/>
      <c r="R99" s="29" t="s">
        <v>184</v>
      </c>
      <c r="T99" s="29"/>
      <c r="U99" s="29"/>
      <c r="V99" s="29"/>
      <c r="W99" s="29"/>
      <c r="X99" s="29"/>
      <c r="Y99" s="29" t="str">
        <f t="shared" si="13"/>
        <v/>
      </c>
      <c r="Z99" s="29" t="str">
        <f t="shared" si="14"/>
        <v/>
      </c>
      <c r="AA99" s="29" t="str">
        <f t="shared" si="15"/>
        <v/>
      </c>
      <c r="AB99" s="29" t="str">
        <f t="shared" si="16"/>
        <v/>
      </c>
      <c r="AD99" s="29"/>
      <c r="AE99" s="29" t="str">
        <f t="shared" si="17"/>
        <v/>
      </c>
      <c r="AF99" s="29" t="str">
        <f t="shared" si="18"/>
        <v/>
      </c>
      <c r="AG99" s="29" t="str">
        <f t="shared" si="19"/>
        <v/>
      </c>
      <c r="AH99" s="29" t="str">
        <f t="shared" si="20"/>
        <v/>
      </c>
    </row>
    <row r="100" spans="2:34">
      <c r="B100" s="29">
        <f t="shared" si="21"/>
        <v>97</v>
      </c>
      <c r="C100" s="29" t="s">
        <v>594</v>
      </c>
      <c r="D100" s="14"/>
      <c r="E100" s="14"/>
      <c r="F100" s="10" t="s">
        <v>178</v>
      </c>
      <c r="G100" s="29" t="s">
        <v>158</v>
      </c>
      <c r="H100" s="29"/>
      <c r="I100" s="29" t="s">
        <v>16</v>
      </c>
      <c r="J100" s="29" t="s">
        <v>181</v>
      </c>
      <c r="K100" s="29"/>
      <c r="L100" s="29" t="s">
        <v>387</v>
      </c>
      <c r="M100" s="10" t="s">
        <v>617</v>
      </c>
      <c r="N100" s="10"/>
      <c r="O100" s="10"/>
      <c r="P100" s="10"/>
      <c r="Q100" s="14"/>
      <c r="R100" s="29" t="s">
        <v>184</v>
      </c>
      <c r="T100" s="29"/>
      <c r="U100" s="29"/>
      <c r="V100" s="29"/>
      <c r="W100" s="29"/>
      <c r="X100" s="29"/>
      <c r="Y100" s="29" t="str">
        <f t="shared" si="13"/>
        <v/>
      </c>
      <c r="Z100" s="29" t="str">
        <f t="shared" si="14"/>
        <v/>
      </c>
      <c r="AA100" s="29" t="str">
        <f t="shared" si="15"/>
        <v/>
      </c>
      <c r="AB100" s="29" t="str">
        <f t="shared" si="16"/>
        <v/>
      </c>
      <c r="AD100" s="29"/>
      <c r="AE100" s="29" t="str">
        <f t="shared" si="17"/>
        <v/>
      </c>
      <c r="AF100" s="29" t="str">
        <f t="shared" si="18"/>
        <v/>
      </c>
      <c r="AG100" s="29" t="str">
        <f t="shared" si="19"/>
        <v/>
      </c>
      <c r="AH100" s="29" t="str">
        <f t="shared" si="20"/>
        <v/>
      </c>
    </row>
    <row r="101" spans="2:34">
      <c r="B101" s="29">
        <f t="shared" si="21"/>
        <v>98</v>
      </c>
      <c r="C101" s="29" t="s">
        <v>594</v>
      </c>
      <c r="D101" s="14"/>
      <c r="E101" s="14"/>
      <c r="F101" s="10" t="s">
        <v>178</v>
      </c>
      <c r="G101" s="29" t="s">
        <v>158</v>
      </c>
      <c r="H101" s="29"/>
      <c r="I101" s="29" t="s">
        <v>16</v>
      </c>
      <c r="J101" s="29" t="s">
        <v>181</v>
      </c>
      <c r="K101" s="29"/>
      <c r="L101" s="29" t="s">
        <v>387</v>
      </c>
      <c r="M101" s="10" t="s">
        <v>618</v>
      </c>
      <c r="N101" s="10"/>
      <c r="O101" s="10"/>
      <c r="P101" s="10"/>
      <c r="Q101" s="14"/>
      <c r="R101" s="29" t="s">
        <v>184</v>
      </c>
      <c r="T101" s="29"/>
      <c r="U101" s="29"/>
      <c r="V101" s="29"/>
      <c r="W101" s="29"/>
      <c r="X101" s="29"/>
      <c r="Y101" s="29" t="str">
        <f t="shared" si="13"/>
        <v/>
      </c>
      <c r="Z101" s="29" t="str">
        <f t="shared" si="14"/>
        <v/>
      </c>
      <c r="AA101" s="29" t="str">
        <f t="shared" si="15"/>
        <v/>
      </c>
      <c r="AB101" s="29" t="str">
        <f t="shared" si="16"/>
        <v/>
      </c>
      <c r="AD101" s="29"/>
      <c r="AE101" s="29" t="str">
        <f t="shared" si="17"/>
        <v/>
      </c>
      <c r="AF101" s="29" t="str">
        <f t="shared" si="18"/>
        <v/>
      </c>
      <c r="AG101" s="29" t="str">
        <f t="shared" si="19"/>
        <v/>
      </c>
      <c r="AH101" s="29" t="str">
        <f t="shared" si="20"/>
        <v/>
      </c>
    </row>
    <row r="102" spans="2:34">
      <c r="B102" s="29">
        <f t="shared" si="21"/>
        <v>99</v>
      </c>
      <c r="C102" s="29" t="s">
        <v>594</v>
      </c>
      <c r="D102" s="14"/>
      <c r="E102" s="14"/>
      <c r="F102" s="10" t="s">
        <v>178</v>
      </c>
      <c r="G102" s="29" t="s">
        <v>158</v>
      </c>
      <c r="H102" s="29"/>
      <c r="I102" s="29" t="s">
        <v>16</v>
      </c>
      <c r="J102" s="29" t="s">
        <v>181</v>
      </c>
      <c r="K102" s="29"/>
      <c r="L102" s="29" t="s">
        <v>387</v>
      </c>
      <c r="M102" s="10" t="s">
        <v>619</v>
      </c>
      <c r="N102" s="10"/>
      <c r="O102" s="10"/>
      <c r="P102" s="10"/>
      <c r="Q102" s="14"/>
      <c r="R102" s="29" t="s">
        <v>184</v>
      </c>
      <c r="T102" s="29"/>
      <c r="U102" s="29"/>
      <c r="V102" s="29"/>
      <c r="W102" s="29"/>
      <c r="X102" s="29"/>
      <c r="Y102" s="29" t="str">
        <f t="shared" si="13"/>
        <v/>
      </c>
      <c r="Z102" s="29" t="str">
        <f t="shared" si="14"/>
        <v/>
      </c>
      <c r="AA102" s="29" t="str">
        <f t="shared" si="15"/>
        <v/>
      </c>
      <c r="AB102" s="29" t="str">
        <f t="shared" si="16"/>
        <v/>
      </c>
      <c r="AD102" s="29"/>
      <c r="AE102" s="29" t="str">
        <f t="shared" si="17"/>
        <v/>
      </c>
      <c r="AF102" s="29" t="str">
        <f t="shared" si="18"/>
        <v/>
      </c>
      <c r="AG102" s="29" t="str">
        <f t="shared" si="19"/>
        <v/>
      </c>
      <c r="AH102" s="29" t="str">
        <f t="shared" si="20"/>
        <v/>
      </c>
    </row>
    <row r="103" spans="2:34">
      <c r="B103" s="29">
        <f t="shared" si="21"/>
        <v>100</v>
      </c>
      <c r="C103" s="29" t="s">
        <v>594</v>
      </c>
      <c r="D103" s="14"/>
      <c r="E103" s="14"/>
      <c r="F103" s="10" t="s">
        <v>178</v>
      </c>
      <c r="G103" s="29" t="s">
        <v>158</v>
      </c>
      <c r="H103" s="29"/>
      <c r="I103" s="29" t="s">
        <v>16</v>
      </c>
      <c r="J103" s="29" t="s">
        <v>181</v>
      </c>
      <c r="K103" s="29"/>
      <c r="L103" s="29" t="s">
        <v>387</v>
      </c>
      <c r="M103" s="10" t="s">
        <v>620</v>
      </c>
      <c r="N103" s="10"/>
      <c r="O103" s="10"/>
      <c r="P103" s="10"/>
      <c r="Q103" s="14"/>
      <c r="R103" s="29" t="s">
        <v>184</v>
      </c>
      <c r="T103" s="29"/>
      <c r="U103" s="29"/>
      <c r="V103" s="29"/>
      <c r="W103" s="29"/>
      <c r="X103" s="29"/>
      <c r="Y103" s="29" t="str">
        <f t="shared" si="13"/>
        <v/>
      </c>
      <c r="Z103" s="29" t="str">
        <f t="shared" si="14"/>
        <v/>
      </c>
      <c r="AA103" s="29" t="str">
        <f t="shared" si="15"/>
        <v/>
      </c>
      <c r="AB103" s="29" t="str">
        <f t="shared" si="16"/>
        <v/>
      </c>
      <c r="AD103" s="29"/>
      <c r="AE103" s="29" t="str">
        <f t="shared" si="17"/>
        <v/>
      </c>
      <c r="AF103" s="29" t="str">
        <f t="shared" si="18"/>
        <v/>
      </c>
      <c r="AG103" s="29" t="str">
        <f t="shared" si="19"/>
        <v/>
      </c>
      <c r="AH103" s="29" t="str">
        <f t="shared" si="20"/>
        <v/>
      </c>
    </row>
    <row r="104" spans="2:34" ht="60">
      <c r="B104" s="29">
        <f t="shared" si="21"/>
        <v>101</v>
      </c>
      <c r="C104" s="29" t="s">
        <v>621</v>
      </c>
      <c r="D104" s="14" t="s">
        <v>622</v>
      </c>
      <c r="E104" s="14" t="s">
        <v>623</v>
      </c>
      <c r="F104" s="10" t="s">
        <v>178</v>
      </c>
      <c r="G104" s="29" t="s">
        <v>158</v>
      </c>
      <c r="H104" s="29" t="s">
        <v>180</v>
      </c>
      <c r="I104" s="29" t="s">
        <v>16</v>
      </c>
      <c r="J104" s="29" t="s">
        <v>181</v>
      </c>
      <c r="K104" s="29"/>
      <c r="L104" s="29" t="s">
        <v>426</v>
      </c>
      <c r="M104" s="10" t="s">
        <v>624</v>
      </c>
      <c r="N104" s="10"/>
      <c r="O104" s="10"/>
      <c r="P104" s="29"/>
      <c r="Q104" s="14"/>
      <c r="R104" s="29" t="s">
        <v>184</v>
      </c>
      <c r="T104" s="29" t="s">
        <v>15</v>
      </c>
      <c r="U104" s="29" t="s">
        <v>15</v>
      </c>
      <c r="V104" s="29" t="s">
        <v>15</v>
      </c>
      <c r="W104" s="29" t="s">
        <v>15</v>
      </c>
      <c r="X104" s="29" t="s">
        <v>625</v>
      </c>
      <c r="Y104" s="29">
        <f t="shared" si="13"/>
        <v>1</v>
      </c>
      <c r="Z104" s="29">
        <f t="shared" si="14"/>
        <v>1</v>
      </c>
      <c r="AA104" s="29">
        <f t="shared" si="15"/>
        <v>1</v>
      </c>
      <c r="AB104" s="29">
        <f t="shared" si="16"/>
        <v>1</v>
      </c>
      <c r="AD104" s="29"/>
      <c r="AE104" s="29" t="str">
        <f t="shared" si="17"/>
        <v/>
      </c>
      <c r="AF104" s="29" t="str">
        <f t="shared" si="18"/>
        <v/>
      </c>
      <c r="AG104" s="29" t="str">
        <f t="shared" si="19"/>
        <v/>
      </c>
      <c r="AH104" s="29" t="str">
        <f t="shared" si="20"/>
        <v/>
      </c>
    </row>
    <row r="105" spans="2:34" ht="60">
      <c r="B105" s="29">
        <f t="shared" si="21"/>
        <v>102</v>
      </c>
      <c r="C105" s="29" t="s">
        <v>626</v>
      </c>
      <c r="D105" s="14" t="s">
        <v>627</v>
      </c>
      <c r="E105" s="14" t="s">
        <v>628</v>
      </c>
      <c r="F105" s="10" t="s">
        <v>178</v>
      </c>
      <c r="G105" s="29" t="s">
        <v>625</v>
      </c>
      <c r="H105" s="29" t="s">
        <v>260</v>
      </c>
      <c r="I105" s="29" t="s">
        <v>16</v>
      </c>
      <c r="J105" s="29" t="s">
        <v>181</v>
      </c>
      <c r="K105" s="29"/>
      <c r="L105" s="29" t="s">
        <v>452</v>
      </c>
      <c r="M105" s="10" t="s">
        <v>629</v>
      </c>
      <c r="N105" s="10"/>
      <c r="O105" s="29" t="s">
        <v>621</v>
      </c>
      <c r="P105" s="29"/>
      <c r="Q105" s="14"/>
      <c r="R105" s="29" t="s">
        <v>184</v>
      </c>
      <c r="T105" s="29" t="s">
        <v>15</v>
      </c>
      <c r="U105" s="29" t="s">
        <v>15</v>
      </c>
      <c r="V105" s="29" t="s">
        <v>15</v>
      </c>
      <c r="W105" s="29" t="s">
        <v>15</v>
      </c>
      <c r="X105" s="29" t="s">
        <v>630</v>
      </c>
      <c r="Y105" s="29">
        <f t="shared" si="13"/>
        <v>1</v>
      </c>
      <c r="Z105" s="29">
        <f t="shared" si="14"/>
        <v>1</v>
      </c>
      <c r="AA105" s="29">
        <f t="shared" si="15"/>
        <v>1</v>
      </c>
      <c r="AB105" s="29">
        <f t="shared" si="16"/>
        <v>1</v>
      </c>
      <c r="AD105" s="29"/>
      <c r="AE105" s="29" t="str">
        <f t="shared" si="17"/>
        <v/>
      </c>
      <c r="AF105" s="29" t="str">
        <f t="shared" si="18"/>
        <v/>
      </c>
      <c r="AG105" s="29" t="str">
        <f t="shared" si="19"/>
        <v/>
      </c>
      <c r="AH105" s="29" t="str">
        <f t="shared" si="20"/>
        <v/>
      </c>
    </row>
    <row r="106" spans="2:34" ht="30">
      <c r="B106" s="29">
        <f t="shared" si="21"/>
        <v>103</v>
      </c>
      <c r="C106" s="29" t="s">
        <v>631</v>
      </c>
      <c r="D106" s="14" t="s">
        <v>632</v>
      </c>
      <c r="E106" s="29" t="s">
        <v>631</v>
      </c>
      <c r="F106" s="10" t="s">
        <v>178</v>
      </c>
      <c r="G106" s="29" t="s">
        <v>630</v>
      </c>
      <c r="H106" s="29" t="s">
        <v>314</v>
      </c>
      <c r="I106" s="29" t="s">
        <v>16</v>
      </c>
      <c r="J106" s="29" t="s">
        <v>181</v>
      </c>
      <c r="K106" s="29"/>
      <c r="L106" s="29" t="s">
        <v>387</v>
      </c>
      <c r="M106" s="10" t="s">
        <v>633</v>
      </c>
      <c r="N106" s="10"/>
      <c r="O106" s="29" t="s">
        <v>626</v>
      </c>
      <c r="P106" s="29"/>
      <c r="Q106" s="14"/>
      <c r="R106" s="29" t="s">
        <v>184</v>
      </c>
      <c r="T106" s="29" t="s">
        <v>15</v>
      </c>
      <c r="U106" s="29" t="s">
        <v>16</v>
      </c>
      <c r="V106" s="29" t="s">
        <v>16</v>
      </c>
      <c r="W106" s="29" t="s">
        <v>16</v>
      </c>
      <c r="X106" s="29" t="s">
        <v>634</v>
      </c>
      <c r="Y106" s="29">
        <f t="shared" si="13"/>
        <v>1</v>
      </c>
      <c r="Z106" s="29">
        <f t="shared" si="14"/>
        <v>0</v>
      </c>
      <c r="AA106" s="29">
        <f t="shared" si="15"/>
        <v>0</v>
      </c>
      <c r="AB106" s="29">
        <f t="shared" si="16"/>
        <v>0</v>
      </c>
      <c r="AD106" s="29"/>
      <c r="AE106" s="29" t="str">
        <f t="shared" si="17"/>
        <v/>
      </c>
      <c r="AF106" s="29" t="str">
        <f t="shared" si="18"/>
        <v/>
      </c>
      <c r="AG106" s="29" t="str">
        <f t="shared" si="19"/>
        <v/>
      </c>
      <c r="AH106" s="29" t="str">
        <f t="shared" si="20"/>
        <v/>
      </c>
    </row>
    <row r="107" spans="2:34" ht="30">
      <c r="B107" s="29">
        <f t="shared" si="21"/>
        <v>104</v>
      </c>
      <c r="C107" s="29" t="s">
        <v>635</v>
      </c>
      <c r="D107" s="14" t="s">
        <v>632</v>
      </c>
      <c r="E107" s="29" t="s">
        <v>635</v>
      </c>
      <c r="F107" s="10" t="s">
        <v>178</v>
      </c>
      <c r="G107" s="29" t="s">
        <v>634</v>
      </c>
      <c r="H107" s="29" t="s">
        <v>314</v>
      </c>
      <c r="I107" s="29" t="s">
        <v>16</v>
      </c>
      <c r="J107" s="29" t="s">
        <v>181</v>
      </c>
      <c r="K107" s="29"/>
      <c r="L107" s="29" t="s">
        <v>387</v>
      </c>
      <c r="M107" s="10" t="s">
        <v>636</v>
      </c>
      <c r="N107" s="10"/>
      <c r="O107" s="29" t="s">
        <v>631</v>
      </c>
      <c r="P107" s="29"/>
      <c r="Q107" s="14"/>
      <c r="R107" s="29" t="s">
        <v>184</v>
      </c>
      <c r="T107" s="29" t="s">
        <v>15</v>
      </c>
      <c r="U107" s="29" t="s">
        <v>16</v>
      </c>
      <c r="V107" s="29" t="s">
        <v>16</v>
      </c>
      <c r="W107" s="29" t="s">
        <v>16</v>
      </c>
      <c r="X107" s="29" t="s">
        <v>637</v>
      </c>
      <c r="Y107" s="29">
        <f t="shared" si="13"/>
        <v>1</v>
      </c>
      <c r="Z107" s="29">
        <f t="shared" si="14"/>
        <v>0</v>
      </c>
      <c r="AA107" s="29">
        <f t="shared" si="15"/>
        <v>0</v>
      </c>
      <c r="AB107" s="29">
        <f t="shared" si="16"/>
        <v>0</v>
      </c>
      <c r="AD107" s="29"/>
      <c r="AE107" s="29" t="str">
        <f t="shared" si="17"/>
        <v/>
      </c>
      <c r="AF107" s="29" t="str">
        <f t="shared" si="18"/>
        <v/>
      </c>
      <c r="AG107" s="29" t="str">
        <f t="shared" si="19"/>
        <v/>
      </c>
      <c r="AH107" s="29" t="str">
        <f t="shared" si="20"/>
        <v/>
      </c>
    </row>
    <row r="108" spans="2:34" ht="30">
      <c r="B108" s="29">
        <f t="shared" si="21"/>
        <v>105</v>
      </c>
      <c r="C108" s="29" t="s">
        <v>638</v>
      </c>
      <c r="D108" s="14" t="s">
        <v>639</v>
      </c>
      <c r="E108" s="29" t="s">
        <v>638</v>
      </c>
      <c r="F108" s="10" t="s">
        <v>178</v>
      </c>
      <c r="G108" s="29" t="s">
        <v>637</v>
      </c>
      <c r="H108" s="29" t="s">
        <v>314</v>
      </c>
      <c r="I108" s="29" t="s">
        <v>16</v>
      </c>
      <c r="J108" s="29" t="s">
        <v>181</v>
      </c>
      <c r="K108" s="29"/>
      <c r="L108" s="29" t="s">
        <v>387</v>
      </c>
      <c r="M108" s="10" t="s">
        <v>640</v>
      </c>
      <c r="N108" s="29" t="s">
        <v>638</v>
      </c>
      <c r="O108" s="29" t="s">
        <v>635</v>
      </c>
      <c r="P108" s="10"/>
      <c r="Q108" s="14"/>
      <c r="R108" s="29" t="s">
        <v>184</v>
      </c>
      <c r="T108" s="29" t="s">
        <v>16</v>
      </c>
      <c r="U108" s="29" t="s">
        <v>16</v>
      </c>
      <c r="V108" s="29" t="s">
        <v>16</v>
      </c>
      <c r="W108" s="29" t="s">
        <v>16</v>
      </c>
      <c r="X108" s="29"/>
      <c r="Y108" s="29" t="str">
        <f t="shared" si="13"/>
        <v/>
      </c>
      <c r="Z108" s="29" t="str">
        <f t="shared" si="14"/>
        <v/>
      </c>
      <c r="AA108" s="29" t="str">
        <f t="shared" si="15"/>
        <v/>
      </c>
      <c r="AB108" s="29" t="str">
        <f t="shared" si="16"/>
        <v/>
      </c>
      <c r="AD108" s="29"/>
      <c r="AE108" s="29" t="str">
        <f t="shared" si="17"/>
        <v/>
      </c>
      <c r="AF108" s="29" t="str">
        <f t="shared" si="18"/>
        <v/>
      </c>
      <c r="AG108" s="29" t="str">
        <f t="shared" si="19"/>
        <v/>
      </c>
      <c r="AH108" s="29" t="str">
        <f t="shared" si="20"/>
        <v/>
      </c>
    </row>
    <row r="109" spans="2:34" ht="30">
      <c r="B109" s="29">
        <f t="shared" si="21"/>
        <v>106</v>
      </c>
      <c r="C109" s="29" t="s">
        <v>641</v>
      </c>
      <c r="D109" s="14" t="s">
        <v>639</v>
      </c>
      <c r="E109" s="29" t="s">
        <v>641</v>
      </c>
      <c r="F109" s="10" t="s">
        <v>178</v>
      </c>
      <c r="G109" s="29" t="s">
        <v>634</v>
      </c>
      <c r="H109" s="29" t="s">
        <v>314</v>
      </c>
      <c r="I109" s="29" t="s">
        <v>16</v>
      </c>
      <c r="J109" s="29" t="s">
        <v>181</v>
      </c>
      <c r="K109" s="29"/>
      <c r="L109" s="29" t="s">
        <v>387</v>
      </c>
      <c r="M109" s="10" t="s">
        <v>642</v>
      </c>
      <c r="N109" s="29" t="s">
        <v>641</v>
      </c>
      <c r="O109" s="10"/>
      <c r="P109" s="10"/>
      <c r="Q109" s="14"/>
      <c r="R109" s="29" t="s">
        <v>184</v>
      </c>
      <c r="T109" s="29" t="s">
        <v>16</v>
      </c>
      <c r="U109" s="29" t="s">
        <v>16</v>
      </c>
      <c r="V109" s="29" t="s">
        <v>16</v>
      </c>
      <c r="W109" s="29" t="s">
        <v>16</v>
      </c>
      <c r="X109" s="29"/>
      <c r="Y109" s="29" t="str">
        <f t="shared" si="13"/>
        <v/>
      </c>
      <c r="Z109" s="29" t="str">
        <f t="shared" si="14"/>
        <v/>
      </c>
      <c r="AA109" s="29" t="str">
        <f t="shared" si="15"/>
        <v/>
      </c>
      <c r="AB109" s="29" t="str">
        <f t="shared" si="16"/>
        <v/>
      </c>
      <c r="AD109" s="29"/>
      <c r="AE109" s="29" t="str">
        <f t="shared" si="17"/>
        <v/>
      </c>
      <c r="AF109" s="29" t="str">
        <f t="shared" si="18"/>
        <v/>
      </c>
      <c r="AG109" s="29" t="str">
        <f t="shared" si="19"/>
        <v/>
      </c>
      <c r="AH109" s="29" t="str">
        <f t="shared" si="20"/>
        <v/>
      </c>
    </row>
    <row r="110" spans="2:34" ht="30">
      <c r="B110" s="29">
        <f t="shared" si="21"/>
        <v>107</v>
      </c>
      <c r="C110" s="29" t="s">
        <v>643</v>
      </c>
      <c r="D110" s="14" t="s">
        <v>36</v>
      </c>
      <c r="E110" s="29" t="s">
        <v>643</v>
      </c>
      <c r="F110" s="10" t="s">
        <v>178</v>
      </c>
      <c r="G110" s="29" t="s">
        <v>637</v>
      </c>
      <c r="H110" s="29" t="s">
        <v>314</v>
      </c>
      <c r="I110" s="29" t="s">
        <v>16</v>
      </c>
      <c r="J110" s="29" t="s">
        <v>181</v>
      </c>
      <c r="K110" s="29"/>
      <c r="L110" s="29" t="s">
        <v>644</v>
      </c>
      <c r="M110" s="10" t="s">
        <v>645</v>
      </c>
      <c r="N110" s="29"/>
      <c r="O110" s="10"/>
      <c r="P110" s="29"/>
      <c r="Q110" s="14"/>
      <c r="R110" s="29" t="s">
        <v>209</v>
      </c>
      <c r="T110" s="29" t="s">
        <v>16</v>
      </c>
      <c r="U110" s="29" t="s">
        <v>16</v>
      </c>
      <c r="V110" s="29" t="s">
        <v>16</v>
      </c>
      <c r="W110" s="29" t="s">
        <v>16</v>
      </c>
      <c r="X110" s="29" t="s">
        <v>646</v>
      </c>
      <c r="Y110" s="29">
        <f t="shared" si="13"/>
        <v>0</v>
      </c>
      <c r="Z110" s="29">
        <f t="shared" si="14"/>
        <v>0</v>
      </c>
      <c r="AA110" s="29">
        <f t="shared" si="15"/>
        <v>0</v>
      </c>
      <c r="AB110" s="29">
        <f t="shared" si="16"/>
        <v>0</v>
      </c>
      <c r="AD110" s="29"/>
      <c r="AE110" s="29" t="str">
        <f t="shared" si="17"/>
        <v/>
      </c>
      <c r="AF110" s="29" t="str">
        <f t="shared" si="18"/>
        <v/>
      </c>
      <c r="AG110" s="29" t="str">
        <f t="shared" si="19"/>
        <v/>
      </c>
      <c r="AH110" s="29" t="str">
        <f t="shared" si="20"/>
        <v/>
      </c>
    </row>
    <row r="111" spans="2:34">
      <c r="B111" s="29">
        <f t="shared" si="21"/>
        <v>108</v>
      </c>
      <c r="C111" s="29" t="s">
        <v>594</v>
      </c>
      <c r="D111" s="14"/>
      <c r="E111" s="14"/>
      <c r="F111" s="10" t="s">
        <v>178</v>
      </c>
      <c r="G111" s="29" t="s">
        <v>646</v>
      </c>
      <c r="H111" s="29"/>
      <c r="I111" s="29" t="s">
        <v>16</v>
      </c>
      <c r="J111" s="29" t="s">
        <v>181</v>
      </c>
      <c r="K111" s="29"/>
      <c r="L111" s="29" t="s">
        <v>387</v>
      </c>
      <c r="M111" s="10"/>
      <c r="N111" s="29"/>
      <c r="O111" s="29" t="s">
        <v>643</v>
      </c>
      <c r="P111" s="29"/>
      <c r="Q111" s="14"/>
      <c r="R111" s="29" t="s">
        <v>184</v>
      </c>
      <c r="T111" s="29"/>
      <c r="U111" s="29"/>
      <c r="V111" s="29"/>
      <c r="W111" s="29"/>
      <c r="X111" s="29"/>
      <c r="Y111" s="29" t="str">
        <f t="shared" si="13"/>
        <v/>
      </c>
      <c r="Z111" s="29" t="str">
        <f t="shared" si="14"/>
        <v/>
      </c>
      <c r="AA111" s="29" t="str">
        <f t="shared" si="15"/>
        <v/>
      </c>
      <c r="AB111" s="29" t="str">
        <f t="shared" si="16"/>
        <v/>
      </c>
      <c r="AD111" s="29"/>
      <c r="AE111" s="29" t="str">
        <f t="shared" si="17"/>
        <v/>
      </c>
      <c r="AF111" s="29" t="str">
        <f t="shared" si="18"/>
        <v/>
      </c>
      <c r="AG111" s="29" t="str">
        <f t="shared" si="19"/>
        <v/>
      </c>
      <c r="AH111" s="29" t="str">
        <f t="shared" si="20"/>
        <v/>
      </c>
    </row>
    <row r="112" spans="2:34" ht="60">
      <c r="B112" s="29">
        <f t="shared" si="21"/>
        <v>109</v>
      </c>
      <c r="C112" s="29" t="s">
        <v>647</v>
      </c>
      <c r="D112" s="14" t="s">
        <v>648</v>
      </c>
      <c r="E112" s="29" t="s">
        <v>647</v>
      </c>
      <c r="F112" s="10" t="s">
        <v>178</v>
      </c>
      <c r="G112" s="29" t="s">
        <v>158</v>
      </c>
      <c r="H112" s="29" t="s">
        <v>159</v>
      </c>
      <c r="I112" s="29" t="s">
        <v>16</v>
      </c>
      <c r="J112" s="29" t="s">
        <v>181</v>
      </c>
      <c r="K112" s="30"/>
      <c r="L112" s="33" t="s">
        <v>649</v>
      </c>
      <c r="M112" s="10" t="s">
        <v>650</v>
      </c>
      <c r="N112" s="10"/>
      <c r="O112" s="29"/>
      <c r="P112" s="22" t="s">
        <v>651</v>
      </c>
      <c r="Q112" s="14"/>
      <c r="R112" s="29" t="s">
        <v>217</v>
      </c>
      <c r="T112" s="29"/>
      <c r="U112" s="29"/>
      <c r="V112" s="29"/>
      <c r="W112" s="29"/>
      <c r="X112" s="29" t="s">
        <v>652</v>
      </c>
      <c r="Y112" s="29">
        <f t="shared" si="13"/>
        <v>0</v>
      </c>
      <c r="Z112" s="29">
        <f t="shared" si="14"/>
        <v>0</v>
      </c>
      <c r="AA112" s="29">
        <f t="shared" si="15"/>
        <v>0</v>
      </c>
      <c r="AB112" s="29">
        <f t="shared" si="16"/>
        <v>0</v>
      </c>
      <c r="AD112" s="29"/>
      <c r="AE112" s="29" t="str">
        <f t="shared" si="17"/>
        <v/>
      </c>
      <c r="AF112" s="29" t="str">
        <f t="shared" si="18"/>
        <v/>
      </c>
      <c r="AG112" s="29" t="str">
        <f t="shared" si="19"/>
        <v/>
      </c>
      <c r="AH112" s="29" t="str">
        <f t="shared" si="20"/>
        <v/>
      </c>
    </row>
    <row r="113" spans="2:34" ht="60">
      <c r="B113" s="29">
        <f t="shared" si="21"/>
        <v>110</v>
      </c>
      <c r="C113" s="29" t="s">
        <v>653</v>
      </c>
      <c r="D113" s="14" t="s">
        <v>648</v>
      </c>
      <c r="E113" s="29" t="s">
        <v>653</v>
      </c>
      <c r="F113" s="10" t="s">
        <v>178</v>
      </c>
      <c r="G113" s="29" t="s">
        <v>654</v>
      </c>
      <c r="H113" s="29" t="s">
        <v>159</v>
      </c>
      <c r="I113" s="29" t="s">
        <v>16</v>
      </c>
      <c r="J113" s="29" t="s">
        <v>181</v>
      </c>
      <c r="K113" s="31"/>
      <c r="L113" s="34"/>
      <c r="M113" s="10" t="s">
        <v>655</v>
      </c>
      <c r="N113" s="10"/>
      <c r="O113" s="10"/>
      <c r="P113" s="22" t="s">
        <v>651</v>
      </c>
      <c r="Q113" s="14"/>
      <c r="R113" s="29" t="s">
        <v>217</v>
      </c>
      <c r="T113" s="29"/>
      <c r="U113" s="29"/>
      <c r="V113" s="29"/>
      <c r="W113" s="29"/>
      <c r="X113" s="29" t="s">
        <v>656</v>
      </c>
      <c r="Y113" s="29">
        <f t="shared" si="13"/>
        <v>0</v>
      </c>
      <c r="Z113" s="29">
        <f t="shared" si="14"/>
        <v>0</v>
      </c>
      <c r="AA113" s="29">
        <f t="shared" si="15"/>
        <v>0</v>
      </c>
      <c r="AB113" s="29">
        <f t="shared" si="16"/>
        <v>0</v>
      </c>
      <c r="AD113" s="29"/>
      <c r="AE113" s="29" t="str">
        <f t="shared" si="17"/>
        <v/>
      </c>
      <c r="AF113" s="29" t="str">
        <f t="shared" si="18"/>
        <v/>
      </c>
      <c r="AG113" s="29" t="str">
        <f t="shared" si="19"/>
        <v/>
      </c>
      <c r="AH113" s="29" t="str">
        <f t="shared" si="20"/>
        <v/>
      </c>
    </row>
    <row r="114" spans="2:34" ht="60">
      <c r="B114" s="29">
        <f t="shared" si="21"/>
        <v>111</v>
      </c>
      <c r="C114" s="29" t="s">
        <v>657</v>
      </c>
      <c r="D114" s="14" t="s">
        <v>648</v>
      </c>
      <c r="E114" s="29" t="s">
        <v>657</v>
      </c>
      <c r="F114" s="10" t="s">
        <v>178</v>
      </c>
      <c r="G114" s="29" t="s">
        <v>654</v>
      </c>
      <c r="H114" s="29" t="s">
        <v>159</v>
      </c>
      <c r="I114" s="29" t="s">
        <v>16</v>
      </c>
      <c r="J114" s="29" t="s">
        <v>181</v>
      </c>
      <c r="K114" s="31"/>
      <c r="L114" s="34"/>
      <c r="M114" s="10" t="s">
        <v>658</v>
      </c>
      <c r="N114" s="10"/>
      <c r="O114" s="10"/>
      <c r="P114" s="22" t="s">
        <v>651</v>
      </c>
      <c r="Q114" s="14"/>
      <c r="R114" s="29" t="s">
        <v>217</v>
      </c>
      <c r="T114" s="29"/>
      <c r="U114" s="29"/>
      <c r="V114" s="29"/>
      <c r="W114" s="29"/>
      <c r="X114" s="29" t="s">
        <v>659</v>
      </c>
      <c r="Y114" s="29">
        <f t="shared" si="13"/>
        <v>0</v>
      </c>
      <c r="Z114" s="29">
        <f t="shared" si="14"/>
        <v>0</v>
      </c>
      <c r="AA114" s="29">
        <f t="shared" si="15"/>
        <v>0</v>
      </c>
      <c r="AB114" s="29">
        <f t="shared" si="16"/>
        <v>0</v>
      </c>
      <c r="AD114" s="29"/>
      <c r="AE114" s="29" t="str">
        <f t="shared" si="17"/>
        <v/>
      </c>
      <c r="AF114" s="29" t="str">
        <f t="shared" si="18"/>
        <v/>
      </c>
      <c r="AG114" s="29" t="str">
        <f t="shared" si="19"/>
        <v/>
      </c>
      <c r="AH114" s="29" t="str">
        <f t="shared" si="20"/>
        <v/>
      </c>
    </row>
    <row r="115" spans="2:34" ht="60">
      <c r="B115" s="29">
        <f t="shared" si="21"/>
        <v>112</v>
      </c>
      <c r="C115" s="29" t="s">
        <v>660</v>
      </c>
      <c r="D115" s="14" t="s">
        <v>648</v>
      </c>
      <c r="E115" s="29" t="s">
        <v>660</v>
      </c>
      <c r="F115" s="10" t="s">
        <v>178</v>
      </c>
      <c r="G115" s="29" t="s">
        <v>654</v>
      </c>
      <c r="H115" s="29" t="s">
        <v>159</v>
      </c>
      <c r="I115" s="29" t="s">
        <v>16</v>
      </c>
      <c r="J115" s="29" t="s">
        <v>181</v>
      </c>
      <c r="K115" s="31"/>
      <c r="L115" s="34"/>
      <c r="M115" s="10" t="s">
        <v>661</v>
      </c>
      <c r="N115" s="10"/>
      <c r="O115" s="10"/>
      <c r="P115" s="22" t="s">
        <v>651</v>
      </c>
      <c r="Q115" s="14"/>
      <c r="R115" s="29" t="s">
        <v>217</v>
      </c>
      <c r="T115" s="29"/>
      <c r="U115" s="29"/>
      <c r="V115" s="29"/>
      <c r="W115" s="29"/>
      <c r="X115" s="29" t="s">
        <v>662</v>
      </c>
      <c r="Y115" s="29">
        <f t="shared" si="13"/>
        <v>0</v>
      </c>
      <c r="Z115" s="29">
        <f t="shared" si="14"/>
        <v>0</v>
      </c>
      <c r="AA115" s="29">
        <f t="shared" si="15"/>
        <v>0</v>
      </c>
      <c r="AB115" s="29">
        <f t="shared" si="16"/>
        <v>0</v>
      </c>
      <c r="AD115" s="29" t="s">
        <v>220</v>
      </c>
      <c r="AE115" s="29">
        <f t="shared" si="17"/>
        <v>0</v>
      </c>
      <c r="AF115" s="29">
        <v>1</v>
      </c>
      <c r="AG115" s="29">
        <v>1</v>
      </c>
      <c r="AH115" s="29">
        <f t="shared" si="20"/>
        <v>0</v>
      </c>
    </row>
    <row r="116" spans="2:34" ht="60">
      <c r="B116" s="29">
        <f t="shared" si="21"/>
        <v>113</v>
      </c>
      <c r="C116" s="29" t="s">
        <v>663</v>
      </c>
      <c r="D116" s="14" t="s">
        <v>648</v>
      </c>
      <c r="E116" s="29" t="s">
        <v>663</v>
      </c>
      <c r="F116" s="10" t="s">
        <v>178</v>
      </c>
      <c r="G116" s="29" t="s">
        <v>654</v>
      </c>
      <c r="H116" s="29" t="s">
        <v>159</v>
      </c>
      <c r="I116" s="29" t="s">
        <v>16</v>
      </c>
      <c r="J116" s="29" t="s">
        <v>181</v>
      </c>
      <c r="K116" s="31"/>
      <c r="L116" s="34"/>
      <c r="M116" s="10" t="s">
        <v>664</v>
      </c>
      <c r="N116" s="10"/>
      <c r="O116" s="10"/>
      <c r="P116" s="22" t="s">
        <v>651</v>
      </c>
      <c r="Q116" s="14"/>
      <c r="R116" s="29" t="s">
        <v>217</v>
      </c>
      <c r="T116" s="29"/>
      <c r="U116" s="29"/>
      <c r="V116" s="29"/>
      <c r="W116" s="29"/>
      <c r="X116" s="29" t="s">
        <v>665</v>
      </c>
      <c r="Y116" s="29">
        <f t="shared" si="13"/>
        <v>0</v>
      </c>
      <c r="Z116" s="29">
        <f t="shared" si="14"/>
        <v>0</v>
      </c>
      <c r="AA116" s="29">
        <f t="shared" si="15"/>
        <v>0</v>
      </c>
      <c r="AB116" s="29">
        <f t="shared" si="16"/>
        <v>0</v>
      </c>
      <c r="AD116" s="29" t="s">
        <v>292</v>
      </c>
      <c r="AE116" s="29">
        <f t="shared" si="17"/>
        <v>0</v>
      </c>
      <c r="AF116" s="29">
        <v>1</v>
      </c>
      <c r="AG116" s="29">
        <v>1</v>
      </c>
      <c r="AH116" s="29">
        <f t="shared" si="20"/>
        <v>0</v>
      </c>
    </row>
    <row r="117" spans="2:34" ht="60">
      <c r="B117" s="29">
        <f t="shared" si="21"/>
        <v>114</v>
      </c>
      <c r="C117" s="29" t="s">
        <v>666</v>
      </c>
      <c r="D117" s="14" t="s">
        <v>648</v>
      </c>
      <c r="E117" s="29" t="s">
        <v>666</v>
      </c>
      <c r="F117" s="10" t="s">
        <v>178</v>
      </c>
      <c r="G117" s="29" t="s">
        <v>654</v>
      </c>
      <c r="H117" s="29" t="s">
        <v>159</v>
      </c>
      <c r="I117" s="29" t="s">
        <v>16</v>
      </c>
      <c r="J117" s="29" t="s">
        <v>181</v>
      </c>
      <c r="K117" s="31"/>
      <c r="L117" s="34"/>
      <c r="M117" s="10" t="s">
        <v>667</v>
      </c>
      <c r="N117" s="10"/>
      <c r="O117" s="10"/>
      <c r="P117" s="22" t="s">
        <v>651</v>
      </c>
      <c r="Q117" s="14"/>
      <c r="R117" s="29" t="s">
        <v>217</v>
      </c>
      <c r="T117" s="29"/>
      <c r="U117" s="29"/>
      <c r="V117" s="29"/>
      <c r="W117" s="29"/>
      <c r="X117" s="29" t="s">
        <v>668</v>
      </c>
      <c r="Y117" s="29">
        <f t="shared" si="13"/>
        <v>0</v>
      </c>
      <c r="Z117" s="29">
        <f t="shared" si="14"/>
        <v>0</v>
      </c>
      <c r="AA117" s="29">
        <f t="shared" si="15"/>
        <v>0</v>
      </c>
      <c r="AB117" s="29">
        <f t="shared" si="16"/>
        <v>0</v>
      </c>
      <c r="AD117" s="29"/>
      <c r="AE117" s="29" t="str">
        <f t="shared" si="17"/>
        <v/>
      </c>
      <c r="AF117" s="29" t="str">
        <f t="shared" si="18"/>
        <v/>
      </c>
      <c r="AG117" s="29" t="str">
        <f t="shared" si="19"/>
        <v/>
      </c>
      <c r="AH117" s="29" t="str">
        <f t="shared" si="20"/>
        <v/>
      </c>
    </row>
    <row r="118" spans="2:34" ht="60">
      <c r="B118" s="29">
        <f t="shared" si="21"/>
        <v>115</v>
      </c>
      <c r="C118" s="29" t="s">
        <v>669</v>
      </c>
      <c r="D118" s="14" t="s">
        <v>648</v>
      </c>
      <c r="E118" s="29" t="s">
        <v>669</v>
      </c>
      <c r="F118" s="10" t="s">
        <v>178</v>
      </c>
      <c r="G118" s="29" t="s">
        <v>654</v>
      </c>
      <c r="H118" s="29" t="s">
        <v>159</v>
      </c>
      <c r="I118" s="29" t="s">
        <v>16</v>
      </c>
      <c r="J118" s="29" t="s">
        <v>181</v>
      </c>
      <c r="K118" s="31"/>
      <c r="L118" s="34"/>
      <c r="M118" s="10" t="s">
        <v>670</v>
      </c>
      <c r="N118" s="10"/>
      <c r="O118" s="10"/>
      <c r="P118" s="22" t="s">
        <v>651</v>
      </c>
      <c r="Q118" s="14"/>
      <c r="R118" s="29" t="s">
        <v>217</v>
      </c>
      <c r="T118" s="29"/>
      <c r="U118" s="29"/>
      <c r="V118" s="29"/>
      <c r="W118" s="29"/>
      <c r="X118" s="29" t="s">
        <v>671</v>
      </c>
      <c r="Y118" s="29">
        <f t="shared" si="13"/>
        <v>0</v>
      </c>
      <c r="Z118" s="29">
        <f t="shared" si="14"/>
        <v>0</v>
      </c>
      <c r="AA118" s="29">
        <f t="shared" si="15"/>
        <v>0</v>
      </c>
      <c r="AB118" s="29">
        <f t="shared" si="16"/>
        <v>0</v>
      </c>
      <c r="AD118" s="29" t="s">
        <v>672</v>
      </c>
      <c r="AE118" s="29">
        <f t="shared" si="17"/>
        <v>0</v>
      </c>
      <c r="AF118" s="29">
        <f t="shared" si="18"/>
        <v>0</v>
      </c>
      <c r="AG118" s="29">
        <f t="shared" si="19"/>
        <v>0</v>
      </c>
      <c r="AH118" s="29">
        <f t="shared" si="20"/>
        <v>0</v>
      </c>
    </row>
    <row r="119" spans="2:34" ht="60">
      <c r="B119" s="29">
        <f t="shared" si="21"/>
        <v>116</v>
      </c>
      <c r="C119" s="29" t="s">
        <v>673</v>
      </c>
      <c r="D119" s="14" t="s">
        <v>648</v>
      </c>
      <c r="E119" s="29" t="s">
        <v>673</v>
      </c>
      <c r="F119" s="10" t="s">
        <v>178</v>
      </c>
      <c r="G119" s="29" t="s">
        <v>654</v>
      </c>
      <c r="H119" s="29" t="s">
        <v>159</v>
      </c>
      <c r="I119" s="29" t="s">
        <v>16</v>
      </c>
      <c r="J119" s="29" t="s">
        <v>181</v>
      </c>
      <c r="K119" s="31"/>
      <c r="L119" s="34"/>
      <c r="M119" s="10" t="s">
        <v>674</v>
      </c>
      <c r="N119" s="10"/>
      <c r="O119" s="10"/>
      <c r="P119" s="22" t="s">
        <v>651</v>
      </c>
      <c r="Q119" s="14"/>
      <c r="R119" s="29" t="s">
        <v>217</v>
      </c>
      <c r="T119" s="29"/>
      <c r="U119" s="29"/>
      <c r="V119" s="29"/>
      <c r="W119" s="29"/>
      <c r="X119" s="29" t="s">
        <v>675</v>
      </c>
      <c r="Y119" s="29">
        <f t="shared" si="13"/>
        <v>0</v>
      </c>
      <c r="Z119" s="29">
        <f t="shared" si="14"/>
        <v>0</v>
      </c>
      <c r="AA119" s="29">
        <f t="shared" si="15"/>
        <v>0</v>
      </c>
      <c r="AB119" s="29">
        <f t="shared" si="16"/>
        <v>0</v>
      </c>
      <c r="AD119" s="29" t="s">
        <v>676</v>
      </c>
      <c r="AE119" s="29">
        <f t="shared" si="17"/>
        <v>0</v>
      </c>
      <c r="AF119" s="29">
        <f t="shared" si="18"/>
        <v>0</v>
      </c>
      <c r="AG119" s="29">
        <f t="shared" si="19"/>
        <v>0</v>
      </c>
      <c r="AH119" s="29">
        <f t="shared" si="20"/>
        <v>0</v>
      </c>
    </row>
    <row r="120" spans="2:34" ht="60">
      <c r="B120" s="29">
        <f t="shared" si="21"/>
        <v>117</v>
      </c>
      <c r="C120" s="29" t="s">
        <v>677</v>
      </c>
      <c r="D120" s="14" t="s">
        <v>648</v>
      </c>
      <c r="E120" s="29" t="s">
        <v>677</v>
      </c>
      <c r="F120" s="10" t="s">
        <v>178</v>
      </c>
      <c r="G120" s="29" t="s">
        <v>654</v>
      </c>
      <c r="H120" s="29" t="s">
        <v>159</v>
      </c>
      <c r="I120" s="29" t="s">
        <v>16</v>
      </c>
      <c r="J120" s="29" t="s">
        <v>181</v>
      </c>
      <c r="K120" s="31"/>
      <c r="L120" s="34"/>
      <c r="M120" s="10" t="s">
        <v>678</v>
      </c>
      <c r="N120" s="10"/>
      <c r="O120" s="10"/>
      <c r="P120" s="22" t="s">
        <v>651</v>
      </c>
      <c r="Q120" s="14"/>
      <c r="R120" s="29" t="s">
        <v>217</v>
      </c>
      <c r="T120" s="29"/>
      <c r="U120" s="29"/>
      <c r="V120" s="29"/>
      <c r="W120" s="29"/>
      <c r="X120" s="29"/>
      <c r="Y120" s="29"/>
      <c r="Z120" s="29"/>
      <c r="AA120" s="29"/>
      <c r="AB120" s="29"/>
      <c r="AD120" s="29"/>
    </row>
    <row r="121" spans="2:34" ht="60">
      <c r="B121" s="29">
        <f t="shared" si="21"/>
        <v>118</v>
      </c>
      <c r="C121" s="29" t="s">
        <v>679</v>
      </c>
      <c r="D121" s="14" t="s">
        <v>648</v>
      </c>
      <c r="E121" s="29" t="s">
        <v>679</v>
      </c>
      <c r="F121" s="10" t="s">
        <v>178</v>
      </c>
      <c r="G121" s="29" t="s">
        <v>654</v>
      </c>
      <c r="H121" s="29" t="s">
        <v>159</v>
      </c>
      <c r="I121" s="29" t="s">
        <v>16</v>
      </c>
      <c r="J121" s="29" t="s">
        <v>181</v>
      </c>
      <c r="K121" s="31"/>
      <c r="L121" s="34"/>
      <c r="M121" s="10" t="s">
        <v>680</v>
      </c>
      <c r="N121" s="10"/>
      <c r="O121" s="10"/>
      <c r="P121" s="22" t="s">
        <v>651</v>
      </c>
      <c r="Q121" s="14"/>
      <c r="R121" s="29" t="s">
        <v>217</v>
      </c>
      <c r="T121" s="29"/>
      <c r="U121" s="29"/>
      <c r="V121" s="29"/>
      <c r="W121" s="29"/>
      <c r="X121" s="29"/>
      <c r="Y121" s="29"/>
      <c r="Z121" s="29"/>
      <c r="AA121" s="29"/>
      <c r="AB121" s="29"/>
      <c r="AD121" s="29"/>
    </row>
    <row r="122" spans="2:34" ht="60">
      <c r="B122" s="29">
        <f t="shared" si="21"/>
        <v>119</v>
      </c>
      <c r="C122" s="29" t="s">
        <v>681</v>
      </c>
      <c r="D122" s="14" t="s">
        <v>648</v>
      </c>
      <c r="E122" s="29" t="s">
        <v>681</v>
      </c>
      <c r="F122" s="10" t="s">
        <v>178</v>
      </c>
      <c r="G122" s="29" t="s">
        <v>654</v>
      </c>
      <c r="H122" s="29" t="s">
        <v>159</v>
      </c>
      <c r="I122" s="29" t="s">
        <v>16</v>
      </c>
      <c r="J122" s="29" t="s">
        <v>181</v>
      </c>
      <c r="K122" s="31"/>
      <c r="L122" s="34"/>
      <c r="M122" s="10" t="s">
        <v>682</v>
      </c>
      <c r="N122" s="10"/>
      <c r="O122" s="10"/>
      <c r="P122" s="22" t="s">
        <v>651</v>
      </c>
      <c r="Q122" s="14"/>
      <c r="R122" s="29" t="s">
        <v>217</v>
      </c>
      <c r="T122" s="29"/>
      <c r="U122" s="29"/>
      <c r="V122" s="29"/>
      <c r="W122" s="29"/>
      <c r="X122" s="29"/>
      <c r="Y122" s="29"/>
      <c r="Z122" s="29"/>
      <c r="AA122" s="29"/>
      <c r="AB122" s="29"/>
      <c r="AD122" s="29"/>
    </row>
    <row r="123" spans="2:34" ht="60">
      <c r="B123" s="29">
        <f t="shared" si="21"/>
        <v>120</v>
      </c>
      <c r="C123" s="29" t="s">
        <v>683</v>
      </c>
      <c r="D123" s="14" t="s">
        <v>648</v>
      </c>
      <c r="E123" s="29" t="s">
        <v>683</v>
      </c>
      <c r="F123" s="10" t="s">
        <v>178</v>
      </c>
      <c r="G123" s="29" t="s">
        <v>654</v>
      </c>
      <c r="H123" s="29" t="s">
        <v>159</v>
      </c>
      <c r="I123" s="29" t="s">
        <v>16</v>
      </c>
      <c r="J123" s="29" t="s">
        <v>181</v>
      </c>
      <c r="K123" s="31"/>
      <c r="L123" s="34"/>
      <c r="M123" s="10" t="s">
        <v>684</v>
      </c>
      <c r="N123" s="10"/>
      <c r="O123" s="10"/>
      <c r="P123" s="22" t="s">
        <v>651</v>
      </c>
      <c r="Q123" s="14"/>
      <c r="R123" s="29" t="s">
        <v>217</v>
      </c>
      <c r="T123" s="29"/>
      <c r="U123" s="29"/>
      <c r="V123" s="29"/>
      <c r="W123" s="29"/>
      <c r="X123" s="29"/>
      <c r="Y123" s="29"/>
      <c r="Z123" s="29"/>
      <c r="AA123" s="29"/>
      <c r="AB123" s="29"/>
      <c r="AD123" s="29"/>
    </row>
    <row r="124" spans="2:34" ht="60">
      <c r="B124" s="29">
        <f t="shared" si="21"/>
        <v>121</v>
      </c>
      <c r="C124" s="29" t="s">
        <v>685</v>
      </c>
      <c r="D124" s="14" t="s">
        <v>648</v>
      </c>
      <c r="E124" s="29" t="s">
        <v>685</v>
      </c>
      <c r="F124" s="10" t="s">
        <v>178</v>
      </c>
      <c r="G124" s="29" t="s">
        <v>654</v>
      </c>
      <c r="H124" s="29" t="s">
        <v>159</v>
      </c>
      <c r="I124" s="29" t="s">
        <v>16</v>
      </c>
      <c r="J124" s="29" t="s">
        <v>181</v>
      </c>
      <c r="K124" s="31"/>
      <c r="L124" s="34"/>
      <c r="M124" s="10" t="s">
        <v>686</v>
      </c>
      <c r="N124" s="10"/>
      <c r="O124" s="10"/>
      <c r="P124" s="22" t="s">
        <v>651</v>
      </c>
      <c r="Q124" s="14"/>
      <c r="R124" s="29" t="s">
        <v>217</v>
      </c>
      <c r="T124" s="29"/>
      <c r="U124" s="29"/>
      <c r="V124" s="29"/>
      <c r="W124" s="29"/>
      <c r="X124" s="29"/>
      <c r="Y124" s="29"/>
      <c r="Z124" s="29"/>
      <c r="AA124" s="29"/>
      <c r="AB124" s="29"/>
      <c r="AD124" s="29"/>
    </row>
    <row r="125" spans="2:34" ht="60">
      <c r="B125" s="29">
        <f t="shared" si="21"/>
        <v>122</v>
      </c>
      <c r="C125" s="29" t="s">
        <v>687</v>
      </c>
      <c r="D125" s="14" t="s">
        <v>648</v>
      </c>
      <c r="E125" s="29" t="s">
        <v>687</v>
      </c>
      <c r="F125" s="10" t="s">
        <v>178</v>
      </c>
      <c r="G125" s="29" t="s">
        <v>654</v>
      </c>
      <c r="H125" s="29" t="s">
        <v>159</v>
      </c>
      <c r="I125" s="29" t="s">
        <v>16</v>
      </c>
      <c r="J125" s="29" t="s">
        <v>181</v>
      </c>
      <c r="K125" s="31"/>
      <c r="L125" s="34"/>
      <c r="M125" s="10" t="s">
        <v>688</v>
      </c>
      <c r="N125" s="10"/>
      <c r="O125" s="10"/>
      <c r="P125" s="22" t="s">
        <v>651</v>
      </c>
      <c r="Q125" s="14"/>
      <c r="R125" s="29" t="s">
        <v>217</v>
      </c>
      <c r="T125" s="29"/>
      <c r="U125" s="29"/>
      <c r="V125" s="29"/>
      <c r="W125" s="29"/>
      <c r="X125" s="29"/>
      <c r="Y125" s="29"/>
      <c r="Z125" s="29"/>
      <c r="AA125" s="29"/>
      <c r="AB125" s="29"/>
      <c r="AD125" s="29"/>
    </row>
    <row r="126" spans="2:34" ht="60">
      <c r="B126" s="29">
        <f t="shared" si="21"/>
        <v>123</v>
      </c>
      <c r="C126" s="29" t="s">
        <v>689</v>
      </c>
      <c r="D126" s="14" t="s">
        <v>648</v>
      </c>
      <c r="E126" s="29" t="s">
        <v>689</v>
      </c>
      <c r="F126" s="10" t="s">
        <v>178</v>
      </c>
      <c r="G126" s="29" t="s">
        <v>654</v>
      </c>
      <c r="H126" s="29" t="s">
        <v>159</v>
      </c>
      <c r="I126" s="29" t="s">
        <v>16</v>
      </c>
      <c r="J126" s="29" t="s">
        <v>181</v>
      </c>
      <c r="K126" s="31"/>
      <c r="L126" s="34"/>
      <c r="M126" s="10" t="s">
        <v>690</v>
      </c>
      <c r="N126" s="10"/>
      <c r="O126" s="10"/>
      <c r="P126" s="22" t="s">
        <v>651</v>
      </c>
      <c r="Q126" s="14"/>
      <c r="R126" s="29" t="s">
        <v>217</v>
      </c>
      <c r="T126" s="29"/>
      <c r="U126" s="29"/>
      <c r="V126" s="29"/>
      <c r="W126" s="29"/>
      <c r="X126" s="29"/>
      <c r="Y126" s="29"/>
      <c r="Z126" s="29"/>
      <c r="AA126" s="29"/>
      <c r="AB126" s="29"/>
      <c r="AD126" s="29"/>
    </row>
    <row r="127" spans="2:34" ht="60">
      <c r="B127" s="30">
        <f t="shared" si="21"/>
        <v>124</v>
      </c>
      <c r="C127" s="30" t="s">
        <v>691</v>
      </c>
      <c r="D127" s="25" t="s">
        <v>648</v>
      </c>
      <c r="E127" s="30" t="s">
        <v>691</v>
      </c>
      <c r="F127" s="26" t="s">
        <v>178</v>
      </c>
      <c r="G127" s="29" t="s">
        <v>654</v>
      </c>
      <c r="H127" s="30" t="s">
        <v>159</v>
      </c>
      <c r="I127" s="30" t="s">
        <v>16</v>
      </c>
      <c r="J127" s="30" t="s">
        <v>181</v>
      </c>
      <c r="K127" s="31"/>
      <c r="L127" s="34"/>
      <c r="M127" s="26" t="s">
        <v>692</v>
      </c>
      <c r="N127" s="26"/>
      <c r="O127" s="10"/>
      <c r="P127" s="27" t="s">
        <v>651</v>
      </c>
      <c r="Q127" s="25"/>
      <c r="R127" s="30" t="s">
        <v>217</v>
      </c>
      <c r="T127" s="29"/>
      <c r="U127" s="29"/>
      <c r="V127" s="29"/>
      <c r="W127" s="29"/>
      <c r="X127" s="29"/>
      <c r="Y127" s="29"/>
      <c r="Z127" s="29"/>
      <c r="AA127" s="29"/>
      <c r="AB127" s="29"/>
      <c r="AD127" s="30"/>
    </row>
    <row r="128" spans="2:34">
      <c r="B128" s="29">
        <v>125</v>
      </c>
      <c r="C128" s="29" t="s">
        <v>693</v>
      </c>
      <c r="D128" s="29" t="s">
        <v>694</v>
      </c>
      <c r="E128" s="14"/>
      <c r="F128" s="10"/>
      <c r="G128" s="30" t="s">
        <v>654</v>
      </c>
      <c r="H128" s="29"/>
      <c r="I128" s="29"/>
      <c r="J128" s="29"/>
      <c r="K128" s="29"/>
      <c r="L128" s="29"/>
      <c r="M128" s="10"/>
      <c r="N128" s="10"/>
      <c r="O128" s="26"/>
      <c r="P128" s="10"/>
      <c r="Q128" s="14"/>
      <c r="R128" s="29" t="s">
        <v>327</v>
      </c>
      <c r="T128" s="29"/>
      <c r="U128" s="29"/>
      <c r="V128" s="29"/>
      <c r="W128" s="29"/>
      <c r="X128" s="29"/>
      <c r="Y128" s="29"/>
      <c r="Z128" s="29"/>
      <c r="AA128" s="29"/>
      <c r="AB128" s="29"/>
    </row>
    <row r="129" spans="7:15">
      <c r="G129" s="29"/>
      <c r="O129" s="10"/>
    </row>
    <row r="1048480" spans="18:18">
      <c r="R1048480" s="2"/>
    </row>
    <row r="1048481" spans="18:18">
      <c r="R1048481" s="29"/>
    </row>
    <row r="1048482" spans="18:18">
      <c r="R1048482" s="29"/>
    </row>
    <row r="1048483" spans="18:18">
      <c r="R1048483" s="29"/>
    </row>
    <row r="1048484" spans="18:18">
      <c r="R1048484" s="29"/>
    </row>
    <row r="1048485" spans="18:18">
      <c r="R1048485" s="29"/>
    </row>
    <row r="1048486" spans="18:18">
      <c r="R1048486" s="29"/>
    </row>
    <row r="1048487" spans="18:18">
      <c r="R1048487" s="29"/>
    </row>
    <row r="1048488" spans="18:18">
      <c r="R1048488" s="29"/>
    </row>
    <row r="1048489" spans="18:18">
      <c r="R1048489" s="29"/>
    </row>
    <row r="1048490" spans="18:18">
      <c r="R1048490" s="29"/>
    </row>
    <row r="1048491" spans="18:18">
      <c r="R1048491" s="29"/>
    </row>
    <row r="1048492" spans="18:18">
      <c r="R1048492" s="29"/>
    </row>
    <row r="1048493" spans="18:18">
      <c r="R1048493" s="29"/>
    </row>
    <row r="1048494" spans="18:18">
      <c r="R1048494" s="29"/>
    </row>
    <row r="1048495" spans="18:18">
      <c r="R1048495" s="29"/>
    </row>
    <row r="1048496" spans="18:18">
      <c r="R1048496" s="29"/>
    </row>
    <row r="1048497" spans="18:18">
      <c r="R1048497" s="29"/>
    </row>
    <row r="1048498" spans="18:18">
      <c r="R1048498" s="29"/>
    </row>
    <row r="1048499" spans="18:18">
      <c r="R1048499" s="29"/>
    </row>
    <row r="1048500" spans="18:18">
      <c r="R1048500" s="29"/>
    </row>
    <row r="1048501" spans="18:18">
      <c r="R1048501" s="29"/>
    </row>
    <row r="1048502" spans="18:18">
      <c r="R1048502" s="29"/>
    </row>
    <row r="1048503" spans="18:18">
      <c r="R1048503" s="29"/>
    </row>
    <row r="1048504" spans="18:18">
      <c r="R1048504" s="29"/>
    </row>
    <row r="1048505" spans="18:18">
      <c r="R1048505" s="29"/>
    </row>
    <row r="1048506" spans="18:18">
      <c r="R1048506" s="29"/>
    </row>
    <row r="1048507" spans="18:18">
      <c r="R1048507" s="29"/>
    </row>
    <row r="1048508" spans="18:18">
      <c r="R1048508" s="29"/>
    </row>
    <row r="1048509" spans="18:18">
      <c r="R1048509" s="29"/>
    </row>
    <row r="1048510" spans="18:18">
      <c r="R1048510" s="29"/>
    </row>
    <row r="1048511" spans="18:18">
      <c r="R1048511" s="29"/>
    </row>
    <row r="1048512" spans="18:18">
      <c r="R1048512" s="29"/>
    </row>
    <row r="1048513" spans="18:18">
      <c r="R1048513" s="29"/>
    </row>
    <row r="1048514" spans="18:18">
      <c r="R1048514" s="29"/>
    </row>
    <row r="1048515" spans="18:18">
      <c r="R1048515" s="29"/>
    </row>
    <row r="1048516" spans="18:18">
      <c r="R1048516" s="29"/>
    </row>
    <row r="1048517" spans="18:18">
      <c r="R1048517" s="29"/>
    </row>
    <row r="1048518" spans="18:18">
      <c r="R1048518" s="29"/>
    </row>
    <row r="1048519" spans="18:18">
      <c r="R1048519" s="29"/>
    </row>
  </sheetData>
  <autoFilter ref="B3:S128" xr:uid="{A585923A-B40E-4A27-9FC3-18B7AB87B1FF}"/>
  <mergeCells count="4">
    <mergeCell ref="L112:L127"/>
    <mergeCell ref="E63:E92"/>
    <mergeCell ref="P45:P52"/>
    <mergeCell ref="P55:P6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0F5D3-4B6E-4F77-9DC7-24B91DCF175A}">
  <sheetPr codeName="Sheet4"/>
  <dimension ref="C6:H24"/>
  <sheetViews>
    <sheetView workbookViewId="0">
      <selection activeCell="E15" sqref="E15"/>
    </sheetView>
  </sheetViews>
  <sheetFormatPr defaultRowHeight="15"/>
  <cols>
    <col min="4" max="4" width="26.85546875" bestFit="1" customWidth="1"/>
    <col min="5" max="5" width="41.5703125" bestFit="1" customWidth="1"/>
    <col min="6" max="6" width="10.140625" style="3" bestFit="1" customWidth="1"/>
    <col min="7" max="7" width="22.85546875" bestFit="1" customWidth="1"/>
    <col min="8" max="8" width="14.140625" customWidth="1"/>
  </cols>
  <sheetData>
    <row r="6" spans="3:8" ht="25.5">
      <c r="C6" s="2" t="s">
        <v>0</v>
      </c>
      <c r="D6" s="2" t="s">
        <v>135</v>
      </c>
      <c r="E6" s="2" t="s">
        <v>695</v>
      </c>
      <c r="F6" s="2" t="s">
        <v>6</v>
      </c>
      <c r="G6" s="2" t="s">
        <v>7</v>
      </c>
      <c r="H6" s="2" t="s">
        <v>3</v>
      </c>
    </row>
    <row r="7" spans="3:8">
      <c r="C7" s="7">
        <v>1</v>
      </c>
      <c r="D7" s="7" t="s">
        <v>696</v>
      </c>
      <c r="E7" s="7" t="s">
        <v>697</v>
      </c>
      <c r="F7" s="29" t="s">
        <v>15</v>
      </c>
      <c r="G7" s="7" t="s">
        <v>16</v>
      </c>
      <c r="H7" s="7"/>
    </row>
    <row r="8" spans="3:8">
      <c r="C8" s="7">
        <v>2</v>
      </c>
      <c r="D8" s="7" t="s">
        <v>698</v>
      </c>
      <c r="E8" s="7" t="s">
        <v>699</v>
      </c>
      <c r="F8" s="29" t="s">
        <v>15</v>
      </c>
      <c r="G8" s="7" t="s">
        <v>16</v>
      </c>
      <c r="H8" s="7"/>
    </row>
    <row r="9" spans="3:8">
      <c r="C9" s="7">
        <v>3</v>
      </c>
      <c r="D9" s="7" t="s">
        <v>700</v>
      </c>
      <c r="E9" s="7" t="s">
        <v>701</v>
      </c>
      <c r="F9" s="29" t="s">
        <v>15</v>
      </c>
      <c r="G9" s="7" t="s">
        <v>16</v>
      </c>
      <c r="H9" s="7"/>
    </row>
    <row r="10" spans="3:8">
      <c r="C10" s="7">
        <v>4</v>
      </c>
      <c r="D10" s="7" t="s">
        <v>702</v>
      </c>
      <c r="E10" s="7" t="s">
        <v>703</v>
      </c>
      <c r="F10" s="29" t="s">
        <v>15</v>
      </c>
      <c r="G10" s="7" t="s">
        <v>16</v>
      </c>
      <c r="H10" s="7"/>
    </row>
    <row r="11" spans="3:8">
      <c r="C11" s="7">
        <v>5</v>
      </c>
      <c r="D11" s="7" t="s">
        <v>704</v>
      </c>
      <c r="E11" s="7" t="s">
        <v>359</v>
      </c>
      <c r="F11" s="29" t="s">
        <v>15</v>
      </c>
      <c r="G11" s="7"/>
      <c r="H11" s="7"/>
    </row>
    <row r="12" spans="3:8">
      <c r="C12" s="7">
        <v>6</v>
      </c>
      <c r="D12" s="7" t="s">
        <v>705</v>
      </c>
      <c r="E12" s="7" t="s">
        <v>366</v>
      </c>
      <c r="F12" s="29" t="s">
        <v>15</v>
      </c>
      <c r="G12" s="7"/>
      <c r="H12" s="7"/>
    </row>
    <row r="13" spans="3:8">
      <c r="C13" s="7">
        <v>7</v>
      </c>
      <c r="D13" s="7" t="s">
        <v>706</v>
      </c>
      <c r="E13" s="7" t="s">
        <v>370</v>
      </c>
      <c r="F13" s="29" t="s">
        <v>15</v>
      </c>
      <c r="G13" s="7"/>
      <c r="H13" s="7"/>
    </row>
    <row r="14" spans="3:8">
      <c r="C14" s="7">
        <v>8</v>
      </c>
      <c r="D14" s="7" t="s">
        <v>707</v>
      </c>
      <c r="E14" s="7" t="s">
        <v>375</v>
      </c>
      <c r="F14" s="29" t="s">
        <v>15</v>
      </c>
      <c r="G14" s="7"/>
      <c r="H14" s="7"/>
    </row>
    <row r="15" spans="3:8">
      <c r="C15" s="7">
        <v>9</v>
      </c>
      <c r="D15" s="7" t="s">
        <v>708</v>
      </c>
      <c r="E15" s="7" t="s">
        <v>381</v>
      </c>
      <c r="F15" s="29" t="s">
        <v>15</v>
      </c>
      <c r="G15" s="7"/>
      <c r="H15" s="7"/>
    </row>
    <row r="16" spans="3:8">
      <c r="C16" s="7">
        <v>10</v>
      </c>
      <c r="D16" s="7" t="s">
        <v>709</v>
      </c>
      <c r="E16" s="7" t="s">
        <v>388</v>
      </c>
      <c r="F16" s="29" t="s">
        <v>15</v>
      </c>
      <c r="G16" s="7"/>
      <c r="H16" s="7"/>
    </row>
    <row r="17" spans="3:8">
      <c r="C17" s="7">
        <v>11</v>
      </c>
      <c r="D17" s="7" t="s">
        <v>710</v>
      </c>
      <c r="E17" s="7" t="s">
        <v>394</v>
      </c>
      <c r="F17" s="29" t="s">
        <v>15</v>
      </c>
      <c r="G17" s="7"/>
      <c r="H17" s="7"/>
    </row>
    <row r="18" spans="3:8">
      <c r="C18" s="7">
        <v>12</v>
      </c>
      <c r="D18" s="7" t="s">
        <v>711</v>
      </c>
      <c r="E18" s="7" t="s">
        <v>400</v>
      </c>
      <c r="F18" s="29" t="s">
        <v>15</v>
      </c>
      <c r="G18" s="7"/>
      <c r="H18" s="7"/>
    </row>
    <row r="21" spans="3:8">
      <c r="E21" s="6"/>
    </row>
    <row r="22" spans="3:8">
      <c r="E22" s="6"/>
    </row>
    <row r="23" spans="3:8">
      <c r="E23" s="6"/>
    </row>
    <row r="24" spans="3:8">
      <c r="E2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9E9E-3033-4DA1-A62C-C21ACDC54EF6}">
  <sheetPr codeName="Sheet5"/>
  <dimension ref="C6:K26"/>
  <sheetViews>
    <sheetView topLeftCell="A2" workbookViewId="0">
      <selection activeCell="F8" sqref="F8"/>
    </sheetView>
  </sheetViews>
  <sheetFormatPr defaultRowHeight="15"/>
  <cols>
    <col min="4" max="4" width="26.85546875" bestFit="1" customWidth="1"/>
    <col min="5" max="5" width="27.140625" customWidth="1"/>
    <col min="6" max="6" width="30.5703125" style="11" bestFit="1" customWidth="1"/>
    <col min="7" max="7" width="10.140625" style="3" bestFit="1" customWidth="1"/>
    <col min="8" max="8" width="12.42578125" customWidth="1"/>
    <col min="9" max="9" width="17.85546875" bestFit="1" customWidth="1"/>
    <col min="10" max="10" width="17.85546875" customWidth="1"/>
    <col min="11" max="11" width="34.5703125" style="4" bestFit="1" customWidth="1"/>
  </cols>
  <sheetData>
    <row r="6" spans="3:11" s="4" customFormat="1" ht="38.25">
      <c r="C6" s="2" t="s">
        <v>0</v>
      </c>
      <c r="D6" s="2" t="s">
        <v>135</v>
      </c>
      <c r="E6" s="2" t="s">
        <v>695</v>
      </c>
      <c r="F6" s="9" t="s">
        <v>2</v>
      </c>
      <c r="G6" s="2" t="s">
        <v>6</v>
      </c>
      <c r="H6" s="2" t="s">
        <v>7</v>
      </c>
      <c r="I6" s="2" t="s">
        <v>712</v>
      </c>
      <c r="J6" s="2" t="s">
        <v>713</v>
      </c>
      <c r="K6" s="2" t="s">
        <v>3</v>
      </c>
    </row>
    <row r="7" spans="3:11">
      <c r="C7" s="7">
        <v>1</v>
      </c>
      <c r="D7" s="7" t="s">
        <v>714</v>
      </c>
      <c r="E7" s="7" t="s">
        <v>181</v>
      </c>
      <c r="F7" s="12" t="s">
        <v>715</v>
      </c>
      <c r="G7" s="29" t="s">
        <v>15</v>
      </c>
      <c r="H7" s="7"/>
      <c r="I7" s="7"/>
      <c r="J7" s="7"/>
      <c r="K7" s="29" t="s">
        <v>716</v>
      </c>
    </row>
    <row r="8" spans="3:11">
      <c r="C8" s="7">
        <v>2</v>
      </c>
      <c r="D8" s="7" t="s">
        <v>717</v>
      </c>
      <c r="E8" s="7" t="s">
        <v>718</v>
      </c>
      <c r="F8" s="10" t="s">
        <v>36</v>
      </c>
      <c r="G8" s="29" t="s">
        <v>15</v>
      </c>
      <c r="H8" s="7"/>
      <c r="I8" s="7" t="s">
        <v>719</v>
      </c>
      <c r="J8" s="7"/>
      <c r="K8" s="29" t="s">
        <v>720</v>
      </c>
    </row>
    <row r="9" spans="3:11">
      <c r="C9" s="7">
        <v>3</v>
      </c>
      <c r="D9" s="7" t="s">
        <v>721</v>
      </c>
      <c r="E9" s="7" t="s">
        <v>722</v>
      </c>
      <c r="F9" s="10" t="s">
        <v>36</v>
      </c>
      <c r="G9" s="29" t="s">
        <v>15</v>
      </c>
      <c r="H9" s="7"/>
      <c r="I9" s="7" t="s">
        <v>723</v>
      </c>
      <c r="J9" s="7"/>
      <c r="K9" s="29" t="s">
        <v>720</v>
      </c>
    </row>
    <row r="10" spans="3:11" ht="30">
      <c r="C10" s="7">
        <v>4</v>
      </c>
      <c r="D10" s="7" t="s">
        <v>724</v>
      </c>
      <c r="E10" s="7" t="s">
        <v>181</v>
      </c>
      <c r="F10" s="10" t="s">
        <v>725</v>
      </c>
      <c r="G10" s="29" t="s">
        <v>15</v>
      </c>
      <c r="H10" s="7"/>
      <c r="I10" s="7"/>
      <c r="J10" s="7"/>
      <c r="K10" s="29" t="s">
        <v>720</v>
      </c>
    </row>
    <row r="11" spans="3:11">
      <c r="C11" s="7">
        <v>5</v>
      </c>
      <c r="D11" s="7" t="s">
        <v>726</v>
      </c>
      <c r="E11" s="7" t="s">
        <v>181</v>
      </c>
      <c r="F11" s="10" t="s">
        <v>36</v>
      </c>
      <c r="G11" s="29" t="s">
        <v>15</v>
      </c>
      <c r="H11" s="7"/>
      <c r="I11" s="7"/>
      <c r="J11" s="7"/>
      <c r="K11" s="29" t="s">
        <v>720</v>
      </c>
    </row>
    <row r="12" spans="3:11" ht="30">
      <c r="C12" s="7">
        <v>6</v>
      </c>
      <c r="D12" s="7" t="s">
        <v>727</v>
      </c>
      <c r="E12" s="7" t="s">
        <v>181</v>
      </c>
      <c r="F12" s="12"/>
      <c r="G12" s="29" t="s">
        <v>15</v>
      </c>
      <c r="H12" s="7"/>
      <c r="I12" s="7" t="s">
        <v>728</v>
      </c>
      <c r="J12" s="7"/>
      <c r="K12" s="29" t="s">
        <v>729</v>
      </c>
    </row>
    <row r="13" spans="3:11" ht="30">
      <c r="C13" s="7">
        <v>7</v>
      </c>
      <c r="D13" s="7" t="s">
        <v>730</v>
      </c>
      <c r="E13" s="7" t="s">
        <v>181</v>
      </c>
      <c r="F13" s="12"/>
      <c r="G13" s="29" t="s">
        <v>15</v>
      </c>
      <c r="H13" s="7"/>
      <c r="I13" s="7" t="s">
        <v>728</v>
      </c>
      <c r="J13" s="7"/>
      <c r="K13" s="29" t="s">
        <v>729</v>
      </c>
    </row>
    <row r="14" spans="3:11" ht="30">
      <c r="C14" s="7">
        <v>8</v>
      </c>
      <c r="D14" s="7" t="s">
        <v>731</v>
      </c>
      <c r="E14" s="7" t="s">
        <v>181</v>
      </c>
      <c r="F14" s="12"/>
      <c r="G14" s="29" t="s">
        <v>15</v>
      </c>
      <c r="H14" s="7"/>
      <c r="I14" s="7" t="s">
        <v>728</v>
      </c>
      <c r="J14" s="7"/>
      <c r="K14" s="29" t="s">
        <v>729</v>
      </c>
    </row>
    <row r="15" spans="3:11">
      <c r="C15" s="7">
        <v>9</v>
      </c>
      <c r="D15" s="7" t="s">
        <v>732</v>
      </c>
      <c r="E15" s="7" t="s">
        <v>181</v>
      </c>
      <c r="F15" s="12" t="s">
        <v>733</v>
      </c>
      <c r="G15" s="29" t="s">
        <v>15</v>
      </c>
      <c r="H15" s="7"/>
      <c r="I15" s="7"/>
      <c r="J15" s="7"/>
      <c r="K15" s="5"/>
    </row>
    <row r="16" spans="3:11">
      <c r="C16" s="7">
        <v>10</v>
      </c>
      <c r="D16" s="7" t="s">
        <v>734</v>
      </c>
      <c r="E16" s="7" t="s">
        <v>735</v>
      </c>
      <c r="F16" s="13" t="s">
        <v>17</v>
      </c>
      <c r="G16" s="29" t="s">
        <v>15</v>
      </c>
      <c r="H16" s="7"/>
      <c r="I16" s="7"/>
      <c r="J16" s="7"/>
      <c r="K16" s="29" t="s">
        <v>736</v>
      </c>
    </row>
    <row r="17" spans="3:11">
      <c r="C17" s="7">
        <v>11</v>
      </c>
      <c r="D17" s="7" t="s">
        <v>737</v>
      </c>
      <c r="E17" s="29" t="s">
        <v>35</v>
      </c>
      <c r="F17" s="10" t="s">
        <v>36</v>
      </c>
      <c r="G17" s="29" t="s">
        <v>15</v>
      </c>
      <c r="H17" s="7"/>
      <c r="I17" s="7"/>
      <c r="J17" s="7"/>
      <c r="K17" s="29" t="s">
        <v>738</v>
      </c>
    </row>
    <row r="18" spans="3:11">
      <c r="C18" s="7">
        <v>12</v>
      </c>
      <c r="D18" s="7" t="s">
        <v>739</v>
      </c>
      <c r="E18" s="29" t="s">
        <v>14</v>
      </c>
      <c r="F18" s="12" t="s">
        <v>17</v>
      </c>
      <c r="G18" s="29" t="s">
        <v>15</v>
      </c>
      <c r="H18" s="7"/>
      <c r="I18" s="7"/>
      <c r="J18" s="7"/>
      <c r="K18" s="29" t="s">
        <v>740</v>
      </c>
    </row>
    <row r="19" spans="3:11">
      <c r="C19" s="7">
        <v>13</v>
      </c>
      <c r="D19" s="7" t="s">
        <v>741</v>
      </c>
      <c r="E19" s="29" t="s">
        <v>78</v>
      </c>
      <c r="F19" s="10" t="s">
        <v>36</v>
      </c>
      <c r="G19" s="29" t="s">
        <v>15</v>
      </c>
      <c r="H19" s="7"/>
      <c r="I19" s="7"/>
      <c r="J19" s="7"/>
      <c r="K19" s="29" t="s">
        <v>738</v>
      </c>
    </row>
    <row r="20" spans="3:11" ht="45">
      <c r="C20" s="7">
        <v>14</v>
      </c>
      <c r="D20" s="7" t="s">
        <v>742</v>
      </c>
      <c r="E20" s="7" t="s">
        <v>181</v>
      </c>
      <c r="F20" s="12"/>
      <c r="G20" s="29" t="s">
        <v>15</v>
      </c>
      <c r="H20" s="7"/>
      <c r="I20" s="7"/>
      <c r="J20" s="7"/>
      <c r="K20" s="29" t="s">
        <v>743</v>
      </c>
    </row>
    <row r="21" spans="3:11">
      <c r="C21" s="7">
        <v>15</v>
      </c>
      <c r="D21" s="7" t="s">
        <v>341</v>
      </c>
      <c r="E21" s="7" t="s">
        <v>181</v>
      </c>
      <c r="F21" s="12"/>
      <c r="G21" s="29" t="s">
        <v>15</v>
      </c>
      <c r="H21" s="7"/>
      <c r="I21" s="7"/>
      <c r="J21" s="7"/>
      <c r="K21" s="29"/>
    </row>
    <row r="22" spans="3:11">
      <c r="C22" s="7">
        <v>16</v>
      </c>
      <c r="D22" s="7" t="s">
        <v>361</v>
      </c>
      <c r="E22" s="7" t="s">
        <v>181</v>
      </c>
      <c r="F22" s="12"/>
      <c r="G22" s="29" t="s">
        <v>15</v>
      </c>
      <c r="H22" s="7"/>
      <c r="I22" s="7"/>
      <c r="J22" s="7"/>
      <c r="K22" s="29"/>
    </row>
    <row r="23" spans="3:11">
      <c r="C23" s="7">
        <v>17</v>
      </c>
      <c r="D23" s="7" t="s">
        <v>390</v>
      </c>
      <c r="E23" s="7" t="s">
        <v>181</v>
      </c>
      <c r="F23" s="12"/>
      <c r="G23" s="29" t="s">
        <v>15</v>
      </c>
      <c r="H23" s="7"/>
      <c r="I23" s="7"/>
      <c r="J23" s="7"/>
      <c r="K23" s="29"/>
    </row>
    <row r="24" spans="3:11">
      <c r="C24" s="7">
        <v>18</v>
      </c>
      <c r="D24" s="7" t="s">
        <v>396</v>
      </c>
      <c r="E24" s="7" t="s">
        <v>181</v>
      </c>
      <c r="F24" s="12"/>
      <c r="G24" s="29" t="s">
        <v>15</v>
      </c>
      <c r="H24" s="7"/>
      <c r="I24" s="7"/>
      <c r="J24" s="7"/>
      <c r="K24" s="29"/>
    </row>
    <row r="25" spans="3:11">
      <c r="C25" s="7">
        <v>19</v>
      </c>
      <c r="D25" s="7" t="s">
        <v>402</v>
      </c>
      <c r="E25" s="7" t="s">
        <v>181</v>
      </c>
      <c r="F25" s="12"/>
      <c r="G25" s="29" t="s">
        <v>15</v>
      </c>
      <c r="H25" s="7"/>
      <c r="I25" s="7"/>
      <c r="J25" s="7"/>
      <c r="K25" s="29"/>
    </row>
    <row r="26" spans="3:11">
      <c r="C26" s="7">
        <v>20</v>
      </c>
      <c r="D26" s="7" t="s">
        <v>406</v>
      </c>
      <c r="E26" s="7" t="s">
        <v>181</v>
      </c>
      <c r="F26" s="12"/>
      <c r="G26" s="29" t="s">
        <v>15</v>
      </c>
      <c r="H26" s="7"/>
      <c r="I26" s="7"/>
      <c r="J26" s="7"/>
      <c r="K26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1A28-6360-4436-8C2A-6498B40EF0F4}">
  <sheetPr codeName="Sheet6"/>
  <dimension ref="B8:D32"/>
  <sheetViews>
    <sheetView workbookViewId="0">
      <selection activeCell="D6" sqref="D6"/>
    </sheetView>
  </sheetViews>
  <sheetFormatPr defaultRowHeight="15"/>
  <cols>
    <col min="2" max="2" width="8.85546875" style="6"/>
    <col min="3" max="3" width="33.42578125" style="3" customWidth="1"/>
    <col min="4" max="4" width="35.140625" style="3" bestFit="1" customWidth="1"/>
  </cols>
  <sheetData>
    <row r="8" spans="2:4">
      <c r="B8" s="2" t="s">
        <v>0</v>
      </c>
      <c r="C8" s="2" t="s">
        <v>744</v>
      </c>
      <c r="D8" s="2" t="s">
        <v>3</v>
      </c>
    </row>
    <row r="9" spans="2:4">
      <c r="B9" s="7">
        <v>1</v>
      </c>
      <c r="C9" s="29" t="s">
        <v>745</v>
      </c>
      <c r="D9" s="29"/>
    </row>
    <row r="10" spans="2:4">
      <c r="B10" s="7">
        <v>2</v>
      </c>
      <c r="C10" s="29" t="s">
        <v>746</v>
      </c>
      <c r="D10" s="29"/>
    </row>
    <row r="11" spans="2:4">
      <c r="B11" s="7">
        <v>3</v>
      </c>
      <c r="C11" s="29" t="s">
        <v>747</v>
      </c>
      <c r="D11" s="29"/>
    </row>
    <row r="12" spans="2:4">
      <c r="B12" s="7">
        <v>4</v>
      </c>
      <c r="C12" s="29" t="s">
        <v>748</v>
      </c>
      <c r="D12" s="29"/>
    </row>
    <row r="13" spans="2:4">
      <c r="B13" s="7">
        <v>5</v>
      </c>
      <c r="C13" s="29" t="s">
        <v>749</v>
      </c>
      <c r="D13" s="29"/>
    </row>
    <row r="14" spans="2:4">
      <c r="B14" s="7">
        <v>6</v>
      </c>
      <c r="C14" s="29" t="s">
        <v>750</v>
      </c>
      <c r="D14" s="7" t="s">
        <v>717</v>
      </c>
    </row>
    <row r="15" spans="2:4">
      <c r="B15" s="7">
        <v>7</v>
      </c>
      <c r="C15" s="29" t="s">
        <v>751</v>
      </c>
      <c r="D15" s="7" t="s">
        <v>721</v>
      </c>
    </row>
    <row r="16" spans="2:4">
      <c r="B16" s="7">
        <v>8</v>
      </c>
      <c r="C16" s="29" t="s">
        <v>726</v>
      </c>
      <c r="D16" s="7" t="s">
        <v>726</v>
      </c>
    </row>
    <row r="17" spans="2:4">
      <c r="B17" s="7">
        <v>9</v>
      </c>
      <c r="C17" s="29" t="s">
        <v>364</v>
      </c>
      <c r="D17" s="7" t="s">
        <v>727</v>
      </c>
    </row>
    <row r="18" spans="2:4">
      <c r="B18" s="7">
        <v>10</v>
      </c>
      <c r="C18" s="29" t="s">
        <v>368</v>
      </c>
      <c r="D18" s="7" t="s">
        <v>730</v>
      </c>
    </row>
    <row r="19" spans="2:4">
      <c r="B19" s="7">
        <v>11</v>
      </c>
      <c r="C19" s="29" t="s">
        <v>372</v>
      </c>
      <c r="D19" s="7" t="s">
        <v>731</v>
      </c>
    </row>
    <row r="20" spans="2:4">
      <c r="B20" s="7">
        <v>12</v>
      </c>
      <c r="C20" s="29" t="s">
        <v>377</v>
      </c>
      <c r="D20" s="7" t="s">
        <v>732</v>
      </c>
    </row>
    <row r="21" spans="2:4">
      <c r="B21" s="7">
        <v>13</v>
      </c>
      <c r="C21" s="29" t="s">
        <v>328</v>
      </c>
      <c r="D21" s="7" t="s">
        <v>734</v>
      </c>
    </row>
    <row r="22" spans="2:4">
      <c r="B22" s="7">
        <v>14</v>
      </c>
      <c r="C22" s="29" t="s">
        <v>108</v>
      </c>
      <c r="D22" s="7" t="s">
        <v>737</v>
      </c>
    </row>
    <row r="23" spans="2:4">
      <c r="B23" s="7">
        <v>15</v>
      </c>
      <c r="C23" s="29" t="s">
        <v>106</v>
      </c>
      <c r="D23" s="7" t="s">
        <v>739</v>
      </c>
    </row>
    <row r="24" spans="2:4">
      <c r="B24" s="7">
        <v>16</v>
      </c>
      <c r="C24" s="29" t="s">
        <v>752</v>
      </c>
      <c r="D24" s="7" t="s">
        <v>741</v>
      </c>
    </row>
    <row r="25" spans="2:4">
      <c r="B25" s="7">
        <v>17</v>
      </c>
      <c r="C25" s="29" t="s">
        <v>753</v>
      </c>
      <c r="D25" s="7" t="s">
        <v>742</v>
      </c>
    </row>
    <row r="26" spans="2:4">
      <c r="B26" s="7">
        <v>18</v>
      </c>
      <c r="C26" s="29" t="s">
        <v>754</v>
      </c>
      <c r="D26" s="7"/>
    </row>
    <row r="27" spans="2:4">
      <c r="B27" s="7">
        <v>19</v>
      </c>
      <c r="C27" s="29" t="s">
        <v>341</v>
      </c>
      <c r="D27" s="7" t="s">
        <v>341</v>
      </c>
    </row>
    <row r="28" spans="2:4">
      <c r="B28" s="7">
        <v>20</v>
      </c>
      <c r="C28" s="29" t="s">
        <v>361</v>
      </c>
      <c r="D28" s="7" t="s">
        <v>361</v>
      </c>
    </row>
    <row r="29" spans="2:4">
      <c r="B29" s="7">
        <v>21</v>
      </c>
      <c r="C29" s="29" t="s">
        <v>390</v>
      </c>
      <c r="D29" s="7" t="s">
        <v>390</v>
      </c>
    </row>
    <row r="30" spans="2:4">
      <c r="B30" s="7">
        <v>22</v>
      </c>
      <c r="C30" s="29" t="s">
        <v>396</v>
      </c>
      <c r="D30" s="7" t="s">
        <v>396</v>
      </c>
    </row>
    <row r="31" spans="2:4">
      <c r="B31" s="7">
        <v>23</v>
      </c>
      <c r="C31" s="29" t="s">
        <v>402</v>
      </c>
      <c r="D31" s="7" t="s">
        <v>402</v>
      </c>
    </row>
    <row r="32" spans="2:4">
      <c r="B32" s="7">
        <v>24</v>
      </c>
      <c r="C32" s="29" t="s">
        <v>406</v>
      </c>
      <c r="D32" s="7" t="s">
        <v>406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2B75-C13F-4D08-AA1F-97A14F1F64D1}">
  <sheetPr filterMode="1"/>
  <dimension ref="B7:M49"/>
  <sheetViews>
    <sheetView workbookViewId="0">
      <pane xSplit="6" ySplit="8" topLeftCell="M48" activePane="bottomRight" state="frozen"/>
      <selection pane="bottomRight" activeCell="M48" sqref="M48"/>
      <selection pane="bottomLeft" activeCell="A9" sqref="A9"/>
      <selection pane="topRight" activeCell="G1" sqref="G1"/>
    </sheetView>
  </sheetViews>
  <sheetFormatPr defaultRowHeight="15"/>
  <cols>
    <col min="2" max="2" width="20.85546875" style="3" bestFit="1" customWidth="1"/>
    <col min="3" max="3" width="10.140625" style="3" bestFit="1" customWidth="1"/>
    <col min="4" max="4" width="25.140625" style="3" customWidth="1"/>
    <col min="5" max="5" width="10.140625" style="3" bestFit="1" customWidth="1"/>
    <col min="6" max="6" width="8.85546875" style="3"/>
    <col min="7" max="7" width="13.85546875" style="3" customWidth="1"/>
    <col min="8" max="8" width="33.42578125" style="8" customWidth="1"/>
    <col min="9" max="9" width="33.42578125" style="3" customWidth="1"/>
    <col min="10" max="10" width="28.85546875" style="3" customWidth="1"/>
    <col min="11" max="11" width="33.42578125" style="3" customWidth="1"/>
    <col min="12" max="12" width="15" style="3" bestFit="1" customWidth="1"/>
    <col min="13" max="13" width="42.140625" style="4" customWidth="1"/>
  </cols>
  <sheetData>
    <row r="7" spans="2:13" ht="15.75" thickBot="1"/>
    <row r="8" spans="2:13" ht="76.5">
      <c r="B8" s="2" t="s">
        <v>4</v>
      </c>
      <c r="C8" s="2" t="s">
        <v>5</v>
      </c>
      <c r="D8" s="2" t="s">
        <v>1</v>
      </c>
      <c r="E8" s="2" t="s">
        <v>6</v>
      </c>
      <c r="F8" s="2" t="s">
        <v>7</v>
      </c>
      <c r="G8" s="1" t="s">
        <v>8</v>
      </c>
      <c r="H8" s="2" t="s">
        <v>2</v>
      </c>
      <c r="I8" s="2" t="s">
        <v>755</v>
      </c>
      <c r="J8" s="2" t="s">
        <v>756</v>
      </c>
      <c r="K8" s="2" t="s">
        <v>11</v>
      </c>
      <c r="L8" s="2" t="s">
        <v>12</v>
      </c>
      <c r="M8" s="2" t="s">
        <v>3</v>
      </c>
    </row>
    <row r="9" spans="2:13" ht="14.45" hidden="1" customHeight="1">
      <c r="B9" s="32"/>
      <c r="C9" s="29">
        <v>6</v>
      </c>
      <c r="D9" s="29" t="s">
        <v>20</v>
      </c>
      <c r="E9" s="29" t="s">
        <v>16</v>
      </c>
      <c r="F9" s="29"/>
      <c r="G9" s="29"/>
      <c r="H9" s="10"/>
      <c r="I9" s="29"/>
      <c r="J9" s="29"/>
      <c r="K9" s="29"/>
      <c r="L9" s="29"/>
      <c r="M9" s="5"/>
    </row>
    <row r="10" spans="2:13" ht="14.45" hidden="1" customHeight="1">
      <c r="B10" s="32"/>
      <c r="C10" s="29">
        <v>5</v>
      </c>
      <c r="D10" s="29" t="s">
        <v>21</v>
      </c>
      <c r="E10" s="29" t="s">
        <v>16</v>
      </c>
      <c r="F10" s="29"/>
      <c r="G10" s="29"/>
      <c r="H10" s="10"/>
      <c r="I10" s="29"/>
      <c r="J10" s="29"/>
      <c r="K10" s="29"/>
      <c r="L10" s="29"/>
      <c r="M10" s="5"/>
    </row>
    <row r="11" spans="2:13" ht="14.45" hidden="1" customHeight="1">
      <c r="B11" s="32"/>
      <c r="C11" s="29">
        <v>1</v>
      </c>
      <c r="D11" s="29" t="s">
        <v>31</v>
      </c>
      <c r="E11" s="29" t="s">
        <v>16</v>
      </c>
      <c r="F11" s="29"/>
      <c r="G11" s="29"/>
      <c r="H11" s="10">
        <v>0</v>
      </c>
      <c r="I11" s="29"/>
      <c r="J11" s="29"/>
      <c r="K11" s="29"/>
      <c r="L11" s="29"/>
      <c r="M11" s="5"/>
    </row>
    <row r="12" spans="2:13" ht="14.45" hidden="1" customHeight="1">
      <c r="B12" s="32"/>
      <c r="C12" s="29">
        <v>4</v>
      </c>
      <c r="D12" s="29" t="s">
        <v>42</v>
      </c>
      <c r="E12" s="29" t="s">
        <v>16</v>
      </c>
      <c r="F12" s="29"/>
      <c r="G12" s="29"/>
      <c r="H12" s="10">
        <v>0</v>
      </c>
      <c r="I12" s="29"/>
      <c r="J12" s="29"/>
      <c r="K12" s="29"/>
      <c r="L12" s="29"/>
      <c r="M12" s="5"/>
    </row>
    <row r="13" spans="2:13" ht="14.45" hidden="1" customHeight="1">
      <c r="B13" s="32"/>
      <c r="C13" s="29">
        <v>3</v>
      </c>
      <c r="D13" s="29" t="s">
        <v>43</v>
      </c>
      <c r="E13" s="29" t="s">
        <v>16</v>
      </c>
      <c r="F13" s="29"/>
      <c r="G13" s="29"/>
      <c r="H13" s="10">
        <v>0</v>
      </c>
      <c r="I13" s="29"/>
      <c r="J13" s="29"/>
      <c r="K13" s="29"/>
      <c r="L13" s="29"/>
      <c r="M13" s="5"/>
    </row>
    <row r="14" spans="2:13" ht="14.45" hidden="1" customHeight="1">
      <c r="B14" s="32"/>
      <c r="C14" s="29">
        <v>2</v>
      </c>
      <c r="D14" s="29" t="s">
        <v>44</v>
      </c>
      <c r="E14" s="29" t="s">
        <v>16</v>
      </c>
      <c r="F14" s="29"/>
      <c r="G14" s="29"/>
      <c r="H14" s="10">
        <v>0</v>
      </c>
      <c r="I14" s="29"/>
      <c r="J14" s="29"/>
      <c r="K14" s="29"/>
      <c r="L14" s="29"/>
      <c r="M14" s="5" t="s">
        <v>45</v>
      </c>
    </row>
    <row r="15" spans="2:13" ht="14.45" hidden="1" customHeight="1">
      <c r="B15" s="32"/>
      <c r="C15" s="29">
        <v>1</v>
      </c>
      <c r="D15" s="29" t="s">
        <v>46</v>
      </c>
      <c r="E15" s="29" t="s">
        <v>16</v>
      </c>
      <c r="F15" s="29"/>
      <c r="G15" s="29"/>
      <c r="H15" s="10">
        <v>0</v>
      </c>
      <c r="I15" s="29"/>
      <c r="J15" s="29"/>
      <c r="K15" s="29"/>
      <c r="L15" s="29"/>
      <c r="M15" s="5"/>
    </row>
    <row r="16" spans="2:13" ht="14.45" hidden="1" customHeight="1">
      <c r="B16" s="32"/>
      <c r="C16" s="29">
        <v>0</v>
      </c>
      <c r="D16" s="29" t="s">
        <v>47</v>
      </c>
      <c r="E16" s="29" t="s">
        <v>16</v>
      </c>
      <c r="F16" s="29"/>
      <c r="G16" s="29"/>
      <c r="H16" s="10" t="s">
        <v>36</v>
      </c>
      <c r="I16" s="29"/>
      <c r="J16" s="29"/>
      <c r="K16" s="29"/>
      <c r="L16" s="29"/>
      <c r="M16" s="5"/>
    </row>
    <row r="17" spans="2:13" ht="14.45" hidden="1" customHeight="1">
      <c r="B17" s="32"/>
      <c r="C17" s="29">
        <v>6</v>
      </c>
      <c r="D17" s="29" t="s">
        <v>52</v>
      </c>
      <c r="E17" s="29" t="s">
        <v>16</v>
      </c>
      <c r="F17" s="29"/>
      <c r="G17" s="29"/>
      <c r="H17" s="10">
        <v>0</v>
      </c>
      <c r="I17" s="29"/>
      <c r="J17" s="29"/>
      <c r="K17" s="29"/>
      <c r="L17" s="29"/>
      <c r="M17" s="5"/>
    </row>
    <row r="18" spans="2:13" ht="14.45" hidden="1" customHeight="1">
      <c r="B18" s="32"/>
      <c r="C18" s="29">
        <v>5</v>
      </c>
      <c r="D18" s="29" t="s">
        <v>53</v>
      </c>
      <c r="E18" s="29" t="s">
        <v>16</v>
      </c>
      <c r="F18" s="29"/>
      <c r="G18" s="29"/>
      <c r="H18" s="10">
        <v>0</v>
      </c>
      <c r="I18" s="29"/>
      <c r="J18" s="29"/>
      <c r="K18" s="29"/>
      <c r="L18" s="29"/>
      <c r="M18" s="5"/>
    </row>
    <row r="19" spans="2:13" ht="14.45" hidden="1" customHeight="1">
      <c r="B19" s="32"/>
      <c r="C19" s="29">
        <v>5</v>
      </c>
      <c r="D19" s="29" t="s">
        <v>82</v>
      </c>
      <c r="E19" s="29" t="s">
        <v>16</v>
      </c>
      <c r="F19" s="29"/>
      <c r="G19" s="29"/>
      <c r="H19" s="10">
        <v>0</v>
      </c>
      <c r="I19" s="29"/>
      <c r="J19" s="29"/>
      <c r="K19" s="29"/>
      <c r="L19" s="29"/>
      <c r="M19" s="5"/>
    </row>
    <row r="20" spans="2:13" ht="14.45" hidden="1" customHeight="1">
      <c r="B20" s="32"/>
      <c r="C20" s="29">
        <v>4</v>
      </c>
      <c r="D20" s="29" t="s">
        <v>83</v>
      </c>
      <c r="E20" s="29" t="s">
        <v>16</v>
      </c>
      <c r="F20" s="29"/>
      <c r="G20" s="29"/>
      <c r="H20" s="10">
        <v>0</v>
      </c>
      <c r="I20" s="29"/>
      <c r="J20" s="29"/>
      <c r="K20" s="29"/>
      <c r="L20" s="29"/>
      <c r="M20" s="5"/>
    </row>
    <row r="21" spans="2:13" ht="14.45" hidden="1" customHeight="1">
      <c r="B21" s="32"/>
      <c r="C21" s="29">
        <v>3</v>
      </c>
      <c r="D21" s="29" t="s">
        <v>84</v>
      </c>
      <c r="E21" s="29" t="s">
        <v>16</v>
      </c>
      <c r="F21" s="29"/>
      <c r="G21" s="29"/>
      <c r="H21" s="10">
        <v>0</v>
      </c>
      <c r="I21" s="29"/>
      <c r="J21" s="29"/>
      <c r="K21" s="29"/>
      <c r="L21" s="29"/>
      <c r="M21" s="5"/>
    </row>
    <row r="22" spans="2:13" ht="14.45" hidden="1" customHeight="1">
      <c r="B22" s="32"/>
      <c r="C22" s="29">
        <v>2</v>
      </c>
      <c r="D22" s="29" t="s">
        <v>84</v>
      </c>
      <c r="E22" s="29" t="s">
        <v>16</v>
      </c>
      <c r="F22" s="29"/>
      <c r="G22" s="29"/>
      <c r="H22" s="10">
        <v>0</v>
      </c>
      <c r="I22" s="29"/>
      <c r="J22" s="29"/>
      <c r="K22" s="29"/>
      <c r="L22" s="29"/>
      <c r="M22" s="5"/>
    </row>
    <row r="23" spans="2:13" ht="14.45" hidden="1" customHeight="1">
      <c r="B23" s="32"/>
      <c r="C23" s="29">
        <v>1</v>
      </c>
      <c r="D23" s="29" t="s">
        <v>84</v>
      </c>
      <c r="E23" s="29" t="s">
        <v>16</v>
      </c>
      <c r="F23" s="29"/>
      <c r="G23" s="29"/>
      <c r="H23" s="10">
        <v>0</v>
      </c>
      <c r="I23" s="29"/>
      <c r="J23" s="29"/>
      <c r="K23" s="29"/>
      <c r="L23" s="29"/>
      <c r="M23" s="5"/>
    </row>
    <row r="24" spans="2:13" ht="14.45" hidden="1" customHeight="1">
      <c r="B24" s="32"/>
      <c r="C24" s="29">
        <v>0</v>
      </c>
      <c r="D24" s="29" t="s">
        <v>84</v>
      </c>
      <c r="E24" s="29" t="s">
        <v>16</v>
      </c>
      <c r="F24" s="29"/>
      <c r="G24" s="29"/>
      <c r="H24" s="10">
        <v>0</v>
      </c>
      <c r="I24" s="29"/>
      <c r="J24" s="29"/>
      <c r="K24" s="29"/>
      <c r="L24" s="29"/>
      <c r="M24" s="5"/>
    </row>
    <row r="25" spans="2:13" ht="14.45" hidden="1" customHeight="1">
      <c r="B25" s="32"/>
      <c r="C25" s="29">
        <v>3</v>
      </c>
      <c r="D25" s="29" t="s">
        <v>92</v>
      </c>
      <c r="E25" s="29" t="s">
        <v>16</v>
      </c>
      <c r="F25" s="29"/>
      <c r="G25" s="29"/>
      <c r="H25" s="10">
        <v>0</v>
      </c>
      <c r="I25" s="29"/>
      <c r="J25" s="29"/>
      <c r="K25" s="29"/>
      <c r="L25" s="29"/>
      <c r="M25" s="5"/>
    </row>
    <row r="26" spans="2:13" ht="14.45" hidden="1" customHeight="1">
      <c r="B26" s="32"/>
      <c r="C26" s="29">
        <v>2</v>
      </c>
      <c r="D26" s="29" t="s">
        <v>84</v>
      </c>
      <c r="E26" s="29" t="s">
        <v>16</v>
      </c>
      <c r="F26" s="29"/>
      <c r="G26" s="29"/>
      <c r="H26" s="10">
        <v>0</v>
      </c>
      <c r="I26" s="29"/>
      <c r="J26" s="29"/>
      <c r="K26" s="29"/>
      <c r="L26" s="29"/>
      <c r="M26" s="5"/>
    </row>
    <row r="27" spans="2:13" ht="14.45" hidden="1" customHeight="1">
      <c r="B27" s="32"/>
      <c r="C27" s="29">
        <v>1</v>
      </c>
      <c r="D27" s="29" t="s">
        <v>93</v>
      </c>
      <c r="E27" s="29" t="s">
        <v>16</v>
      </c>
      <c r="F27" s="29"/>
      <c r="G27" s="29"/>
      <c r="H27" s="10">
        <v>0</v>
      </c>
      <c r="I27" s="29"/>
      <c r="J27" s="29"/>
      <c r="K27" s="29"/>
      <c r="L27" s="29"/>
      <c r="M27" s="5"/>
    </row>
    <row r="28" spans="2:13" ht="14.45" hidden="1" customHeight="1">
      <c r="B28" s="32"/>
      <c r="C28" s="29">
        <v>0</v>
      </c>
      <c r="D28" s="29" t="s">
        <v>94</v>
      </c>
      <c r="E28" s="29" t="s">
        <v>16</v>
      </c>
      <c r="F28" s="29"/>
      <c r="G28" s="29"/>
      <c r="H28" s="10">
        <v>0</v>
      </c>
      <c r="I28" s="29"/>
      <c r="J28" s="29"/>
      <c r="K28" s="29"/>
      <c r="L28" s="29"/>
      <c r="M28" s="5"/>
    </row>
    <row r="29" spans="2:13" ht="14.45" hidden="1" customHeight="1">
      <c r="B29" s="32" t="s">
        <v>95</v>
      </c>
      <c r="C29" s="29">
        <v>7</v>
      </c>
      <c r="D29" s="29" t="s">
        <v>84</v>
      </c>
      <c r="E29" s="29" t="s">
        <v>16</v>
      </c>
      <c r="F29" s="29" t="s">
        <v>15</v>
      </c>
      <c r="G29" s="29"/>
      <c r="H29" s="10">
        <v>0</v>
      </c>
      <c r="I29" s="29"/>
      <c r="J29" s="29"/>
      <c r="K29" s="29"/>
      <c r="L29" s="29"/>
      <c r="M29" s="5"/>
    </row>
    <row r="30" spans="2:13" ht="14.45" hidden="1" customHeight="1">
      <c r="B30" s="32"/>
      <c r="C30" s="29">
        <v>6</v>
      </c>
      <c r="D30" s="29" t="s">
        <v>84</v>
      </c>
      <c r="E30" s="29" t="s">
        <v>16</v>
      </c>
      <c r="F30" s="29"/>
      <c r="G30" s="29"/>
      <c r="H30" s="10">
        <v>0</v>
      </c>
      <c r="I30" s="29"/>
      <c r="J30" s="29"/>
      <c r="K30" s="29"/>
      <c r="L30" s="29"/>
      <c r="M30" s="5"/>
    </row>
    <row r="31" spans="2:13" ht="14.45" hidden="1" customHeight="1">
      <c r="B31" s="32"/>
      <c r="C31" s="29">
        <v>5</v>
      </c>
      <c r="D31" s="29" t="s">
        <v>96</v>
      </c>
      <c r="E31" s="29" t="s">
        <v>16</v>
      </c>
      <c r="F31" s="29"/>
      <c r="G31" s="29"/>
      <c r="H31" s="10">
        <v>0</v>
      </c>
      <c r="I31" s="29"/>
      <c r="J31" s="29"/>
      <c r="K31" s="29"/>
      <c r="L31" s="29"/>
      <c r="M31" s="5"/>
    </row>
    <row r="32" spans="2:13" ht="14.45" hidden="1" customHeight="1">
      <c r="B32" s="32"/>
      <c r="C32" s="29">
        <v>4</v>
      </c>
      <c r="D32" s="29" t="s">
        <v>97</v>
      </c>
      <c r="E32" s="29" t="s">
        <v>16</v>
      </c>
      <c r="F32" s="29"/>
      <c r="G32" s="29"/>
      <c r="H32" s="10">
        <v>0</v>
      </c>
      <c r="I32" s="29"/>
      <c r="J32" s="29"/>
      <c r="K32" s="29"/>
      <c r="L32" s="29"/>
      <c r="M32" s="5"/>
    </row>
    <row r="33" spans="2:13" ht="14.45" hidden="1" customHeight="1">
      <c r="B33" s="32"/>
      <c r="C33" s="29">
        <v>3</v>
      </c>
      <c r="D33" s="29" t="s">
        <v>98</v>
      </c>
      <c r="E33" s="29" t="s">
        <v>16</v>
      </c>
      <c r="F33" s="29"/>
      <c r="G33" s="29"/>
      <c r="H33" s="10">
        <v>0</v>
      </c>
      <c r="I33" s="29"/>
      <c r="J33" s="29"/>
      <c r="K33" s="29"/>
      <c r="L33" s="29"/>
      <c r="M33" s="5"/>
    </row>
    <row r="34" spans="2:13" ht="14.45" hidden="1" customHeight="1">
      <c r="B34" s="32"/>
      <c r="C34" s="29">
        <v>2</v>
      </c>
      <c r="D34" s="29" t="s">
        <v>99</v>
      </c>
      <c r="E34" s="29" t="s">
        <v>16</v>
      </c>
      <c r="F34" s="29"/>
      <c r="G34" s="29"/>
      <c r="H34" s="10">
        <v>0</v>
      </c>
      <c r="I34" s="29"/>
      <c r="J34" s="29"/>
      <c r="K34" s="29"/>
      <c r="L34" s="29"/>
      <c r="M34" s="5"/>
    </row>
    <row r="35" spans="2:13" ht="14.45" hidden="1" customHeight="1">
      <c r="B35" s="32"/>
      <c r="C35" s="29">
        <v>1</v>
      </c>
      <c r="D35" s="29" t="s">
        <v>100</v>
      </c>
      <c r="E35" s="29" t="s">
        <v>16</v>
      </c>
      <c r="F35" s="29"/>
      <c r="G35" s="29"/>
      <c r="H35" s="10">
        <v>0</v>
      </c>
      <c r="I35" s="29"/>
      <c r="J35" s="29"/>
      <c r="K35" s="29"/>
      <c r="L35" s="29"/>
      <c r="M35" s="5"/>
    </row>
    <row r="36" spans="2:13" ht="14.45" hidden="1" customHeight="1">
      <c r="B36" s="29" t="s">
        <v>102</v>
      </c>
      <c r="C36" s="29">
        <v>7</v>
      </c>
      <c r="D36" s="29" t="s">
        <v>103</v>
      </c>
      <c r="E36" s="29" t="s">
        <v>16</v>
      </c>
      <c r="F36" s="30" t="s">
        <v>16</v>
      </c>
      <c r="G36" s="29"/>
      <c r="H36" s="10">
        <v>0</v>
      </c>
      <c r="I36" s="29"/>
      <c r="J36" s="29"/>
      <c r="K36" s="29"/>
      <c r="L36" s="29"/>
      <c r="M36" s="5"/>
    </row>
    <row r="37" spans="2:13" ht="14.45" hidden="1" customHeight="1">
      <c r="B37" s="32"/>
      <c r="C37" s="29">
        <v>2</v>
      </c>
      <c r="D37" s="29" t="s">
        <v>129</v>
      </c>
      <c r="E37" s="29" t="s">
        <v>16</v>
      </c>
      <c r="F37" s="29"/>
      <c r="G37" s="29"/>
      <c r="H37" s="10">
        <v>0</v>
      </c>
      <c r="I37" s="29"/>
      <c r="J37" s="29"/>
      <c r="K37" s="29"/>
      <c r="L37" s="29"/>
      <c r="M37" s="5"/>
    </row>
    <row r="38" spans="2:13" ht="14.45" hidden="1" customHeight="1">
      <c r="B38" s="32"/>
      <c r="C38" s="29">
        <v>0</v>
      </c>
      <c r="D38" s="29" t="s">
        <v>132</v>
      </c>
      <c r="E38" s="29" t="s">
        <v>16</v>
      </c>
      <c r="F38" s="29"/>
      <c r="G38" s="29"/>
      <c r="H38" s="10">
        <v>0</v>
      </c>
      <c r="I38" s="29"/>
      <c r="J38" s="29"/>
      <c r="K38" s="29"/>
      <c r="L38" s="29"/>
      <c r="M38" s="5"/>
    </row>
    <row r="40" spans="2:13" ht="90">
      <c r="D40" s="29" t="s">
        <v>201</v>
      </c>
      <c r="E40" s="3" t="s">
        <v>757</v>
      </c>
      <c r="G40" s="3" t="s">
        <v>758</v>
      </c>
      <c r="H40" s="10" t="s">
        <v>36</v>
      </c>
      <c r="I40" s="6" t="s">
        <v>759</v>
      </c>
      <c r="J40" t="s">
        <v>760</v>
      </c>
      <c r="K40" s="29" t="s">
        <v>761</v>
      </c>
      <c r="M40" s="21" t="s">
        <v>762</v>
      </c>
    </row>
    <row r="41" spans="2:13" ht="45">
      <c r="D41" s="29" t="s">
        <v>218</v>
      </c>
      <c r="E41" s="3" t="s">
        <v>757</v>
      </c>
      <c r="G41" s="3" t="s">
        <v>758</v>
      </c>
      <c r="H41" s="10" t="s">
        <v>36</v>
      </c>
      <c r="I41" s="6" t="s">
        <v>763</v>
      </c>
      <c r="J41" t="s">
        <v>764</v>
      </c>
      <c r="K41" s="29" t="s">
        <v>765</v>
      </c>
    </row>
    <row r="42" spans="2:13" ht="30">
      <c r="D42" s="29" t="s">
        <v>226</v>
      </c>
      <c r="E42" s="3" t="s">
        <v>757</v>
      </c>
      <c r="G42" s="3" t="s">
        <v>758</v>
      </c>
      <c r="H42" s="10" t="s">
        <v>36</v>
      </c>
      <c r="I42" s="6" t="s">
        <v>766</v>
      </c>
      <c r="J42" t="s">
        <v>767</v>
      </c>
      <c r="K42" s="29" t="s">
        <v>768</v>
      </c>
    </row>
    <row r="43" spans="2:13" ht="30">
      <c r="D43" s="29" t="s">
        <v>234</v>
      </c>
      <c r="E43" s="3" t="s">
        <v>757</v>
      </c>
      <c r="G43" s="3" t="s">
        <v>758</v>
      </c>
      <c r="H43" s="10" t="s">
        <v>36</v>
      </c>
      <c r="I43" s="6" t="s">
        <v>769</v>
      </c>
      <c r="J43" t="s">
        <v>770</v>
      </c>
      <c r="K43" s="29" t="s">
        <v>771</v>
      </c>
    </row>
    <row r="44" spans="2:13" ht="45" hidden="1">
      <c r="D44" s="29" t="s">
        <v>278</v>
      </c>
      <c r="E44" s="3" t="s">
        <v>757</v>
      </c>
      <c r="G44" s="3" t="s">
        <v>758</v>
      </c>
      <c r="H44" s="10" t="s">
        <v>36</v>
      </c>
      <c r="I44" t="s">
        <v>759</v>
      </c>
      <c r="J44" t="s">
        <v>760</v>
      </c>
      <c r="K44" s="29" t="s">
        <v>761</v>
      </c>
    </row>
    <row r="45" spans="2:13" ht="45" hidden="1">
      <c r="D45" s="29" t="s">
        <v>290</v>
      </c>
      <c r="E45" s="3" t="s">
        <v>757</v>
      </c>
      <c r="G45" s="3" t="s">
        <v>758</v>
      </c>
      <c r="H45" s="10" t="s">
        <v>36</v>
      </c>
      <c r="I45" t="s">
        <v>763</v>
      </c>
      <c r="J45" t="s">
        <v>764</v>
      </c>
      <c r="K45" s="29" t="s">
        <v>765</v>
      </c>
    </row>
    <row r="46" spans="2:13" ht="30" hidden="1">
      <c r="D46" s="29" t="s">
        <v>297</v>
      </c>
      <c r="E46" s="3" t="s">
        <v>757</v>
      </c>
      <c r="G46" s="3" t="s">
        <v>758</v>
      </c>
      <c r="H46" s="10" t="s">
        <v>36</v>
      </c>
      <c r="I46" t="s">
        <v>766</v>
      </c>
      <c r="J46" t="s">
        <v>767</v>
      </c>
      <c r="K46" s="29" t="s">
        <v>768</v>
      </c>
    </row>
    <row r="47" spans="2:13" ht="30" hidden="1">
      <c r="D47" s="29" t="s">
        <v>305</v>
      </c>
      <c r="E47" s="3" t="s">
        <v>757</v>
      </c>
      <c r="G47" s="3" t="s">
        <v>758</v>
      </c>
      <c r="H47" s="10" t="s">
        <v>36</v>
      </c>
      <c r="I47" t="s">
        <v>769</v>
      </c>
      <c r="J47" t="s">
        <v>770</v>
      </c>
      <c r="K47" s="29" t="s">
        <v>771</v>
      </c>
    </row>
    <row r="48" spans="2:13" ht="30">
      <c r="D48" s="3" t="s">
        <v>772</v>
      </c>
      <c r="E48" s="3" t="s">
        <v>757</v>
      </c>
      <c r="G48" s="3" t="s">
        <v>758</v>
      </c>
      <c r="H48" s="8" t="s">
        <v>71</v>
      </c>
      <c r="I48" s="3" t="s">
        <v>773</v>
      </c>
      <c r="J48" t="s">
        <v>774</v>
      </c>
      <c r="K48" s="3" t="s">
        <v>775</v>
      </c>
    </row>
    <row r="49" spans="4:11" ht="30">
      <c r="D49" s="3" t="s">
        <v>776</v>
      </c>
      <c r="E49" s="3" t="s">
        <v>757</v>
      </c>
      <c r="G49" s="3" t="s">
        <v>758</v>
      </c>
      <c r="H49" s="8" t="s">
        <v>71</v>
      </c>
      <c r="I49" s="3" t="s">
        <v>777</v>
      </c>
      <c r="J49" t="s">
        <v>778</v>
      </c>
      <c r="K49" s="3" t="s">
        <v>779</v>
      </c>
    </row>
  </sheetData>
  <autoFilter ref="B8:M38" xr:uid="{3CD54CCB-EB5B-4ACE-B00C-0FC81E45CD6D}">
    <filterColumn colId="3">
      <filters>
        <filter val="Y"/>
      </filters>
    </filterColumn>
  </autoFilter>
  <mergeCells count="7">
    <mergeCell ref="B29:B35"/>
    <mergeCell ref="B37:B38"/>
    <mergeCell ref="B9:B11"/>
    <mergeCell ref="B12:B16"/>
    <mergeCell ref="B17:B18"/>
    <mergeCell ref="B19:B24"/>
    <mergeCell ref="B25:B2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A43C9B8D4968418100BC6A7F53DEFE" ma:contentTypeVersion="10" ma:contentTypeDescription="Create a new document." ma:contentTypeScope="" ma:versionID="e94269bcfec2d49466f5c0705a69ce52">
  <xsd:schema xmlns:xsd="http://www.w3.org/2001/XMLSchema" xmlns:xs="http://www.w3.org/2001/XMLSchema" xmlns:p="http://schemas.microsoft.com/office/2006/metadata/properties" xmlns:ns2="b1a9a406-3e28-44dc-983c-953e3758f1a6" xmlns:ns3="bed14461-a7e8-4286-a376-be3c30d52c2b" targetNamespace="http://schemas.microsoft.com/office/2006/metadata/properties" ma:root="true" ma:fieldsID="13ae46c80ae13b096f1ba697209414c4" ns2:_="" ns3:_="">
    <xsd:import namespace="b1a9a406-3e28-44dc-983c-953e3758f1a6"/>
    <xsd:import namespace="bed14461-a7e8-4286-a376-be3c30d52c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9a406-3e28-44dc-983c-953e3758f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14461-a7e8-4286-a376-be3c30d52c2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d14461-a7e8-4286-a376-be3c30d52c2b">
      <UserInfo>
        <DisplayName>Vishal Dareppa Jogoje</DisplayName>
        <AccountId>417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9ADBEFD-DD4F-4545-AB8D-8F2C3C954FF2}"/>
</file>

<file path=customXml/itemProps2.xml><?xml version="1.0" encoding="utf-8"?>
<ds:datastoreItem xmlns:ds="http://schemas.openxmlformats.org/officeDocument/2006/customXml" ds:itemID="{5E39E114-564C-4DF1-A299-92D2F72F5935}"/>
</file>

<file path=customXml/itemProps3.xml><?xml version="1.0" encoding="utf-8"?>
<ds:datastoreItem xmlns:ds="http://schemas.openxmlformats.org/officeDocument/2006/customXml" ds:itemID="{7D10D064-73B0-4AC0-B2F0-61E91FF9FC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Venkatesh Wadeyar</dc:creator>
  <cp:keywords/>
  <dc:description/>
  <cp:lastModifiedBy>Mukesh Chaudhary</cp:lastModifiedBy>
  <cp:revision/>
  <dcterms:created xsi:type="dcterms:W3CDTF">2020-08-05T05:07:37Z</dcterms:created>
  <dcterms:modified xsi:type="dcterms:W3CDTF">2021-10-07T11:08:58Z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0x010100A6A43C9B8D4968418100BC6A7F53DEFE</vt:lpwstr>
  </property>
</Properties>
</file>