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artament\"/>
    </mc:Choice>
  </mc:AlternateContent>
  <bookViews>
    <workbookView xWindow="0" yWindow="0" windowWidth="20490" windowHeight="7620"/>
  </bookViews>
  <sheets>
    <sheet name="Credit ipotecar" sheetId="1" r:id="rId1"/>
    <sheet name="Sheet2" sheetId="2" r:id="rId2"/>
  </sheets>
  <definedNames>
    <definedName name="_xlnm._FilterDatabase" localSheetId="0" hidden="1">'Credit ipotecar'!$A$2:$R$12</definedName>
    <definedName name="_xlnm._FilterDatabase" localSheetId="1" hidden="1">Sheet2!$B$4:$M$16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15" i="2"/>
  <c r="H9" i="2"/>
  <c r="H8" i="2"/>
  <c r="H12" i="2"/>
  <c r="H11" i="2"/>
  <c r="H7" i="2"/>
  <c r="H6" i="2"/>
  <c r="H10" i="2"/>
  <c r="H16" i="2"/>
  <c r="H14" i="2"/>
  <c r="H13" i="2"/>
  <c r="R12" i="1"/>
  <c r="R4" i="1"/>
  <c r="R3" i="1" l="1"/>
  <c r="R5" i="1"/>
  <c r="R6" i="1"/>
  <c r="R8" i="1"/>
  <c r="R9" i="1" l="1"/>
  <c r="R10" i="1"/>
  <c r="R7" i="1"/>
</calcChain>
</file>

<file path=xl/sharedStrings.xml><?xml version="1.0" encoding="utf-8"?>
<sst xmlns="http://schemas.openxmlformats.org/spreadsheetml/2006/main" count="137" uniqueCount="54">
  <si>
    <t>Nume</t>
  </si>
  <si>
    <t>Comision analiza dosar</t>
  </si>
  <si>
    <t>Comisioane lunare</t>
  </si>
  <si>
    <t>Asigurare apartament</t>
  </si>
  <si>
    <t>DAE</t>
  </si>
  <si>
    <t>Suma data inapoi</t>
  </si>
  <si>
    <t>Avans</t>
  </si>
  <si>
    <t>Valoare totala apartament</t>
  </si>
  <si>
    <t>83.000 euro</t>
  </si>
  <si>
    <t>15% = 12.352</t>
  </si>
  <si>
    <t>BRD - La Casa Mea</t>
  </si>
  <si>
    <t>Suma imprumutata
70.000 euro</t>
  </si>
  <si>
    <t>Rata lunara</t>
  </si>
  <si>
    <t>3M (2.66%)</t>
  </si>
  <si>
    <t xml:space="preserve">% </t>
  </si>
  <si>
    <t>BRD - Credit habitat</t>
  </si>
  <si>
    <t>Comision gestiune cont curent
lei</t>
  </si>
  <si>
    <t>Comision total evaluare 
lei</t>
  </si>
  <si>
    <t>Asigurare viata
lei</t>
  </si>
  <si>
    <t>ING</t>
  </si>
  <si>
    <t>ROBOR/
IRCC</t>
  </si>
  <si>
    <t>Raiffeisen</t>
  </si>
  <si>
    <t>90 euro</t>
  </si>
  <si>
    <t>?</t>
  </si>
  <si>
    <t>CEC Bank
Fara credit prin card</t>
  </si>
  <si>
    <t>CEC Bank
Cu credit prin card</t>
  </si>
  <si>
    <t>Banca Transilvania</t>
  </si>
  <si>
    <t>150/an</t>
  </si>
  <si>
    <t>100/serviciu</t>
  </si>
  <si>
    <t>Taxa evaluator</t>
  </si>
  <si>
    <t>Dobanda 
% + IRCC</t>
  </si>
  <si>
    <t>5.5 - primii 5 ani
2.95</t>
  </si>
  <si>
    <t>5.75 - primii 5 ani
3.45</t>
  </si>
  <si>
    <t xml:space="preserve">6.25 - primii 7 ani
</t>
  </si>
  <si>
    <t>Banca Transilvania
Visma</t>
  </si>
  <si>
    <t>4000 euro
20000 lei</t>
  </si>
  <si>
    <t>8000 euro
40000 lei</t>
  </si>
  <si>
    <t>Dobanda</t>
  </si>
  <si>
    <t>Suma Imprumutata</t>
  </si>
  <si>
    <t>durata</t>
  </si>
  <si>
    <t>5 ani</t>
  </si>
  <si>
    <t>%</t>
  </si>
  <si>
    <t>Comision de rambursare anticipata</t>
  </si>
  <si>
    <t>Comision analiza</t>
  </si>
  <si>
    <t>fara asigurare de viata si somaj</t>
  </si>
  <si>
    <t>Comision lunar</t>
  </si>
  <si>
    <t>1% si 0.5% ultimul an</t>
  </si>
  <si>
    <t>50lei/serviciu%</t>
  </si>
  <si>
    <t>200+65.7 inscriere in arhiva</t>
  </si>
  <si>
    <t>plus valoare asigurare</t>
  </si>
  <si>
    <t>BRD</t>
  </si>
  <si>
    <t>CEC</t>
  </si>
  <si>
    <t>20 lei</t>
  </si>
  <si>
    <t>5ani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</si>
</sst>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H12" sqref="H12"/>
    </sheetView>
  </sheetViews>
  <sheetFormatPr defaultRowHeight="15" x14ac:dyDescent="0.25"/>
  <cols>
    <col min="1" max="1" width="9.140625" style="1"/>
    <col min="2" max="2" width="14.7109375" style="1" customWidth="1"/>
    <col min="3" max="4" width="12.85546875" style="1" customWidth="1"/>
    <col min="5" max="5" width="9.140625" style="1"/>
    <col min="6" max="6" width="13" style="1" customWidth="1"/>
    <col min="7" max="7" width="13.28515625" style="1" customWidth="1"/>
    <col min="8" max="8" width="15" style="1" customWidth="1"/>
    <col min="9" max="9" width="9.140625" style="1"/>
    <col min="10" max="10" width="11.7109375" style="1" customWidth="1"/>
    <col min="11" max="12" width="9.140625" style="1"/>
    <col min="13" max="13" width="14.42578125" style="1" customWidth="1"/>
    <col min="14" max="15" width="13.85546875" style="1" customWidth="1"/>
    <col min="16" max="17" width="11.85546875" style="1" customWidth="1"/>
    <col min="18" max="18" width="11.5703125" style="1" bestFit="1" customWidth="1"/>
    <col min="19" max="16384" width="9.140625" style="1"/>
  </cols>
  <sheetData>
    <row r="2" spans="1:18" ht="60" x14ac:dyDescent="0.25">
      <c r="A2" s="7"/>
      <c r="B2" s="5" t="s">
        <v>0</v>
      </c>
      <c r="C2" s="5" t="s">
        <v>30</v>
      </c>
      <c r="D2" s="5" t="s">
        <v>29</v>
      </c>
      <c r="E2" s="5" t="s">
        <v>1</v>
      </c>
      <c r="F2" s="5" t="s">
        <v>2</v>
      </c>
      <c r="G2" s="5" t="s">
        <v>16</v>
      </c>
      <c r="H2" s="5" t="s">
        <v>17</v>
      </c>
      <c r="I2" s="5" t="s">
        <v>18</v>
      </c>
      <c r="J2" s="5" t="s">
        <v>3</v>
      </c>
      <c r="K2" s="5" t="s">
        <v>20</v>
      </c>
      <c r="L2" s="5" t="s">
        <v>4</v>
      </c>
      <c r="M2" s="6" t="s">
        <v>11</v>
      </c>
      <c r="N2" s="6" t="s">
        <v>5</v>
      </c>
      <c r="O2" s="6" t="s">
        <v>12</v>
      </c>
      <c r="P2" s="5" t="s">
        <v>6</v>
      </c>
      <c r="Q2" s="5" t="s">
        <v>7</v>
      </c>
      <c r="R2" s="2" t="s">
        <v>14</v>
      </c>
    </row>
    <row r="3" spans="1:18" ht="45" x14ac:dyDescent="0.25">
      <c r="A3" s="10">
        <v>8</v>
      </c>
      <c r="B3" s="11" t="s">
        <v>25</v>
      </c>
      <c r="C3" s="10">
        <v>1.9</v>
      </c>
      <c r="D3" s="10">
        <v>350</v>
      </c>
      <c r="E3" s="10">
        <v>500</v>
      </c>
      <c r="F3" s="10">
        <v>134</v>
      </c>
      <c r="G3" s="10">
        <v>0</v>
      </c>
      <c r="H3" s="10">
        <v>0</v>
      </c>
      <c r="I3" s="10" t="s">
        <v>23</v>
      </c>
      <c r="J3" s="10" t="s">
        <v>23</v>
      </c>
      <c r="K3" s="10" t="s">
        <v>13</v>
      </c>
      <c r="L3" s="10" t="s">
        <v>23</v>
      </c>
      <c r="M3" s="10">
        <v>336000</v>
      </c>
      <c r="N3" s="10">
        <v>663884</v>
      </c>
      <c r="O3" s="10">
        <v>1848</v>
      </c>
      <c r="P3" s="12" t="s">
        <v>9</v>
      </c>
      <c r="Q3" s="10" t="s">
        <v>8</v>
      </c>
      <c r="R3" s="10">
        <f>N3/M3*100</f>
        <v>197.5845238095238</v>
      </c>
    </row>
    <row r="4" spans="1:18" ht="30" x14ac:dyDescent="0.25">
      <c r="A4" s="10">
        <v>9</v>
      </c>
      <c r="B4" s="11" t="s">
        <v>26</v>
      </c>
      <c r="C4" s="10">
        <v>2.95</v>
      </c>
      <c r="D4" s="10">
        <v>500</v>
      </c>
      <c r="E4" s="10">
        <v>400</v>
      </c>
      <c r="F4" s="10" t="s">
        <v>27</v>
      </c>
      <c r="G4" s="10" t="s">
        <v>28</v>
      </c>
      <c r="H4" s="10">
        <v>0</v>
      </c>
      <c r="I4" s="10" t="s">
        <v>23</v>
      </c>
      <c r="J4" s="10" t="s">
        <v>23</v>
      </c>
      <c r="K4" s="10" t="s">
        <v>13</v>
      </c>
      <c r="L4" s="13">
        <v>5.8299999999999998E-2</v>
      </c>
      <c r="M4" s="10">
        <v>336000</v>
      </c>
      <c r="N4" s="10">
        <v>669917</v>
      </c>
      <c r="O4" s="10">
        <v>1931</v>
      </c>
      <c r="P4" s="12" t="s">
        <v>9</v>
      </c>
      <c r="Q4" s="10" t="s">
        <v>8</v>
      </c>
      <c r="R4" s="10">
        <f>N4/M4*100</f>
        <v>199.38005952380954</v>
      </c>
    </row>
    <row r="5" spans="1:18" ht="45" x14ac:dyDescent="0.25">
      <c r="A5" s="10">
        <v>7</v>
      </c>
      <c r="B5" s="11" t="s">
        <v>24</v>
      </c>
      <c r="C5" s="10">
        <v>2.15</v>
      </c>
      <c r="D5" s="10">
        <v>350</v>
      </c>
      <c r="E5" s="10">
        <v>500</v>
      </c>
      <c r="F5" s="10">
        <v>134</v>
      </c>
      <c r="G5" s="10">
        <v>0</v>
      </c>
      <c r="H5" s="10">
        <v>0</v>
      </c>
      <c r="I5" s="10" t="s">
        <v>23</v>
      </c>
      <c r="J5" s="10" t="s">
        <v>23</v>
      </c>
      <c r="K5" s="10" t="s">
        <v>13</v>
      </c>
      <c r="L5" s="10" t="s">
        <v>23</v>
      </c>
      <c r="M5" s="10">
        <v>336000</v>
      </c>
      <c r="N5" s="10">
        <v>682193</v>
      </c>
      <c r="O5" s="10">
        <v>1900</v>
      </c>
      <c r="P5" s="12" t="s">
        <v>9</v>
      </c>
      <c r="Q5" s="10" t="s">
        <v>8</v>
      </c>
      <c r="R5" s="10">
        <f>N5/M5*100</f>
        <v>203.03363095238095</v>
      </c>
    </row>
    <row r="6" spans="1:18" ht="30" x14ac:dyDescent="0.25">
      <c r="A6" s="10">
        <v>6</v>
      </c>
      <c r="B6" s="11" t="s">
        <v>21</v>
      </c>
      <c r="C6" s="14">
        <v>2.75</v>
      </c>
      <c r="D6" s="10" t="s">
        <v>22</v>
      </c>
      <c r="E6" s="10">
        <v>900</v>
      </c>
      <c r="F6" s="10">
        <v>0</v>
      </c>
      <c r="G6" s="10">
        <v>0</v>
      </c>
      <c r="H6" s="10"/>
      <c r="I6" s="10" t="s">
        <v>23</v>
      </c>
      <c r="J6" s="10" t="s">
        <v>23</v>
      </c>
      <c r="K6" s="10" t="s">
        <v>13</v>
      </c>
      <c r="L6" s="13">
        <v>5.9200000000000003E-2</v>
      </c>
      <c r="M6" s="10">
        <v>336000</v>
      </c>
      <c r="N6" s="10">
        <v>705782</v>
      </c>
      <c r="O6" s="10">
        <v>1900</v>
      </c>
      <c r="P6" s="12" t="s">
        <v>9</v>
      </c>
      <c r="Q6" s="10" t="s">
        <v>8</v>
      </c>
      <c r="R6" s="10">
        <f>N6/M6*100</f>
        <v>210.05416666666665</v>
      </c>
    </row>
    <row r="7" spans="1:18" ht="45" x14ac:dyDescent="0.25">
      <c r="A7" s="7">
        <v>1</v>
      </c>
      <c r="B7" s="2" t="s">
        <v>10</v>
      </c>
      <c r="C7" s="3" t="s">
        <v>31</v>
      </c>
      <c r="D7" s="4">
        <v>0</v>
      </c>
      <c r="E7" s="7">
        <v>0</v>
      </c>
      <c r="F7" s="7">
        <v>0</v>
      </c>
      <c r="G7" s="7">
        <v>4.2</v>
      </c>
      <c r="H7" s="7">
        <v>650</v>
      </c>
      <c r="I7" s="7">
        <v>151</v>
      </c>
      <c r="J7" s="7">
        <v>0</v>
      </c>
      <c r="K7" s="7" t="s">
        <v>13</v>
      </c>
      <c r="L7" s="3">
        <v>6.3200000000000006E-2</v>
      </c>
      <c r="M7" s="7">
        <v>336000</v>
      </c>
      <c r="N7" s="7">
        <v>732140</v>
      </c>
      <c r="O7" s="7">
        <v>2000</v>
      </c>
      <c r="P7" s="8" t="s">
        <v>9</v>
      </c>
      <c r="Q7" s="9" t="s">
        <v>8</v>
      </c>
      <c r="R7" s="7">
        <f>N7/M7*100</f>
        <v>217.89880952380952</v>
      </c>
    </row>
    <row r="8" spans="1:18" ht="45" x14ac:dyDescent="0.25">
      <c r="A8" s="7">
        <v>5</v>
      </c>
      <c r="B8" s="2" t="s">
        <v>21</v>
      </c>
      <c r="C8" s="7" t="s">
        <v>33</v>
      </c>
      <c r="D8" s="7" t="s">
        <v>22</v>
      </c>
      <c r="E8" s="7">
        <v>900</v>
      </c>
      <c r="F8" s="7">
        <v>0</v>
      </c>
      <c r="G8" s="7">
        <v>0</v>
      </c>
      <c r="H8" s="7"/>
      <c r="I8" s="7" t="s">
        <v>23</v>
      </c>
      <c r="J8" s="7" t="s">
        <v>23</v>
      </c>
      <c r="K8" s="7" t="s">
        <v>13</v>
      </c>
      <c r="L8" s="3">
        <v>6.5000000000000002E-2</v>
      </c>
      <c r="M8" s="7">
        <v>336000</v>
      </c>
      <c r="N8" s="7">
        <v>741275</v>
      </c>
      <c r="O8" s="7">
        <v>2074</v>
      </c>
      <c r="P8" s="8" t="s">
        <v>9</v>
      </c>
      <c r="Q8" s="7" t="s">
        <v>8</v>
      </c>
      <c r="R8" s="7">
        <f>N8/M8*100</f>
        <v>220.61755952380952</v>
      </c>
    </row>
    <row r="9" spans="1:18" ht="30" x14ac:dyDescent="0.25">
      <c r="A9" s="7">
        <v>4</v>
      </c>
      <c r="B9" s="2" t="s">
        <v>19</v>
      </c>
      <c r="C9" s="7">
        <v>3.02</v>
      </c>
      <c r="D9" s="7">
        <v>500</v>
      </c>
      <c r="E9" s="7">
        <v>900</v>
      </c>
      <c r="F9" s="7">
        <v>0</v>
      </c>
      <c r="G9" s="7">
        <v>0</v>
      </c>
      <c r="H9" s="7">
        <v>0</v>
      </c>
      <c r="I9" s="7">
        <v>99.76</v>
      </c>
      <c r="J9" s="7">
        <v>0</v>
      </c>
      <c r="K9" s="7" t="s">
        <v>13</v>
      </c>
      <c r="L9" s="3">
        <v>6.7100000000000007E-2</v>
      </c>
      <c r="M9" s="7">
        <v>336000</v>
      </c>
      <c r="N9" s="7">
        <v>750002</v>
      </c>
      <c r="O9" s="7">
        <v>2036</v>
      </c>
      <c r="P9" s="8" t="s">
        <v>9</v>
      </c>
      <c r="Q9" s="7" t="s">
        <v>8</v>
      </c>
      <c r="R9" s="7">
        <f>N9/M9*100</f>
        <v>223.21488095238092</v>
      </c>
    </row>
    <row r="10" spans="1:18" ht="45" x14ac:dyDescent="0.25">
      <c r="A10" s="7">
        <v>2</v>
      </c>
      <c r="B10" s="2" t="s">
        <v>15</v>
      </c>
      <c r="C10" s="3" t="s">
        <v>32</v>
      </c>
      <c r="D10" s="4">
        <v>0</v>
      </c>
      <c r="E10" s="7">
        <v>0</v>
      </c>
      <c r="F10" s="7">
        <v>0</v>
      </c>
      <c r="G10" s="7">
        <v>4.2</v>
      </c>
      <c r="H10" s="7">
        <v>650</v>
      </c>
      <c r="I10" s="7">
        <v>151</v>
      </c>
      <c r="J10" s="7">
        <v>0</v>
      </c>
      <c r="K10" s="7" t="s">
        <v>13</v>
      </c>
      <c r="L10" s="3">
        <v>6.7400000000000002E-2</v>
      </c>
      <c r="M10" s="7">
        <v>336000</v>
      </c>
      <c r="N10" s="7">
        <v>765094</v>
      </c>
      <c r="O10" s="7">
        <v>2100</v>
      </c>
      <c r="P10" s="8" t="s">
        <v>9</v>
      </c>
      <c r="Q10" s="7" t="s">
        <v>8</v>
      </c>
      <c r="R10" s="7">
        <f>N10/M10*100</f>
        <v>227.70654761904763</v>
      </c>
    </row>
    <row r="11" spans="1:18" ht="30" x14ac:dyDescent="0.25">
      <c r="A11" s="7">
        <v>3</v>
      </c>
      <c r="B11" s="2" t="s">
        <v>15</v>
      </c>
      <c r="C11" s="7">
        <v>7.75</v>
      </c>
      <c r="D11" s="4">
        <v>0</v>
      </c>
      <c r="E11" s="7">
        <v>0</v>
      </c>
      <c r="F11" s="7">
        <v>0</v>
      </c>
      <c r="G11" s="7">
        <v>4.2</v>
      </c>
      <c r="H11" s="7">
        <v>650</v>
      </c>
      <c r="I11" s="7">
        <v>151</v>
      </c>
      <c r="J11" s="7">
        <v>0</v>
      </c>
      <c r="K11" s="7" t="s">
        <v>13</v>
      </c>
      <c r="L11" s="3">
        <v>6.7400000000000002E-2</v>
      </c>
      <c r="M11" s="7">
        <v>336000</v>
      </c>
      <c r="N11" s="7"/>
      <c r="O11" s="7"/>
      <c r="P11" s="7"/>
      <c r="Q11" s="7"/>
      <c r="R11" s="7"/>
    </row>
    <row r="12" spans="1:18" ht="45" x14ac:dyDescent="0.25">
      <c r="A12" s="7">
        <v>10</v>
      </c>
      <c r="B12" s="2" t="s">
        <v>34</v>
      </c>
      <c r="C12" s="7">
        <v>2.7</v>
      </c>
      <c r="D12" s="7">
        <v>500</v>
      </c>
      <c r="E12" s="7">
        <v>400</v>
      </c>
      <c r="F12" s="7" t="s">
        <v>27</v>
      </c>
      <c r="G12" s="7" t="s">
        <v>28</v>
      </c>
      <c r="H12" s="7">
        <v>0</v>
      </c>
      <c r="I12" s="7" t="s">
        <v>23</v>
      </c>
      <c r="J12" s="7" t="s">
        <v>23</v>
      </c>
      <c r="K12" s="7" t="s">
        <v>13</v>
      </c>
      <c r="L12" s="3" t="s">
        <v>23</v>
      </c>
      <c r="M12" s="7">
        <v>336000</v>
      </c>
      <c r="N12" s="7"/>
      <c r="O12" s="7">
        <v>1931</v>
      </c>
      <c r="P12" s="8" t="s">
        <v>9</v>
      </c>
      <c r="Q12" s="7" t="s">
        <v>8</v>
      </c>
      <c r="R12" s="7">
        <f>N12/M12*100</f>
        <v>0</v>
      </c>
    </row>
  </sheetData>
  <autoFilter ref="A2:R12">
    <sortState ref="A3:R12">
      <sortCondition ref="N2:N12"/>
    </sortState>
  </autoFilter>
  <sortState ref="A3:R12">
    <sortCondition ref="C3:C1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E13" sqref="E13"/>
    </sheetView>
  </sheetViews>
  <sheetFormatPr defaultRowHeight="15" x14ac:dyDescent="0.25"/>
  <cols>
    <col min="2" max="2" width="17.42578125" bestFit="1" customWidth="1"/>
    <col min="3" max="3" width="14" customWidth="1"/>
    <col min="5" max="5" width="18.7109375" customWidth="1"/>
    <col min="6" max="6" width="16.140625" customWidth="1"/>
    <col min="9" max="10" width="21.28515625" customWidth="1"/>
    <col min="11" max="11" width="14.85546875" customWidth="1"/>
    <col min="13" max="13" width="16.7109375" customWidth="1"/>
  </cols>
  <sheetData>
    <row r="2" spans="2:13" ht="30" x14ac:dyDescent="0.25">
      <c r="B2" s="1" t="s">
        <v>35</v>
      </c>
      <c r="C2" s="1" t="s">
        <v>36</v>
      </c>
    </row>
    <row r="4" spans="2:13" ht="30" x14ac:dyDescent="0.25">
      <c r="B4" s="2" t="s">
        <v>0</v>
      </c>
      <c r="C4" s="2" t="s">
        <v>37</v>
      </c>
      <c r="D4" s="2" t="s">
        <v>4</v>
      </c>
      <c r="E4" s="2" t="s">
        <v>38</v>
      </c>
      <c r="F4" s="2" t="s">
        <v>5</v>
      </c>
      <c r="G4" s="2" t="s">
        <v>39</v>
      </c>
      <c r="H4" s="2" t="s">
        <v>41</v>
      </c>
      <c r="I4" s="2" t="s">
        <v>42</v>
      </c>
      <c r="J4" s="2" t="s">
        <v>45</v>
      </c>
      <c r="K4" s="2" t="s">
        <v>43</v>
      </c>
      <c r="L4" s="2" t="s">
        <v>12</v>
      </c>
      <c r="M4" s="15"/>
    </row>
    <row r="5" spans="2:13" x14ac:dyDescent="0.25">
      <c r="B5" s="17" t="s">
        <v>50</v>
      </c>
      <c r="C5" s="18">
        <v>8.4599999999999995E-2</v>
      </c>
      <c r="D5" s="18">
        <v>0.10440000000000001</v>
      </c>
      <c r="E5" s="15">
        <v>40000</v>
      </c>
      <c r="F5" s="15">
        <v>51323</v>
      </c>
      <c r="G5" s="7" t="s">
        <v>53</v>
      </c>
      <c r="H5" s="7">
        <f>F5/E5*100</f>
        <v>128.3075</v>
      </c>
      <c r="I5" s="15" t="s">
        <v>46</v>
      </c>
      <c r="J5" s="15"/>
      <c r="K5" s="15">
        <v>200</v>
      </c>
      <c r="L5" s="15">
        <v>864</v>
      </c>
      <c r="M5" s="15"/>
    </row>
    <row r="6" spans="2:13" x14ac:dyDescent="0.25">
      <c r="B6" s="17" t="s">
        <v>19</v>
      </c>
      <c r="C6" s="18">
        <v>8.7499999999999994E-2</v>
      </c>
      <c r="D6" s="18">
        <v>9.5799999999999996E-2</v>
      </c>
      <c r="E6" s="7">
        <v>20000</v>
      </c>
      <c r="F6" s="15">
        <v>24964</v>
      </c>
      <c r="G6" s="7" t="s">
        <v>40</v>
      </c>
      <c r="H6" s="7">
        <f>F6/E6*100</f>
        <v>124.82</v>
      </c>
      <c r="I6" s="15" t="s">
        <v>46</v>
      </c>
      <c r="J6" s="15" t="s">
        <v>49</v>
      </c>
      <c r="K6" s="15">
        <v>200</v>
      </c>
      <c r="L6" s="15">
        <v>412</v>
      </c>
      <c r="M6" s="15"/>
    </row>
    <row r="7" spans="2:13" x14ac:dyDescent="0.25">
      <c r="B7" s="17" t="s">
        <v>19</v>
      </c>
      <c r="C7" s="18">
        <v>8.7499999999999994E-2</v>
      </c>
      <c r="D7" s="18">
        <v>9.3399999999999997E-2</v>
      </c>
      <c r="E7" s="15">
        <v>40000</v>
      </c>
      <c r="F7" s="15">
        <v>49729</v>
      </c>
      <c r="G7" s="7" t="s">
        <v>40</v>
      </c>
      <c r="H7" s="7">
        <f>F7/E7*100</f>
        <v>124.32250000000001</v>
      </c>
      <c r="I7" s="15" t="s">
        <v>46</v>
      </c>
      <c r="J7" s="15" t="s">
        <v>49</v>
      </c>
      <c r="K7" s="15">
        <v>200</v>
      </c>
      <c r="L7" s="15">
        <v>826</v>
      </c>
      <c r="M7" s="15"/>
    </row>
    <row r="8" spans="2:13" x14ac:dyDescent="0.25">
      <c r="B8" s="17" t="s">
        <v>51</v>
      </c>
      <c r="C8" s="18">
        <v>9.1600000000000001E-2</v>
      </c>
      <c r="D8" s="15"/>
      <c r="E8" s="15">
        <v>20000</v>
      </c>
      <c r="F8" s="15">
        <v>26178.94</v>
      </c>
      <c r="G8" s="7" t="s">
        <v>40</v>
      </c>
      <c r="H8" s="7">
        <f>F8/E8*100</f>
        <v>130.8947</v>
      </c>
      <c r="I8" s="15" t="s">
        <v>46</v>
      </c>
      <c r="J8" s="15" t="s">
        <v>52</v>
      </c>
      <c r="K8" s="15">
        <v>0</v>
      </c>
      <c r="L8" s="15">
        <v>437</v>
      </c>
      <c r="M8" s="15"/>
    </row>
    <row r="9" spans="2:13" x14ac:dyDescent="0.25">
      <c r="B9" s="17" t="s">
        <v>51</v>
      </c>
      <c r="C9" s="18">
        <v>9.1600000000000001E-2</v>
      </c>
      <c r="D9" s="15"/>
      <c r="E9" s="15">
        <v>40000</v>
      </c>
      <c r="F9" s="15">
        <v>51193.59</v>
      </c>
      <c r="G9" s="7" t="s">
        <v>40</v>
      </c>
      <c r="H9" s="7">
        <f>F9/E9*100</f>
        <v>127.98397499999999</v>
      </c>
      <c r="I9" s="15" t="s">
        <v>46</v>
      </c>
      <c r="J9" s="15" t="s">
        <v>52</v>
      </c>
      <c r="K9" s="15">
        <v>0</v>
      </c>
      <c r="L9" s="15">
        <v>853</v>
      </c>
      <c r="M9" s="15"/>
    </row>
    <row r="10" spans="2:13" x14ac:dyDescent="0.25">
      <c r="B10" s="17" t="s">
        <v>21</v>
      </c>
      <c r="C10" s="18">
        <v>9.4500000000000001E-2</v>
      </c>
      <c r="D10" s="18">
        <v>0.1038</v>
      </c>
      <c r="E10" s="15">
        <v>40000</v>
      </c>
      <c r="F10" s="15">
        <v>50897</v>
      </c>
      <c r="G10" s="7" t="s">
        <v>40</v>
      </c>
      <c r="H10" s="7">
        <f>F10/E10*100</f>
        <v>127.24249999999999</v>
      </c>
      <c r="I10" s="15" t="s">
        <v>46</v>
      </c>
      <c r="J10" s="15">
        <v>5</v>
      </c>
      <c r="K10" s="15">
        <v>200</v>
      </c>
      <c r="L10" s="15">
        <v>848</v>
      </c>
      <c r="M10" s="15"/>
    </row>
    <row r="11" spans="2:13" ht="30" x14ac:dyDescent="0.25">
      <c r="B11" s="17" t="s">
        <v>19</v>
      </c>
      <c r="C11" s="18">
        <v>9.7500000000000003E-2</v>
      </c>
      <c r="D11" s="18">
        <v>0.1067</v>
      </c>
      <c r="E11" s="7">
        <v>20000</v>
      </c>
      <c r="F11" s="15">
        <v>25549</v>
      </c>
      <c r="G11" s="7" t="s">
        <v>40</v>
      </c>
      <c r="H11" s="7">
        <f>F11/E11*100</f>
        <v>127.745</v>
      </c>
      <c r="I11" s="15" t="s">
        <v>46</v>
      </c>
      <c r="J11" s="15"/>
      <c r="K11" s="15">
        <v>200</v>
      </c>
      <c r="L11" s="15">
        <v>422</v>
      </c>
      <c r="M11" s="7" t="s">
        <v>44</v>
      </c>
    </row>
    <row r="12" spans="2:13" ht="60" x14ac:dyDescent="0.25">
      <c r="B12" s="17" t="s">
        <v>19</v>
      </c>
      <c r="C12" s="18">
        <v>9.7500000000000003E-2</v>
      </c>
      <c r="D12" s="18">
        <v>0.1043</v>
      </c>
      <c r="E12" s="15">
        <v>40000</v>
      </c>
      <c r="F12" s="15">
        <v>50898</v>
      </c>
      <c r="G12" s="7" t="s">
        <v>40</v>
      </c>
      <c r="H12" s="7">
        <f>F12/E12*100</f>
        <v>127.245</v>
      </c>
      <c r="I12" s="15" t="s">
        <v>46</v>
      </c>
      <c r="J12" s="15"/>
      <c r="K12" s="15">
        <v>200</v>
      </c>
      <c r="L12" s="15">
        <v>844</v>
      </c>
      <c r="M12" s="7" t="s">
        <v>44</v>
      </c>
    </row>
    <row r="13" spans="2:13" ht="45" x14ac:dyDescent="0.25">
      <c r="B13" s="2" t="s">
        <v>26</v>
      </c>
      <c r="C13" s="3">
        <v>9.9000000000000005E-2</v>
      </c>
      <c r="D13" s="3">
        <v>0.1036</v>
      </c>
      <c r="E13" s="7">
        <v>20000</v>
      </c>
      <c r="F13" s="7">
        <v>25438</v>
      </c>
      <c r="G13" s="7" t="s">
        <v>40</v>
      </c>
      <c r="H13" s="7">
        <f>F13/E13*100</f>
        <v>127.19</v>
      </c>
      <c r="I13" s="15" t="s">
        <v>46</v>
      </c>
      <c r="J13" s="8" t="s">
        <v>47</v>
      </c>
      <c r="K13" s="7" t="s">
        <v>48</v>
      </c>
      <c r="L13" s="15"/>
      <c r="M13" s="15"/>
    </row>
    <row r="14" spans="2:13" ht="45" x14ac:dyDescent="0.25">
      <c r="B14" s="2" t="s">
        <v>26</v>
      </c>
      <c r="C14" s="3">
        <v>9.9000000000000005E-2</v>
      </c>
      <c r="D14" s="3">
        <v>0.1036</v>
      </c>
      <c r="E14" s="15">
        <v>40000</v>
      </c>
      <c r="F14" s="15">
        <v>50875</v>
      </c>
      <c r="G14" s="7" t="s">
        <v>40</v>
      </c>
      <c r="H14" s="7">
        <f>F14/E14*100</f>
        <v>127.18750000000001</v>
      </c>
      <c r="I14" s="15" t="s">
        <v>46</v>
      </c>
      <c r="J14" s="16"/>
      <c r="K14" s="7" t="s">
        <v>48</v>
      </c>
      <c r="L14" s="15"/>
      <c r="M14" s="15"/>
    </row>
    <row r="15" spans="2:13" x14ac:dyDescent="0.25">
      <c r="B15" s="17" t="s">
        <v>50</v>
      </c>
      <c r="C15" s="18">
        <v>0.10150000000000001</v>
      </c>
      <c r="D15" s="18">
        <v>0.128</v>
      </c>
      <c r="E15" s="15">
        <v>20000</v>
      </c>
      <c r="F15" s="15">
        <v>26622</v>
      </c>
      <c r="G15" s="7" t="s">
        <v>53</v>
      </c>
      <c r="H15" s="7">
        <f>F15/E15*100</f>
        <v>133.10999999999999</v>
      </c>
      <c r="I15" s="15" t="s">
        <v>46</v>
      </c>
      <c r="J15" s="15"/>
      <c r="K15" s="15">
        <v>200</v>
      </c>
      <c r="L15" s="15">
        <v>453</v>
      </c>
      <c r="M15" s="15"/>
    </row>
    <row r="16" spans="2:13" x14ac:dyDescent="0.25">
      <c r="B16" s="17" t="s">
        <v>21</v>
      </c>
      <c r="C16" s="18">
        <v>0.1145</v>
      </c>
      <c r="D16" s="15"/>
      <c r="E16" s="7">
        <v>20000</v>
      </c>
      <c r="F16" s="15">
        <v>26924</v>
      </c>
      <c r="G16" s="7" t="s">
        <v>40</v>
      </c>
      <c r="H16" s="7">
        <f>F16/E16*100</f>
        <v>134.62</v>
      </c>
      <c r="I16" s="15" t="s">
        <v>46</v>
      </c>
      <c r="J16" s="15">
        <v>5</v>
      </c>
      <c r="K16" s="15">
        <v>200</v>
      </c>
      <c r="L16" s="15">
        <v>450</v>
      </c>
      <c r="M16" s="15"/>
    </row>
  </sheetData>
  <autoFilter ref="B4:M16">
    <sortState ref="B5:M16">
      <sortCondition ref="C4:C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ipotecar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2019-10-25T10:38:48Z</dcterms:created>
  <dcterms:modified xsi:type="dcterms:W3CDTF">2019-11-04T18:33:25Z</dcterms:modified>
</cp:coreProperties>
</file>