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Daniel\Desktop\FG9326M8GTEI4\"/>
    </mc:Choice>
  </mc:AlternateContent>
  <xr:revisionPtr revIDLastSave="0" documentId="13_ncr:1_{D90EDA2F-0153-4A8D-8C50-4CDF4ED44850}" xr6:coauthVersionLast="47" xr6:coauthVersionMax="47" xr10:uidLastSave="{00000000-0000-0000-0000-000000000000}"/>
  <bookViews>
    <workbookView xWindow="-120" yWindow="-120" windowWidth="29040" windowHeight="15720" tabRatio="847" activeTab="9" xr2:uid="{00000000-000D-0000-FFFF-FFFF00000000}"/>
  </bookViews>
  <sheets>
    <sheet name="Func" sheetId="2" r:id="rId1"/>
    <sheet name="Diag" sheetId="4" r:id="rId2"/>
    <sheet name="Reqs-Tst" sheetId="3" r:id="rId3"/>
    <sheet name="ICM" sheetId="8" r:id="rId4"/>
    <sheet name="I2T" sheetId="6" r:id="rId5"/>
    <sheet name="Params" sheetId="7" r:id="rId6"/>
    <sheet name="Connector Mapping" sheetId="11" r:id="rId7"/>
    <sheet name="VO Data" sheetId="14" r:id="rId8"/>
    <sheet name="Func TBA" sheetId="10" r:id="rId9"/>
    <sheet name="Func DEC" sheetId="13" r:id="rId10"/>
  </sheets>
  <definedNames>
    <definedName name="_xlnm._FilterDatabase" localSheetId="3" hidden="1">ICM!$A$1:$B$39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2" i="6" l="1"/>
  <c r="AI2" i="6" s="1"/>
  <c r="AK421" i="6"/>
  <c r="AJ421" i="6"/>
  <c r="AK420" i="6"/>
  <c r="AJ420" i="6"/>
  <c r="AK419" i="6"/>
  <c r="AJ419" i="6"/>
  <c r="AK418" i="6"/>
  <c r="AJ418" i="6"/>
  <c r="AK417" i="6"/>
  <c r="AJ417" i="6"/>
  <c r="AK416" i="6"/>
  <c r="AJ416" i="6"/>
  <c r="AK415" i="6"/>
  <c r="AJ415" i="6"/>
  <c r="AK414" i="6"/>
  <c r="AJ414" i="6"/>
  <c r="AK413" i="6"/>
  <c r="AJ413" i="6"/>
  <c r="AK412" i="6"/>
  <c r="AJ412" i="6"/>
  <c r="AK411" i="6"/>
  <c r="AJ411" i="6"/>
  <c r="AK410" i="6"/>
  <c r="AJ410" i="6"/>
  <c r="AK409" i="6"/>
  <c r="AJ409" i="6"/>
  <c r="AK408" i="6"/>
  <c r="AJ408" i="6"/>
  <c r="AK407" i="6"/>
  <c r="AJ407" i="6"/>
  <c r="AK406" i="6"/>
  <c r="AJ406" i="6"/>
  <c r="AK405" i="6"/>
  <c r="AJ405" i="6"/>
  <c r="AK404" i="6"/>
  <c r="AJ404" i="6"/>
  <c r="AK403" i="6"/>
  <c r="AJ403" i="6"/>
  <c r="AK402" i="6"/>
  <c r="AJ402" i="6"/>
  <c r="AK401" i="6"/>
  <c r="AJ401" i="6"/>
  <c r="AK400" i="6"/>
  <c r="AJ400" i="6"/>
  <c r="AK399" i="6"/>
  <c r="AJ399" i="6"/>
  <c r="AK398" i="6"/>
  <c r="AJ398" i="6"/>
  <c r="AK397" i="6"/>
  <c r="AJ397" i="6"/>
  <c r="AK396" i="6"/>
  <c r="AJ396" i="6"/>
  <c r="AK395" i="6"/>
  <c r="AJ395" i="6"/>
  <c r="AK394" i="6"/>
  <c r="AJ394" i="6"/>
  <c r="AK393" i="6"/>
  <c r="AJ393" i="6"/>
  <c r="AK392" i="6"/>
  <c r="AJ392" i="6"/>
  <c r="AK391" i="6"/>
  <c r="AJ391" i="6"/>
  <c r="AK390" i="6"/>
  <c r="AJ390" i="6"/>
  <c r="AK389" i="6"/>
  <c r="AJ389" i="6"/>
  <c r="AK388" i="6"/>
  <c r="AJ388" i="6"/>
  <c r="AK387" i="6"/>
  <c r="AJ387" i="6"/>
  <c r="AK386" i="6"/>
  <c r="AJ386" i="6"/>
  <c r="AK385" i="6"/>
  <c r="AJ385" i="6"/>
  <c r="AK384" i="6"/>
  <c r="AJ384" i="6"/>
  <c r="AK383" i="6"/>
  <c r="AJ383" i="6"/>
  <c r="AK382" i="6"/>
  <c r="AJ382" i="6"/>
  <c r="AK381" i="6"/>
  <c r="AJ381" i="6"/>
  <c r="AK380" i="6"/>
  <c r="AJ380" i="6"/>
  <c r="AK379" i="6"/>
  <c r="AJ379" i="6"/>
  <c r="AK378" i="6"/>
  <c r="AJ378" i="6"/>
  <c r="AK377" i="6"/>
  <c r="AJ377" i="6"/>
  <c r="AK376" i="6"/>
  <c r="AJ376" i="6"/>
  <c r="AK375" i="6"/>
  <c r="AJ375" i="6"/>
  <c r="AK374" i="6"/>
  <c r="AJ374" i="6"/>
  <c r="AK373" i="6"/>
  <c r="AJ373" i="6"/>
  <c r="AK372" i="6"/>
  <c r="AJ372" i="6"/>
  <c r="AK371" i="6"/>
  <c r="AJ371" i="6"/>
  <c r="AK370" i="6"/>
  <c r="AJ370" i="6"/>
  <c r="AK369" i="6"/>
  <c r="AJ369" i="6"/>
  <c r="AK368" i="6"/>
  <c r="AJ368" i="6"/>
  <c r="AK367" i="6"/>
  <c r="AJ367" i="6"/>
  <c r="AK366" i="6"/>
  <c r="AJ366" i="6"/>
  <c r="AK365" i="6"/>
  <c r="AJ365" i="6"/>
  <c r="AK364" i="6"/>
  <c r="AJ364" i="6"/>
  <c r="AK363" i="6"/>
  <c r="AJ363" i="6"/>
  <c r="AK362" i="6"/>
  <c r="AJ362" i="6"/>
  <c r="AK361" i="6"/>
  <c r="AJ361" i="6"/>
  <c r="AK360" i="6"/>
  <c r="AJ360" i="6"/>
  <c r="AK359" i="6"/>
  <c r="AJ359" i="6"/>
  <c r="AK358" i="6"/>
  <c r="AJ358" i="6"/>
  <c r="AK357" i="6"/>
  <c r="AJ357" i="6"/>
  <c r="AK356" i="6"/>
  <c r="AJ356" i="6"/>
  <c r="AK355" i="6"/>
  <c r="AJ355" i="6"/>
  <c r="AK354" i="6"/>
  <c r="AJ354" i="6"/>
  <c r="AK353" i="6"/>
  <c r="AJ353" i="6"/>
  <c r="AK352" i="6"/>
  <c r="AJ352" i="6"/>
  <c r="AK351" i="6"/>
  <c r="AJ351" i="6"/>
  <c r="AK350" i="6"/>
  <c r="AJ350" i="6"/>
  <c r="AK349" i="6"/>
  <c r="AJ349" i="6"/>
  <c r="AK348" i="6"/>
  <c r="AJ348" i="6"/>
  <c r="AK347" i="6"/>
  <c r="AJ347" i="6"/>
  <c r="AK346" i="6"/>
  <c r="AJ346" i="6"/>
  <c r="AK345" i="6"/>
  <c r="AJ345" i="6"/>
  <c r="AK344" i="6"/>
  <c r="AJ344" i="6"/>
  <c r="AK343" i="6"/>
  <c r="AJ343" i="6"/>
  <c r="AK342" i="6"/>
  <c r="AJ342" i="6"/>
  <c r="AK341" i="6"/>
  <c r="AJ341" i="6"/>
  <c r="AK340" i="6"/>
  <c r="AJ340" i="6"/>
  <c r="AK339" i="6"/>
  <c r="AJ339" i="6"/>
  <c r="AK338" i="6"/>
  <c r="AJ338" i="6"/>
  <c r="AK337" i="6"/>
  <c r="AJ337" i="6"/>
  <c r="AK336" i="6"/>
  <c r="AJ336" i="6"/>
  <c r="AK335" i="6"/>
  <c r="AJ335" i="6"/>
  <c r="AK334" i="6"/>
  <c r="AJ334" i="6"/>
  <c r="AK333" i="6"/>
  <c r="AJ333" i="6"/>
  <c r="AK332" i="6"/>
  <c r="AJ332" i="6"/>
  <c r="AK331" i="6"/>
  <c r="AJ331" i="6"/>
  <c r="AK330" i="6"/>
  <c r="AJ330" i="6"/>
  <c r="AK329" i="6"/>
  <c r="AJ329" i="6"/>
  <c r="AK328" i="6"/>
  <c r="AJ328" i="6"/>
  <c r="AK327" i="6"/>
  <c r="AJ327" i="6"/>
  <c r="AK326" i="6"/>
  <c r="AJ326" i="6"/>
  <c r="AK325" i="6"/>
  <c r="AJ325" i="6"/>
  <c r="AK324" i="6"/>
  <c r="AJ324" i="6"/>
  <c r="AK323" i="6"/>
  <c r="AJ323" i="6"/>
  <c r="AK322" i="6"/>
  <c r="AJ322" i="6"/>
  <c r="AK321" i="6"/>
  <c r="AJ321" i="6"/>
  <c r="AK320" i="6"/>
  <c r="AJ320" i="6"/>
  <c r="AK319" i="6"/>
  <c r="AJ319" i="6"/>
  <c r="AK318" i="6"/>
  <c r="AJ318" i="6"/>
  <c r="AK317" i="6"/>
  <c r="AJ317" i="6"/>
  <c r="AK316" i="6"/>
  <c r="AJ316" i="6"/>
  <c r="AK315" i="6"/>
  <c r="AJ315" i="6"/>
  <c r="AK314" i="6"/>
  <c r="AJ314" i="6"/>
  <c r="AK313" i="6"/>
  <c r="AJ313" i="6"/>
  <c r="AK312" i="6"/>
  <c r="AJ312" i="6"/>
  <c r="AK311" i="6"/>
  <c r="AJ311" i="6"/>
  <c r="AK310" i="6"/>
  <c r="AJ310" i="6"/>
  <c r="AK309" i="6"/>
  <c r="AJ309" i="6"/>
  <c r="AK308" i="6"/>
  <c r="AJ308" i="6"/>
  <c r="AK307" i="6"/>
  <c r="AJ307" i="6"/>
  <c r="AK306" i="6"/>
  <c r="AJ306" i="6"/>
  <c r="AK305" i="6"/>
  <c r="AJ305" i="6"/>
  <c r="AK304" i="6"/>
  <c r="AJ304" i="6"/>
  <c r="AK303" i="6"/>
  <c r="AJ303" i="6"/>
  <c r="AK302" i="6"/>
  <c r="AJ302" i="6"/>
  <c r="AK301" i="6"/>
  <c r="AJ301" i="6"/>
  <c r="AK300" i="6"/>
  <c r="AJ300" i="6"/>
  <c r="AK299" i="6"/>
  <c r="AJ299" i="6"/>
  <c r="AK298" i="6"/>
  <c r="AJ298" i="6"/>
  <c r="AK297" i="6"/>
  <c r="AJ297" i="6"/>
  <c r="AK296" i="6"/>
  <c r="AJ296" i="6"/>
  <c r="AK295" i="6"/>
  <c r="AJ295" i="6"/>
  <c r="AK294" i="6"/>
  <c r="AJ294" i="6"/>
  <c r="AK293" i="6"/>
  <c r="AJ293" i="6"/>
  <c r="AK292" i="6"/>
  <c r="AJ292" i="6"/>
  <c r="AK291" i="6"/>
  <c r="AJ291" i="6"/>
  <c r="AK290" i="6"/>
  <c r="AJ290" i="6"/>
  <c r="AK289" i="6"/>
  <c r="AJ289" i="6"/>
  <c r="AK288" i="6"/>
  <c r="AJ288" i="6"/>
  <c r="AK287" i="6"/>
  <c r="AJ287" i="6"/>
  <c r="AK286" i="6"/>
  <c r="AJ286" i="6"/>
  <c r="AK285" i="6"/>
  <c r="AJ285" i="6"/>
  <c r="AK284" i="6"/>
  <c r="AJ284" i="6"/>
  <c r="AK283" i="6"/>
  <c r="AJ283" i="6"/>
  <c r="AK282" i="6"/>
  <c r="AJ282" i="6"/>
  <c r="AK281" i="6"/>
  <c r="AJ281" i="6"/>
  <c r="AK280" i="6"/>
  <c r="AJ280" i="6"/>
  <c r="AK279" i="6"/>
  <c r="AJ279" i="6"/>
  <c r="AK278" i="6"/>
  <c r="AJ278" i="6"/>
  <c r="AK277" i="6"/>
  <c r="AJ277" i="6"/>
  <c r="AK276" i="6"/>
  <c r="AJ276" i="6"/>
  <c r="AK275" i="6"/>
  <c r="AJ275" i="6"/>
  <c r="AK274" i="6"/>
  <c r="AJ274" i="6"/>
  <c r="AK273" i="6"/>
  <c r="AJ273" i="6"/>
  <c r="AK272" i="6"/>
  <c r="AJ272" i="6"/>
  <c r="AK271" i="6"/>
  <c r="AJ271" i="6"/>
  <c r="AK270" i="6"/>
  <c r="AJ270" i="6"/>
  <c r="AK269" i="6"/>
  <c r="AJ269" i="6"/>
  <c r="AK268" i="6"/>
  <c r="AJ268" i="6"/>
  <c r="AK267" i="6"/>
  <c r="AJ267" i="6"/>
  <c r="AK266" i="6"/>
  <c r="AJ266" i="6"/>
  <c r="AK265" i="6"/>
  <c r="AJ265" i="6"/>
  <c r="AK264" i="6"/>
  <c r="AJ264" i="6"/>
  <c r="AK263" i="6"/>
  <c r="AJ263" i="6"/>
  <c r="AK262" i="6"/>
  <c r="AJ262" i="6"/>
  <c r="AK261" i="6"/>
  <c r="AJ261" i="6"/>
  <c r="AK260" i="6"/>
  <c r="AJ260" i="6"/>
  <c r="AK259" i="6"/>
  <c r="AJ259" i="6"/>
  <c r="AK258" i="6"/>
  <c r="AJ258" i="6"/>
  <c r="AK257" i="6"/>
  <c r="AJ257" i="6"/>
  <c r="AK256" i="6"/>
  <c r="AJ256" i="6"/>
  <c r="AK255" i="6"/>
  <c r="AJ255" i="6"/>
  <c r="AK254" i="6"/>
  <c r="AJ254" i="6"/>
  <c r="AK253" i="6"/>
  <c r="AJ253" i="6"/>
  <c r="AK252" i="6"/>
  <c r="AJ252" i="6"/>
  <c r="AK251" i="6"/>
  <c r="AJ251" i="6"/>
  <c r="AK250" i="6"/>
  <c r="AJ250" i="6"/>
  <c r="AK249" i="6"/>
  <c r="AJ249" i="6"/>
  <c r="AK248" i="6"/>
  <c r="AJ248" i="6"/>
  <c r="AK247" i="6"/>
  <c r="AJ247" i="6"/>
  <c r="AK246" i="6"/>
  <c r="AJ246" i="6"/>
  <c r="AK245" i="6"/>
  <c r="AJ245" i="6"/>
  <c r="AK244" i="6"/>
  <c r="AJ244" i="6"/>
  <c r="AK243" i="6"/>
  <c r="AJ243" i="6"/>
  <c r="AK242" i="6"/>
  <c r="AJ242" i="6"/>
  <c r="AK241" i="6"/>
  <c r="AJ241" i="6"/>
  <c r="AK240" i="6"/>
  <c r="AJ240" i="6"/>
  <c r="AK239" i="6"/>
  <c r="AJ239" i="6"/>
  <c r="AK238" i="6"/>
  <c r="AJ238" i="6"/>
  <c r="AK237" i="6"/>
  <c r="AJ237" i="6"/>
  <c r="AK236" i="6"/>
  <c r="AJ236" i="6"/>
  <c r="AK235" i="6"/>
  <c r="AJ235" i="6"/>
  <c r="AK234" i="6"/>
  <c r="AJ234" i="6"/>
  <c r="AK233" i="6"/>
  <c r="AJ233" i="6"/>
  <c r="AK232" i="6"/>
  <c r="AJ232" i="6"/>
  <c r="AK231" i="6"/>
  <c r="AJ231" i="6"/>
  <c r="AK230" i="6"/>
  <c r="AJ230" i="6"/>
  <c r="AK229" i="6"/>
  <c r="AJ229" i="6"/>
  <c r="AK228" i="6"/>
  <c r="AJ228" i="6"/>
  <c r="AK227" i="6"/>
  <c r="AJ227" i="6"/>
  <c r="AK226" i="6"/>
  <c r="AJ226" i="6"/>
  <c r="AK225" i="6"/>
  <c r="AJ225" i="6"/>
  <c r="AK224" i="6"/>
  <c r="AJ224" i="6"/>
  <c r="AK223" i="6"/>
  <c r="AJ223" i="6"/>
  <c r="AK222" i="6"/>
  <c r="AJ222" i="6"/>
  <c r="AK221" i="6"/>
  <c r="AJ221" i="6"/>
  <c r="AK220" i="6"/>
  <c r="AJ220" i="6"/>
  <c r="AK219" i="6"/>
  <c r="AJ219" i="6"/>
  <c r="AK218" i="6"/>
  <c r="AJ218" i="6"/>
  <c r="AK217" i="6"/>
  <c r="AJ217" i="6"/>
  <c r="AK216" i="6"/>
  <c r="AJ216" i="6"/>
  <c r="AK215" i="6"/>
  <c r="AJ215" i="6"/>
  <c r="AK214" i="6"/>
  <c r="AJ214" i="6"/>
  <c r="AK213" i="6"/>
  <c r="AJ213" i="6"/>
  <c r="AK212" i="6"/>
  <c r="AJ212" i="6"/>
  <c r="AK211" i="6"/>
  <c r="AJ211" i="6"/>
  <c r="AK210" i="6"/>
  <c r="AJ210" i="6"/>
  <c r="AK209" i="6"/>
  <c r="AJ209" i="6"/>
  <c r="AK208" i="6"/>
  <c r="AJ208" i="6"/>
  <c r="AK207" i="6"/>
  <c r="AJ207" i="6"/>
  <c r="AK206" i="6"/>
  <c r="AJ206" i="6"/>
  <c r="AK205" i="6"/>
  <c r="AJ205" i="6"/>
  <c r="AK204" i="6"/>
  <c r="AJ204" i="6"/>
  <c r="AK203" i="6"/>
  <c r="AJ203" i="6"/>
  <c r="AK202" i="6"/>
  <c r="AJ202" i="6"/>
  <c r="AK201" i="6"/>
  <c r="AJ201" i="6"/>
  <c r="AK200" i="6"/>
  <c r="AJ200" i="6"/>
  <c r="AK199" i="6"/>
  <c r="AJ199" i="6"/>
  <c r="AK198" i="6"/>
  <c r="AJ198" i="6"/>
  <c r="AK197" i="6"/>
  <c r="AJ197" i="6"/>
  <c r="AK196" i="6"/>
  <c r="AJ196" i="6"/>
  <c r="AK195" i="6"/>
  <c r="AJ195" i="6"/>
  <c r="AK194" i="6"/>
  <c r="AJ194" i="6"/>
  <c r="AK193" i="6"/>
  <c r="AJ193" i="6"/>
  <c r="AK192" i="6"/>
  <c r="AJ192" i="6"/>
  <c r="AK191" i="6"/>
  <c r="AJ191" i="6"/>
  <c r="AK190" i="6"/>
  <c r="AJ190" i="6"/>
  <c r="AK189" i="6"/>
  <c r="AJ189" i="6"/>
  <c r="AK188" i="6"/>
  <c r="AJ188" i="6"/>
  <c r="AK187" i="6"/>
  <c r="AJ187" i="6"/>
  <c r="AK186" i="6"/>
  <c r="AJ186" i="6"/>
  <c r="AK185" i="6"/>
  <c r="AJ185" i="6"/>
  <c r="AK184" i="6"/>
  <c r="AJ184" i="6"/>
  <c r="AK183" i="6"/>
  <c r="AJ183" i="6"/>
  <c r="AK182" i="6"/>
  <c r="AJ182" i="6"/>
  <c r="AK181" i="6"/>
  <c r="AJ181" i="6"/>
  <c r="AK180" i="6"/>
  <c r="AJ180" i="6"/>
  <c r="AK179" i="6"/>
  <c r="AJ179" i="6"/>
  <c r="AK178" i="6"/>
  <c r="AJ178" i="6"/>
  <c r="AK177" i="6"/>
  <c r="AJ177" i="6"/>
  <c r="AK176" i="6"/>
  <c r="AJ176" i="6"/>
  <c r="AK175" i="6"/>
  <c r="AJ175" i="6"/>
  <c r="AK174" i="6"/>
  <c r="AJ174" i="6"/>
  <c r="AK173" i="6"/>
  <c r="AJ173" i="6"/>
  <c r="AK172" i="6"/>
  <c r="AJ172" i="6"/>
  <c r="AK171" i="6"/>
  <c r="AJ171" i="6"/>
  <c r="AK170" i="6"/>
  <c r="AJ170" i="6"/>
  <c r="AK169" i="6"/>
  <c r="AJ169" i="6"/>
  <c r="AK168" i="6"/>
  <c r="AJ168" i="6"/>
  <c r="AK167" i="6"/>
  <c r="AJ167" i="6"/>
  <c r="AK166" i="6"/>
  <c r="AJ166" i="6"/>
  <c r="AK165" i="6"/>
  <c r="AJ165" i="6"/>
  <c r="AK164" i="6"/>
  <c r="AJ164" i="6"/>
  <c r="AK163" i="6"/>
  <c r="AJ163" i="6"/>
  <c r="AK162" i="6"/>
  <c r="AJ162" i="6"/>
  <c r="AK161" i="6"/>
  <c r="AJ161" i="6"/>
  <c r="AK160" i="6"/>
  <c r="AJ160" i="6"/>
  <c r="AK159" i="6"/>
  <c r="AJ159" i="6"/>
  <c r="AK158" i="6"/>
  <c r="AJ158" i="6"/>
  <c r="AK157" i="6"/>
  <c r="AJ157" i="6"/>
  <c r="AK156" i="6"/>
  <c r="AJ156" i="6"/>
  <c r="AK155" i="6"/>
  <c r="AJ155" i="6"/>
  <c r="AK154" i="6"/>
  <c r="AJ154" i="6"/>
  <c r="AK153" i="6"/>
  <c r="AJ153" i="6"/>
  <c r="AK152" i="6"/>
  <c r="AJ152" i="6"/>
  <c r="AK151" i="6"/>
  <c r="AJ151" i="6"/>
  <c r="AK150" i="6"/>
  <c r="AJ150" i="6"/>
  <c r="AK149" i="6"/>
  <c r="AJ149" i="6"/>
  <c r="AK148" i="6"/>
  <c r="AJ148" i="6"/>
  <c r="AK147" i="6"/>
  <c r="AJ147" i="6"/>
  <c r="AK146" i="6"/>
  <c r="AJ146" i="6"/>
  <c r="AK145" i="6"/>
  <c r="AJ145" i="6"/>
  <c r="AK144" i="6"/>
  <c r="AJ144" i="6"/>
  <c r="AK143" i="6"/>
  <c r="AJ143" i="6"/>
  <c r="AK142" i="6"/>
  <c r="AJ142" i="6"/>
  <c r="AK141" i="6"/>
  <c r="AJ141" i="6"/>
  <c r="AK140" i="6"/>
  <c r="AJ140" i="6"/>
  <c r="AK139" i="6"/>
  <c r="AJ139" i="6"/>
  <c r="AK138" i="6"/>
  <c r="AJ138" i="6"/>
  <c r="AK137" i="6"/>
  <c r="AJ137" i="6"/>
  <c r="AK136" i="6"/>
  <c r="AJ136" i="6"/>
  <c r="AK135" i="6"/>
  <c r="AJ135" i="6"/>
  <c r="AK134" i="6"/>
  <c r="AJ134" i="6"/>
  <c r="AK133" i="6"/>
  <c r="AJ133" i="6"/>
  <c r="AK132" i="6"/>
  <c r="AJ132" i="6"/>
  <c r="AK131" i="6"/>
  <c r="AJ131" i="6"/>
  <c r="AK130" i="6"/>
  <c r="AJ130" i="6"/>
  <c r="AK129" i="6"/>
  <c r="AJ129" i="6"/>
  <c r="AK128" i="6"/>
  <c r="AJ128" i="6"/>
  <c r="AK127" i="6"/>
  <c r="AJ127" i="6"/>
  <c r="AK126" i="6"/>
  <c r="AJ126" i="6"/>
  <c r="AK125" i="6"/>
  <c r="AJ125" i="6"/>
  <c r="AK124" i="6"/>
  <c r="AJ124" i="6"/>
  <c r="AK123" i="6"/>
  <c r="AJ123" i="6"/>
  <c r="AK122" i="6"/>
  <c r="AJ122" i="6"/>
  <c r="AK121" i="6"/>
  <c r="AJ121" i="6"/>
  <c r="AK120" i="6"/>
  <c r="AJ120" i="6"/>
  <c r="AK119" i="6"/>
  <c r="AJ119" i="6"/>
  <c r="AK118" i="6"/>
  <c r="AJ118" i="6"/>
  <c r="AK117" i="6"/>
  <c r="AJ117" i="6"/>
  <c r="AK116" i="6"/>
  <c r="AJ116" i="6"/>
  <c r="AK115" i="6"/>
  <c r="AJ115" i="6"/>
  <c r="AK114" i="6"/>
  <c r="AJ114" i="6"/>
  <c r="AK113" i="6"/>
  <c r="AJ113" i="6"/>
  <c r="AK112" i="6"/>
  <c r="AJ112" i="6"/>
  <c r="AK111" i="6"/>
  <c r="AJ111" i="6"/>
  <c r="AK110" i="6"/>
  <c r="AJ110" i="6"/>
  <c r="AK109" i="6"/>
  <c r="AJ109" i="6"/>
  <c r="AK108" i="6"/>
  <c r="AJ108" i="6"/>
  <c r="AK107" i="6"/>
  <c r="AJ107" i="6"/>
  <c r="AK106" i="6"/>
  <c r="AJ106" i="6"/>
  <c r="AK105" i="6"/>
  <c r="AJ105" i="6"/>
  <c r="AK104" i="6"/>
  <c r="AJ104" i="6"/>
  <c r="AK103" i="6"/>
  <c r="AJ103" i="6"/>
  <c r="AK102" i="6"/>
  <c r="AJ102" i="6"/>
  <c r="AK101" i="6"/>
  <c r="AJ101" i="6"/>
  <c r="AK100" i="6"/>
  <c r="AJ100" i="6"/>
  <c r="AK99" i="6"/>
  <c r="AJ99" i="6"/>
  <c r="AK98" i="6"/>
  <c r="AJ98" i="6"/>
  <c r="AK97" i="6"/>
  <c r="AJ97" i="6"/>
  <c r="AK96" i="6"/>
  <c r="AJ96" i="6"/>
  <c r="AK95" i="6"/>
  <c r="AJ95" i="6"/>
  <c r="AK94" i="6"/>
  <c r="AJ94" i="6"/>
  <c r="AK93" i="6"/>
  <c r="AJ93" i="6"/>
  <c r="AK92" i="6"/>
  <c r="AJ92" i="6"/>
  <c r="AK91" i="6"/>
  <c r="AJ91" i="6"/>
  <c r="AK90" i="6"/>
  <c r="AJ90" i="6"/>
  <c r="AK89" i="6"/>
  <c r="AJ89" i="6"/>
  <c r="AK88" i="6"/>
  <c r="AJ88" i="6"/>
  <c r="AK87" i="6"/>
  <c r="AJ87" i="6"/>
  <c r="AK86" i="6"/>
  <c r="AJ86" i="6"/>
  <c r="AK85" i="6"/>
  <c r="AJ85" i="6"/>
  <c r="AK84" i="6"/>
  <c r="AJ84" i="6"/>
  <c r="AK83" i="6"/>
  <c r="AJ83" i="6"/>
  <c r="AK82" i="6"/>
  <c r="AJ82" i="6"/>
  <c r="AK81" i="6"/>
  <c r="AJ81" i="6"/>
  <c r="AK80" i="6"/>
  <c r="AJ80" i="6"/>
  <c r="AK79" i="6"/>
  <c r="AJ79" i="6"/>
  <c r="AK78" i="6"/>
  <c r="AJ78" i="6"/>
  <c r="AK77" i="6"/>
  <c r="AJ77" i="6"/>
  <c r="AK76" i="6"/>
  <c r="AJ76" i="6"/>
  <c r="AK75" i="6"/>
  <c r="AJ75" i="6"/>
  <c r="AK74" i="6"/>
  <c r="AJ74" i="6"/>
  <c r="AK73" i="6"/>
  <c r="AJ73" i="6"/>
  <c r="AK72" i="6"/>
  <c r="AJ72" i="6"/>
  <c r="AK71" i="6"/>
  <c r="AJ71" i="6"/>
  <c r="AK70" i="6"/>
  <c r="AJ70" i="6"/>
  <c r="AK69" i="6"/>
  <c r="AJ69" i="6"/>
  <c r="AK68" i="6"/>
  <c r="AJ68" i="6"/>
  <c r="AK67" i="6"/>
  <c r="AJ67" i="6"/>
  <c r="AK66" i="6"/>
  <c r="AJ66" i="6"/>
  <c r="AK65" i="6"/>
  <c r="AJ65" i="6"/>
  <c r="AK64" i="6"/>
  <c r="AJ64" i="6"/>
  <c r="AK63" i="6"/>
  <c r="AJ63" i="6"/>
  <c r="AK62" i="6"/>
  <c r="AJ62" i="6"/>
  <c r="AK61" i="6"/>
  <c r="AJ61" i="6"/>
  <c r="AK60" i="6"/>
  <c r="AJ60" i="6"/>
  <c r="AK59" i="6"/>
  <c r="AJ59" i="6"/>
  <c r="AK58" i="6"/>
  <c r="AJ58" i="6"/>
  <c r="AK57" i="6"/>
  <c r="AJ57" i="6"/>
  <c r="AK56" i="6"/>
  <c r="AJ56" i="6"/>
  <c r="AK55" i="6"/>
  <c r="AJ55" i="6"/>
  <c r="AK54" i="6"/>
  <c r="AJ54" i="6"/>
  <c r="AK53" i="6"/>
  <c r="AJ53" i="6"/>
  <c r="AK52" i="6"/>
  <c r="AJ52" i="6"/>
  <c r="AK51" i="6"/>
  <c r="AJ51" i="6"/>
  <c r="AK50" i="6"/>
  <c r="AJ50" i="6"/>
  <c r="AK49" i="6"/>
  <c r="AJ49" i="6"/>
  <c r="AK48" i="6"/>
  <c r="AJ48" i="6"/>
  <c r="AK47" i="6"/>
  <c r="AJ47" i="6"/>
  <c r="AK46" i="6"/>
  <c r="AJ46" i="6"/>
  <c r="AK45" i="6"/>
  <c r="AJ45" i="6"/>
  <c r="AK44" i="6"/>
  <c r="AJ44" i="6"/>
  <c r="AK43" i="6"/>
  <c r="AJ43" i="6"/>
  <c r="AK42" i="6"/>
  <c r="AJ42" i="6"/>
  <c r="AK41" i="6"/>
  <c r="AJ41" i="6"/>
  <c r="AK40" i="6"/>
  <c r="AJ40" i="6"/>
  <c r="AK39" i="6"/>
  <c r="AJ39" i="6"/>
  <c r="AK38" i="6"/>
  <c r="AJ38" i="6"/>
  <c r="AK37" i="6"/>
  <c r="AJ37" i="6"/>
  <c r="AK36" i="6"/>
  <c r="AJ36" i="6"/>
  <c r="AK35" i="6"/>
  <c r="AJ35" i="6"/>
  <c r="AK34" i="6"/>
  <c r="AJ34" i="6"/>
  <c r="AK33" i="6"/>
  <c r="AJ33" i="6"/>
  <c r="AK32" i="6"/>
  <c r="AJ32" i="6"/>
  <c r="AK31" i="6"/>
  <c r="AJ31" i="6"/>
  <c r="AK30" i="6"/>
  <c r="AJ30" i="6"/>
  <c r="AK29" i="6"/>
  <c r="AJ29" i="6"/>
  <c r="AK28" i="6"/>
  <c r="AJ28" i="6"/>
  <c r="AK27" i="6"/>
  <c r="AJ27" i="6"/>
  <c r="AK26" i="6"/>
  <c r="AJ26" i="6"/>
  <c r="AK25" i="6"/>
  <c r="AJ25" i="6"/>
  <c r="AK24" i="6"/>
  <c r="AJ24" i="6"/>
  <c r="AK23" i="6"/>
  <c r="AJ23" i="6"/>
  <c r="AK22" i="6"/>
  <c r="AJ22" i="6"/>
  <c r="AK21" i="6"/>
  <c r="AJ21" i="6"/>
  <c r="AK20" i="6"/>
  <c r="AJ20" i="6"/>
  <c r="AK19" i="6"/>
  <c r="AJ19" i="6"/>
  <c r="AK18" i="6"/>
  <c r="AJ18" i="6"/>
  <c r="AK17" i="6"/>
  <c r="AJ17" i="6"/>
  <c r="AK16" i="6"/>
  <c r="AJ16" i="6"/>
  <c r="AK15" i="6"/>
  <c r="AJ15" i="6"/>
  <c r="AK14" i="6"/>
  <c r="AJ14" i="6"/>
  <c r="AK13" i="6"/>
  <c r="AJ13" i="6"/>
  <c r="AK12" i="6"/>
  <c r="AJ12" i="6"/>
  <c r="AK11" i="6"/>
  <c r="AJ11" i="6"/>
  <c r="AK10" i="6"/>
  <c r="AJ10" i="6"/>
  <c r="AK9" i="6"/>
  <c r="AJ9" i="6"/>
  <c r="AK8" i="6"/>
  <c r="AJ8" i="6"/>
  <c r="AK7" i="6"/>
  <c r="AJ7" i="6"/>
  <c r="AK6" i="6"/>
  <c r="AJ6" i="6"/>
  <c r="AK5" i="6"/>
  <c r="AJ5" i="6"/>
  <c r="AK4" i="6"/>
  <c r="AJ4" i="6"/>
  <c r="AK3" i="6"/>
  <c r="AJ3" i="6"/>
  <c r="AK2" i="6"/>
  <c r="AJ2" i="6"/>
  <c r="AH3" i="6" l="1"/>
  <c r="AI3" i="6" s="1"/>
  <c r="AH4" i="6"/>
  <c r="AH5" i="6" s="1"/>
  <c r="AI4" i="6" l="1"/>
  <c r="AH6" i="6"/>
  <c r="AH7" i="6" s="1"/>
  <c r="AH8" i="6" s="1"/>
  <c r="AH9" i="6" s="1"/>
  <c r="AH10" i="6" s="1"/>
  <c r="AH11" i="6" s="1"/>
  <c r="AH12" i="6" s="1"/>
  <c r="AH13" i="6" s="1"/>
  <c r="AH14" i="6" s="1"/>
  <c r="AH15" i="6" s="1"/>
  <c r="AH16" i="6" s="1"/>
  <c r="AH17" i="6" s="1"/>
  <c r="AH18" i="6" s="1"/>
  <c r="AH19" i="6" s="1"/>
  <c r="AH20" i="6" s="1"/>
  <c r="AH21" i="6" s="1"/>
  <c r="AI5" i="6"/>
  <c r="AI6" i="6" s="1"/>
  <c r="AI7" i="6" s="1"/>
  <c r="AI8" i="6" s="1"/>
  <c r="AI9" i="6" s="1"/>
  <c r="AI10" i="6" s="1"/>
  <c r="AI11" i="6" s="1"/>
  <c r="AI12" i="6" s="1"/>
  <c r="AI13" i="6" s="1"/>
  <c r="AI14" i="6" s="1"/>
  <c r="AI15" i="6" s="1"/>
  <c r="AI16" i="6" s="1"/>
  <c r="AI17" i="6" s="1"/>
  <c r="AI18" i="6" s="1"/>
  <c r="AI19" i="6" s="1"/>
  <c r="AI20" i="6" s="1"/>
  <c r="AH22" i="6" l="1"/>
  <c r="AI21" i="6"/>
  <c r="AH23" i="6" l="1"/>
  <c r="AI22" i="6"/>
  <c r="AH24" i="6" l="1"/>
  <c r="AI23" i="6"/>
  <c r="AH25" i="6" l="1"/>
  <c r="AI24" i="6"/>
  <c r="AH26" i="6" l="1"/>
  <c r="AI25" i="6"/>
  <c r="AH27" i="6" l="1"/>
  <c r="AI26" i="6"/>
  <c r="AH28" i="6" l="1"/>
  <c r="AI27" i="6"/>
  <c r="AH29" i="6" l="1"/>
  <c r="AI28" i="6"/>
  <c r="AH30" i="6" l="1"/>
  <c r="AI29" i="6"/>
  <c r="AH31" i="6" l="1"/>
  <c r="AI30" i="6"/>
  <c r="AH32" i="6" l="1"/>
  <c r="AI31" i="6"/>
  <c r="AH33" i="6" l="1"/>
  <c r="AI32" i="6"/>
  <c r="AH34" i="6" l="1"/>
  <c r="AI33" i="6"/>
  <c r="AH35" i="6" l="1"/>
  <c r="AI34" i="6"/>
  <c r="AH36" i="6" l="1"/>
  <c r="AI35" i="6"/>
  <c r="AH37" i="6" l="1"/>
  <c r="AI36" i="6"/>
  <c r="AH38" i="6" l="1"/>
  <c r="AI37" i="6"/>
  <c r="AH39" i="6" l="1"/>
  <c r="AI38" i="6"/>
  <c r="AH40" i="6" l="1"/>
  <c r="AI39" i="6"/>
  <c r="AH41" i="6" l="1"/>
  <c r="AI40" i="6"/>
  <c r="AH42" i="6" l="1"/>
  <c r="AI41" i="6"/>
  <c r="AH43" i="6" l="1"/>
  <c r="AI42" i="6"/>
  <c r="AH44" i="6" l="1"/>
  <c r="AI43" i="6"/>
  <c r="AH45" i="6" l="1"/>
  <c r="AI44" i="6"/>
  <c r="AH46" i="6" l="1"/>
  <c r="AI45" i="6"/>
  <c r="AH47" i="6" l="1"/>
  <c r="AI46" i="6"/>
  <c r="AH48" i="6" l="1"/>
  <c r="AI47" i="6"/>
  <c r="AH49" i="6" l="1"/>
  <c r="AI48" i="6"/>
  <c r="AH50" i="6" l="1"/>
  <c r="AI49" i="6"/>
  <c r="AH51" i="6" l="1"/>
  <c r="AI50" i="6"/>
  <c r="AH52" i="6" l="1"/>
  <c r="AI51" i="6"/>
  <c r="AH53" i="6" l="1"/>
  <c r="AI52" i="6"/>
  <c r="AH54" i="6" l="1"/>
  <c r="AI53" i="6"/>
  <c r="AH55" i="6" l="1"/>
  <c r="AI54" i="6"/>
  <c r="AH56" i="6" l="1"/>
  <c r="AI55" i="6"/>
  <c r="AH57" i="6" l="1"/>
  <c r="AI56" i="6"/>
  <c r="AH58" i="6" l="1"/>
  <c r="AI57" i="6"/>
  <c r="AH59" i="6" l="1"/>
  <c r="AI58" i="6"/>
  <c r="AH60" i="6" l="1"/>
  <c r="AI59" i="6"/>
  <c r="AH61" i="6" l="1"/>
  <c r="AI60" i="6"/>
  <c r="AH62" i="6" l="1"/>
  <c r="AI61" i="6"/>
  <c r="AH63" i="6" l="1"/>
  <c r="AI62" i="6"/>
  <c r="AH64" i="6" l="1"/>
  <c r="AI63" i="6"/>
  <c r="AH65" i="6" l="1"/>
  <c r="AI64" i="6"/>
  <c r="AH66" i="6" l="1"/>
  <c r="AI65" i="6"/>
  <c r="AH67" i="6" l="1"/>
  <c r="AI66" i="6"/>
  <c r="AH68" i="6" l="1"/>
  <c r="AI67" i="6"/>
  <c r="AH69" i="6" l="1"/>
  <c r="AI68" i="6"/>
  <c r="AH70" i="6" l="1"/>
  <c r="AI69" i="6"/>
  <c r="AH71" i="6" l="1"/>
  <c r="AI70" i="6"/>
  <c r="AH72" i="6" l="1"/>
  <c r="AI71" i="6"/>
  <c r="AH73" i="6" l="1"/>
  <c r="AI72" i="6"/>
  <c r="AH74" i="6" l="1"/>
  <c r="AI73" i="6"/>
  <c r="AH75" i="6" l="1"/>
  <c r="AI74" i="6"/>
  <c r="AH76" i="6" l="1"/>
  <c r="AI75" i="6"/>
  <c r="AH77" i="6" l="1"/>
  <c r="AI76" i="6"/>
  <c r="AH78" i="6" l="1"/>
  <c r="AI77" i="6"/>
  <c r="AH79" i="6" l="1"/>
  <c r="AI78" i="6"/>
  <c r="AH80" i="6" l="1"/>
  <c r="AI79" i="6"/>
  <c r="AH81" i="6" l="1"/>
  <c r="AI80" i="6"/>
  <c r="AH82" i="6" l="1"/>
  <c r="AI81" i="6"/>
  <c r="AH83" i="6" l="1"/>
  <c r="AI82" i="6"/>
  <c r="AH84" i="6" l="1"/>
  <c r="AI83" i="6"/>
  <c r="AH85" i="6" l="1"/>
  <c r="AI84" i="6"/>
  <c r="AH86" i="6" l="1"/>
  <c r="AI85" i="6"/>
  <c r="AH87" i="6" l="1"/>
  <c r="AI86" i="6"/>
  <c r="AH88" i="6" l="1"/>
  <c r="AI87" i="6"/>
  <c r="AH89" i="6" l="1"/>
  <c r="AI88" i="6"/>
  <c r="AH90" i="6" l="1"/>
  <c r="AI89" i="6"/>
  <c r="AH91" i="6" l="1"/>
  <c r="AI90" i="6"/>
  <c r="AH92" i="6" l="1"/>
  <c r="AI91" i="6"/>
  <c r="AH93" i="6" l="1"/>
  <c r="AI92" i="6"/>
  <c r="AH94" i="6" l="1"/>
  <c r="AI93" i="6"/>
  <c r="AH95" i="6" l="1"/>
  <c r="AI94" i="6"/>
  <c r="AH96" i="6" l="1"/>
  <c r="AI95" i="6"/>
  <c r="AH97" i="6" l="1"/>
  <c r="AI96" i="6"/>
  <c r="AH98" i="6" l="1"/>
  <c r="AI97" i="6"/>
  <c r="AH99" i="6" l="1"/>
  <c r="AI98" i="6"/>
  <c r="AH100" i="6" l="1"/>
  <c r="AI99" i="6"/>
  <c r="AH101" i="6" l="1"/>
  <c r="AI100" i="6"/>
  <c r="AH102" i="6" l="1"/>
  <c r="AI101" i="6"/>
  <c r="AH103" i="6" l="1"/>
  <c r="AI102" i="6"/>
  <c r="AH104" i="6" l="1"/>
  <c r="AI103" i="6"/>
  <c r="AH105" i="6" l="1"/>
  <c r="AI104" i="6"/>
  <c r="AH106" i="6" l="1"/>
  <c r="AI105" i="6"/>
  <c r="AH107" i="6" l="1"/>
  <c r="AI106" i="6"/>
  <c r="AH108" i="6" l="1"/>
  <c r="AI107" i="6"/>
  <c r="AH109" i="6" l="1"/>
  <c r="AI108" i="6"/>
  <c r="AH110" i="6" l="1"/>
  <c r="AI109" i="6"/>
  <c r="AH111" i="6" l="1"/>
  <c r="AI110" i="6"/>
  <c r="AH112" i="6" l="1"/>
  <c r="AI111" i="6"/>
  <c r="AH113" i="6" l="1"/>
  <c r="AI112" i="6"/>
  <c r="AH114" i="6" l="1"/>
  <c r="AI113" i="6"/>
  <c r="AH115" i="6" l="1"/>
  <c r="AI114" i="6"/>
  <c r="AH116" i="6" l="1"/>
  <c r="AI115" i="6"/>
  <c r="AH117" i="6" l="1"/>
  <c r="AI116" i="6"/>
  <c r="AH118" i="6" l="1"/>
  <c r="AI117" i="6"/>
  <c r="AH119" i="6" l="1"/>
  <c r="AI118" i="6"/>
  <c r="AH120" i="6" l="1"/>
  <c r="AI119" i="6"/>
  <c r="AH121" i="6" l="1"/>
  <c r="AI120" i="6"/>
  <c r="AH122" i="6" l="1"/>
  <c r="AI121" i="6"/>
  <c r="AH123" i="6" l="1"/>
  <c r="AI122" i="6"/>
  <c r="AH124" i="6" l="1"/>
  <c r="AI123" i="6"/>
  <c r="AH125" i="6" l="1"/>
  <c r="AI124" i="6"/>
  <c r="AH126" i="6" l="1"/>
  <c r="AI125" i="6"/>
  <c r="AH127" i="6" l="1"/>
  <c r="AI126" i="6"/>
  <c r="AH128" i="6" l="1"/>
  <c r="AI127" i="6"/>
  <c r="AH129" i="6" l="1"/>
  <c r="AI128" i="6"/>
  <c r="AH130" i="6" l="1"/>
  <c r="AI129" i="6"/>
  <c r="AH131" i="6" l="1"/>
  <c r="AI130" i="6"/>
  <c r="AH132" i="6" l="1"/>
  <c r="AI131" i="6"/>
  <c r="AH133" i="6" l="1"/>
  <c r="AI132" i="6"/>
  <c r="AH134" i="6" l="1"/>
  <c r="AI133" i="6"/>
  <c r="AH135" i="6" l="1"/>
  <c r="AI134" i="6"/>
  <c r="AH136" i="6" l="1"/>
  <c r="AI135" i="6"/>
  <c r="AH137" i="6" l="1"/>
  <c r="AI136" i="6"/>
  <c r="AH138" i="6" l="1"/>
  <c r="AI137" i="6"/>
  <c r="AH139" i="6" l="1"/>
  <c r="AI138" i="6"/>
  <c r="AH140" i="6" l="1"/>
  <c r="AI139" i="6"/>
  <c r="AH141" i="6" l="1"/>
  <c r="AI140" i="6"/>
  <c r="AH142" i="6" l="1"/>
  <c r="AI141" i="6"/>
  <c r="AH143" i="6" l="1"/>
  <c r="AI142" i="6"/>
  <c r="AH144" i="6" l="1"/>
  <c r="AI143" i="6"/>
  <c r="AH145" i="6" l="1"/>
  <c r="AI144" i="6"/>
  <c r="AH146" i="6" l="1"/>
  <c r="AI145" i="6"/>
  <c r="AH147" i="6" l="1"/>
  <c r="AI146" i="6"/>
  <c r="AH148" i="6" l="1"/>
  <c r="AI147" i="6"/>
  <c r="AH149" i="6" l="1"/>
  <c r="AI148" i="6"/>
  <c r="AH150" i="6" l="1"/>
  <c r="AI149" i="6"/>
  <c r="AH151" i="6" l="1"/>
  <c r="AI150" i="6"/>
  <c r="AH152" i="6" l="1"/>
  <c r="AI151" i="6"/>
  <c r="AH153" i="6" l="1"/>
  <c r="AI152" i="6"/>
  <c r="AH154" i="6" l="1"/>
  <c r="AI153" i="6"/>
  <c r="AH155" i="6" l="1"/>
  <c r="AI154" i="6"/>
  <c r="AH156" i="6" l="1"/>
  <c r="AI155" i="6"/>
  <c r="AH157" i="6" l="1"/>
  <c r="AI156" i="6"/>
  <c r="AH158" i="6" l="1"/>
  <c r="AI157" i="6"/>
  <c r="AH159" i="6" l="1"/>
  <c r="AI158" i="6"/>
  <c r="AH160" i="6" l="1"/>
  <c r="AI159" i="6"/>
  <c r="AH161" i="6" l="1"/>
  <c r="AI160" i="6"/>
  <c r="AH162" i="6" l="1"/>
  <c r="AI161" i="6"/>
  <c r="AH163" i="6" l="1"/>
  <c r="AI162" i="6"/>
  <c r="AH164" i="6" l="1"/>
  <c r="AI163" i="6"/>
  <c r="AH165" i="6" l="1"/>
  <c r="AI164" i="6"/>
  <c r="AH166" i="6" l="1"/>
  <c r="AI165" i="6"/>
  <c r="AH167" i="6" l="1"/>
  <c r="AI166" i="6"/>
  <c r="AH168" i="6" l="1"/>
  <c r="AI167" i="6"/>
  <c r="AH169" i="6" l="1"/>
  <c r="AI168" i="6"/>
  <c r="AH170" i="6" l="1"/>
  <c r="AI169" i="6"/>
  <c r="AH171" i="6" l="1"/>
  <c r="AI170" i="6"/>
  <c r="AH172" i="6" l="1"/>
  <c r="AI171" i="6"/>
  <c r="AH173" i="6" l="1"/>
  <c r="AI172" i="6"/>
  <c r="AH174" i="6" l="1"/>
  <c r="AI173" i="6"/>
  <c r="AH175" i="6" l="1"/>
  <c r="AI174" i="6"/>
  <c r="AH176" i="6" l="1"/>
  <c r="AI175" i="6"/>
  <c r="AH177" i="6" l="1"/>
  <c r="AI176" i="6"/>
  <c r="AH178" i="6" l="1"/>
  <c r="AI177" i="6"/>
  <c r="AH179" i="6" l="1"/>
  <c r="AI178" i="6"/>
  <c r="AH180" i="6" l="1"/>
  <c r="AI179" i="6"/>
  <c r="AH181" i="6" l="1"/>
  <c r="AI180" i="6"/>
  <c r="AH182" i="6" l="1"/>
  <c r="AI181" i="6"/>
  <c r="AH183" i="6" l="1"/>
  <c r="AI182" i="6"/>
  <c r="AH184" i="6" l="1"/>
  <c r="AI183" i="6"/>
  <c r="AH185" i="6" l="1"/>
  <c r="AI184" i="6"/>
  <c r="AH186" i="6" l="1"/>
  <c r="AI185" i="6"/>
  <c r="AH187" i="6" l="1"/>
  <c r="AI186" i="6"/>
  <c r="AH188" i="6" l="1"/>
  <c r="AI187" i="6"/>
  <c r="AH189" i="6" l="1"/>
  <c r="AI188" i="6"/>
  <c r="AH190" i="6" l="1"/>
  <c r="AI189" i="6"/>
  <c r="AH191" i="6" l="1"/>
  <c r="AI190" i="6"/>
  <c r="AH192" i="6" l="1"/>
  <c r="AI191" i="6"/>
  <c r="AH193" i="6" l="1"/>
  <c r="AI192" i="6"/>
  <c r="AH194" i="6" l="1"/>
  <c r="AI193" i="6"/>
  <c r="AH195" i="6" l="1"/>
  <c r="AI194" i="6"/>
  <c r="AH196" i="6" l="1"/>
  <c r="AI195" i="6"/>
  <c r="AH197" i="6" l="1"/>
  <c r="AI196" i="6"/>
  <c r="AH198" i="6" l="1"/>
  <c r="AI197" i="6"/>
  <c r="AH199" i="6" l="1"/>
  <c r="AI198" i="6"/>
  <c r="AH200" i="6" l="1"/>
  <c r="AI199" i="6"/>
  <c r="AH201" i="6" l="1"/>
  <c r="AI200" i="6"/>
  <c r="AH202" i="6" l="1"/>
  <c r="AI201" i="6"/>
  <c r="AH203" i="6" l="1"/>
  <c r="AI202" i="6"/>
  <c r="AH204" i="6" l="1"/>
  <c r="AI203" i="6"/>
  <c r="AH205" i="6" l="1"/>
  <c r="AI204" i="6"/>
  <c r="AH206" i="6" l="1"/>
  <c r="AI205" i="6"/>
  <c r="AH207" i="6" l="1"/>
  <c r="AI206" i="6"/>
  <c r="AH208" i="6" l="1"/>
  <c r="AI207" i="6"/>
  <c r="AH209" i="6" l="1"/>
  <c r="AI208" i="6"/>
  <c r="AH210" i="6" l="1"/>
  <c r="AI209" i="6"/>
  <c r="AH211" i="6" l="1"/>
  <c r="AI210" i="6"/>
  <c r="AH212" i="6" l="1"/>
  <c r="AI211" i="6"/>
  <c r="AH213" i="6" l="1"/>
  <c r="AI212" i="6"/>
  <c r="AH214" i="6" l="1"/>
  <c r="AI213" i="6"/>
  <c r="AH215" i="6" l="1"/>
  <c r="AI214" i="6"/>
  <c r="AH216" i="6" l="1"/>
  <c r="AI215" i="6"/>
  <c r="AH217" i="6" l="1"/>
  <c r="AI216" i="6"/>
  <c r="AH218" i="6" l="1"/>
  <c r="AI217" i="6"/>
  <c r="AH219" i="6" l="1"/>
  <c r="AI218" i="6"/>
  <c r="AH220" i="6" l="1"/>
  <c r="AI219" i="6"/>
  <c r="AH221" i="6" l="1"/>
  <c r="AI220" i="6"/>
  <c r="AH222" i="6" l="1"/>
  <c r="AI221" i="6"/>
  <c r="AH223" i="6" l="1"/>
  <c r="AI222" i="6"/>
  <c r="AH224" i="6" l="1"/>
  <c r="AI223" i="6"/>
  <c r="AH225" i="6" l="1"/>
  <c r="AI224" i="6"/>
  <c r="AH226" i="6" l="1"/>
  <c r="AI225" i="6"/>
  <c r="AH227" i="6" l="1"/>
  <c r="AI226" i="6"/>
  <c r="AH228" i="6" l="1"/>
  <c r="AI227" i="6"/>
  <c r="AH229" i="6" l="1"/>
  <c r="AI228" i="6"/>
  <c r="AH230" i="6" l="1"/>
  <c r="AI229" i="6"/>
  <c r="AH231" i="6" l="1"/>
  <c r="AI230" i="6"/>
  <c r="AH232" i="6" l="1"/>
  <c r="AI231" i="6"/>
  <c r="AH233" i="6" l="1"/>
  <c r="AI232" i="6"/>
  <c r="AH234" i="6" l="1"/>
  <c r="AI233" i="6"/>
  <c r="AH235" i="6" l="1"/>
  <c r="AI234" i="6"/>
  <c r="AH236" i="6" l="1"/>
  <c r="AI235" i="6"/>
  <c r="AH237" i="6" l="1"/>
  <c r="AI236" i="6"/>
  <c r="AH238" i="6" l="1"/>
  <c r="AI237" i="6"/>
  <c r="AH239" i="6" l="1"/>
  <c r="AI238" i="6"/>
  <c r="AH240" i="6" l="1"/>
  <c r="AI239" i="6"/>
  <c r="AH241" i="6" l="1"/>
  <c r="AI240" i="6"/>
  <c r="AH242" i="6" l="1"/>
  <c r="AI241" i="6"/>
  <c r="AH243" i="6" l="1"/>
  <c r="AI242" i="6"/>
  <c r="AH244" i="6" l="1"/>
  <c r="AI243" i="6"/>
  <c r="AH245" i="6" l="1"/>
  <c r="AI244" i="6"/>
  <c r="AH246" i="6" l="1"/>
  <c r="AI245" i="6"/>
  <c r="AH247" i="6" l="1"/>
  <c r="AI246" i="6"/>
  <c r="AH248" i="6" l="1"/>
  <c r="AI247" i="6"/>
  <c r="AH249" i="6" l="1"/>
  <c r="AI248" i="6"/>
  <c r="AH250" i="6" l="1"/>
  <c r="AI249" i="6"/>
  <c r="AH251" i="6" l="1"/>
  <c r="AI250" i="6"/>
  <c r="AH252" i="6" l="1"/>
  <c r="AI251" i="6"/>
  <c r="AH253" i="6" l="1"/>
  <c r="AI252" i="6"/>
  <c r="AH254" i="6" l="1"/>
  <c r="AI253" i="6"/>
  <c r="AH255" i="6" l="1"/>
  <c r="AI254" i="6"/>
  <c r="AH256" i="6" l="1"/>
  <c r="AI255" i="6"/>
  <c r="AH257" i="6" l="1"/>
  <c r="AI256" i="6"/>
  <c r="AH258" i="6" l="1"/>
  <c r="AI257" i="6"/>
  <c r="AH259" i="6" l="1"/>
  <c r="AI258" i="6"/>
  <c r="AH260" i="6" l="1"/>
  <c r="AI259" i="6"/>
  <c r="AH261" i="6" l="1"/>
  <c r="AI260" i="6"/>
  <c r="AH262" i="6" l="1"/>
  <c r="AI261" i="6"/>
  <c r="AH263" i="6" l="1"/>
  <c r="AI262" i="6"/>
  <c r="AH264" i="6" l="1"/>
  <c r="AI263" i="6"/>
  <c r="AH265" i="6" l="1"/>
  <c r="AI264" i="6"/>
  <c r="AH266" i="6" l="1"/>
  <c r="AI265" i="6"/>
  <c r="AH267" i="6" l="1"/>
  <c r="AI266" i="6"/>
  <c r="AH268" i="6" l="1"/>
  <c r="AI267" i="6"/>
  <c r="AH269" i="6" l="1"/>
  <c r="AI268" i="6"/>
  <c r="AH270" i="6" l="1"/>
  <c r="AI269" i="6"/>
  <c r="AH271" i="6" l="1"/>
  <c r="AI270" i="6"/>
  <c r="AH272" i="6" l="1"/>
  <c r="AI271" i="6"/>
  <c r="AH273" i="6" l="1"/>
  <c r="AI272" i="6"/>
  <c r="AH274" i="6" l="1"/>
  <c r="AI273" i="6"/>
  <c r="AH275" i="6" l="1"/>
  <c r="AI274" i="6"/>
  <c r="AH276" i="6" l="1"/>
  <c r="AI275" i="6"/>
  <c r="AH277" i="6" l="1"/>
  <c r="AI276" i="6"/>
  <c r="AH278" i="6" l="1"/>
  <c r="AI277" i="6"/>
  <c r="AH279" i="6" l="1"/>
  <c r="AI278" i="6"/>
  <c r="AH280" i="6" l="1"/>
  <c r="AI279" i="6"/>
  <c r="AH281" i="6" l="1"/>
  <c r="AI280" i="6"/>
  <c r="AH282" i="6" l="1"/>
  <c r="AI281" i="6"/>
  <c r="AH283" i="6" l="1"/>
  <c r="AI282" i="6"/>
  <c r="AH284" i="6" l="1"/>
  <c r="AI283" i="6"/>
  <c r="AH285" i="6" l="1"/>
  <c r="AI284" i="6"/>
  <c r="AH286" i="6" l="1"/>
  <c r="AI285" i="6"/>
  <c r="AH287" i="6" l="1"/>
  <c r="AI286" i="6"/>
  <c r="AH288" i="6" l="1"/>
  <c r="AI287" i="6"/>
  <c r="AH289" i="6" l="1"/>
  <c r="AI288" i="6"/>
  <c r="AH290" i="6" l="1"/>
  <c r="AI289" i="6"/>
  <c r="AH291" i="6" l="1"/>
  <c r="AI290" i="6"/>
  <c r="AH292" i="6" l="1"/>
  <c r="AI291" i="6"/>
  <c r="AH293" i="6" l="1"/>
  <c r="AI292" i="6"/>
  <c r="AH294" i="6" l="1"/>
  <c r="AI293" i="6"/>
  <c r="AH295" i="6" l="1"/>
  <c r="AI294" i="6"/>
  <c r="AH296" i="6" l="1"/>
  <c r="AI295" i="6"/>
  <c r="AH297" i="6" l="1"/>
  <c r="AI296" i="6"/>
  <c r="AH298" i="6" l="1"/>
  <c r="AI297" i="6"/>
  <c r="AH299" i="6" l="1"/>
  <c r="AI298" i="6"/>
  <c r="AH300" i="6" l="1"/>
  <c r="AI299" i="6"/>
  <c r="AH301" i="6" l="1"/>
  <c r="AI300" i="6"/>
  <c r="AH302" i="6" l="1"/>
  <c r="AI301" i="6"/>
  <c r="AH303" i="6" l="1"/>
  <c r="AI302" i="6"/>
  <c r="AH304" i="6" l="1"/>
  <c r="AI303" i="6"/>
  <c r="AH305" i="6" l="1"/>
  <c r="AI304" i="6"/>
  <c r="AH306" i="6" l="1"/>
  <c r="AI305" i="6"/>
  <c r="AH307" i="6" l="1"/>
  <c r="AI306" i="6"/>
  <c r="AH308" i="6" l="1"/>
  <c r="AI307" i="6"/>
  <c r="AH309" i="6" l="1"/>
  <c r="AI308" i="6"/>
  <c r="AH310" i="6" l="1"/>
  <c r="AI309" i="6"/>
  <c r="AH311" i="6" l="1"/>
  <c r="AI310" i="6"/>
  <c r="AH312" i="6" l="1"/>
  <c r="AI311" i="6"/>
  <c r="AH313" i="6" l="1"/>
  <c r="AI312" i="6"/>
  <c r="AH314" i="6" l="1"/>
  <c r="AI313" i="6"/>
  <c r="AH315" i="6" l="1"/>
  <c r="AI314" i="6"/>
  <c r="AH316" i="6" l="1"/>
  <c r="AI315" i="6"/>
  <c r="AH317" i="6" l="1"/>
  <c r="AI316" i="6"/>
  <c r="AH318" i="6" l="1"/>
  <c r="AI317" i="6"/>
  <c r="AH319" i="6" l="1"/>
  <c r="AI318" i="6"/>
  <c r="AH320" i="6" l="1"/>
  <c r="AI319" i="6"/>
  <c r="AH321" i="6" l="1"/>
  <c r="AI320" i="6"/>
  <c r="AH322" i="6" l="1"/>
  <c r="AI321" i="6"/>
  <c r="AH323" i="6" l="1"/>
  <c r="AI322" i="6"/>
  <c r="AH324" i="6" l="1"/>
  <c r="AI323" i="6"/>
  <c r="AH325" i="6" l="1"/>
  <c r="AI324" i="6"/>
  <c r="AH326" i="6" l="1"/>
  <c r="AI325" i="6"/>
  <c r="AH327" i="6" l="1"/>
  <c r="AI326" i="6"/>
  <c r="AH328" i="6" l="1"/>
  <c r="AI327" i="6"/>
  <c r="AH329" i="6" l="1"/>
  <c r="AI328" i="6"/>
  <c r="AH330" i="6" l="1"/>
  <c r="AI329" i="6"/>
  <c r="AH331" i="6" l="1"/>
  <c r="AI330" i="6"/>
  <c r="AH332" i="6" l="1"/>
  <c r="AI331" i="6"/>
  <c r="AH333" i="6" l="1"/>
  <c r="AI332" i="6"/>
  <c r="AH334" i="6" l="1"/>
  <c r="AI333" i="6"/>
  <c r="AH335" i="6" l="1"/>
  <c r="AI334" i="6"/>
  <c r="AH336" i="6" l="1"/>
  <c r="AI335" i="6"/>
  <c r="AH337" i="6" l="1"/>
  <c r="AI336" i="6"/>
  <c r="AH338" i="6" l="1"/>
  <c r="AI337" i="6"/>
  <c r="AH339" i="6" l="1"/>
  <c r="AI338" i="6"/>
  <c r="AH340" i="6" l="1"/>
  <c r="AI339" i="6"/>
  <c r="AH341" i="6" l="1"/>
  <c r="AI340" i="6"/>
  <c r="AH342" i="6" l="1"/>
  <c r="AI341" i="6"/>
  <c r="AH343" i="6" l="1"/>
  <c r="AI342" i="6"/>
  <c r="AH344" i="6" l="1"/>
  <c r="AI343" i="6"/>
  <c r="AH345" i="6" l="1"/>
  <c r="AI344" i="6"/>
  <c r="AH346" i="6" l="1"/>
  <c r="AI345" i="6"/>
  <c r="AH347" i="6" l="1"/>
  <c r="AI346" i="6"/>
  <c r="AH348" i="6" l="1"/>
  <c r="AI347" i="6"/>
  <c r="AH349" i="6" l="1"/>
  <c r="AI348" i="6"/>
  <c r="AH350" i="6" l="1"/>
  <c r="AI349" i="6"/>
  <c r="AH351" i="6" l="1"/>
  <c r="AI350" i="6"/>
  <c r="AH352" i="6" l="1"/>
  <c r="AI351" i="6"/>
  <c r="AH353" i="6" l="1"/>
  <c r="AI352" i="6"/>
  <c r="AH354" i="6" l="1"/>
  <c r="AI353" i="6"/>
  <c r="AH355" i="6" l="1"/>
  <c r="AI354" i="6"/>
  <c r="AH356" i="6" l="1"/>
  <c r="AI355" i="6"/>
  <c r="AH357" i="6" l="1"/>
  <c r="AI356" i="6"/>
  <c r="AH358" i="6" l="1"/>
  <c r="AI357" i="6"/>
  <c r="AH359" i="6" l="1"/>
  <c r="AI358" i="6"/>
  <c r="AH360" i="6" l="1"/>
  <c r="AI359" i="6"/>
  <c r="AH361" i="6" l="1"/>
  <c r="AI360" i="6"/>
  <c r="AH362" i="6" l="1"/>
  <c r="AI361" i="6"/>
  <c r="AH363" i="6" l="1"/>
  <c r="AI362" i="6"/>
  <c r="AH364" i="6" l="1"/>
  <c r="AI363" i="6"/>
  <c r="AH365" i="6" l="1"/>
  <c r="AI364" i="6"/>
  <c r="AH366" i="6" l="1"/>
  <c r="AI365" i="6"/>
  <c r="AH367" i="6" l="1"/>
  <c r="AI366" i="6"/>
  <c r="AH368" i="6" l="1"/>
  <c r="AI367" i="6"/>
  <c r="AH369" i="6" l="1"/>
  <c r="AI368" i="6"/>
  <c r="AH370" i="6" l="1"/>
  <c r="AI369" i="6"/>
  <c r="AH371" i="6" l="1"/>
  <c r="AI370" i="6"/>
  <c r="AH372" i="6" l="1"/>
  <c r="AI371" i="6"/>
  <c r="AH373" i="6" l="1"/>
  <c r="AI372" i="6"/>
  <c r="AH374" i="6" l="1"/>
  <c r="AI373" i="6"/>
  <c r="AH375" i="6" l="1"/>
  <c r="AI374" i="6"/>
  <c r="AH376" i="6" l="1"/>
  <c r="AI375" i="6"/>
  <c r="AH377" i="6" l="1"/>
  <c r="AI376" i="6"/>
  <c r="AH378" i="6" l="1"/>
  <c r="AI377" i="6"/>
  <c r="AH379" i="6" l="1"/>
  <c r="AI378" i="6"/>
  <c r="AH380" i="6" l="1"/>
  <c r="AI379" i="6"/>
  <c r="AH381" i="6" l="1"/>
  <c r="AI380" i="6"/>
  <c r="AH382" i="6" l="1"/>
  <c r="AI381" i="6"/>
  <c r="AH383" i="6" l="1"/>
  <c r="AI382" i="6"/>
  <c r="AH384" i="6" l="1"/>
  <c r="AI383" i="6"/>
  <c r="AH385" i="6" l="1"/>
  <c r="AI384" i="6"/>
  <c r="AH386" i="6" l="1"/>
  <c r="AI385" i="6"/>
  <c r="AH387" i="6" l="1"/>
  <c r="AI386" i="6"/>
  <c r="AH388" i="6" l="1"/>
  <c r="AI387" i="6"/>
  <c r="AH389" i="6" l="1"/>
  <c r="AI388" i="6"/>
  <c r="AH390" i="6" l="1"/>
  <c r="AI389" i="6"/>
  <c r="AH391" i="6" l="1"/>
  <c r="AI390" i="6"/>
  <c r="AH392" i="6" l="1"/>
  <c r="AI391" i="6"/>
  <c r="AH393" i="6" l="1"/>
  <c r="AI392" i="6"/>
  <c r="AH394" i="6" l="1"/>
  <c r="AI393" i="6"/>
  <c r="AH395" i="6" l="1"/>
  <c r="AI394" i="6"/>
  <c r="AH396" i="6" l="1"/>
  <c r="AI395" i="6"/>
  <c r="AH397" i="6" l="1"/>
  <c r="AI396" i="6"/>
  <c r="AH398" i="6" l="1"/>
  <c r="AI397" i="6"/>
  <c r="AH399" i="6" l="1"/>
  <c r="AI398" i="6"/>
  <c r="AH400" i="6" l="1"/>
  <c r="AI399" i="6"/>
  <c r="AH401" i="6" l="1"/>
  <c r="AI400" i="6"/>
  <c r="AH402" i="6" l="1"/>
  <c r="AI401" i="6"/>
  <c r="AH403" i="6" l="1"/>
  <c r="AI402" i="6"/>
  <c r="AH404" i="6" l="1"/>
  <c r="AI403" i="6"/>
  <c r="AH405" i="6" l="1"/>
  <c r="AI404" i="6"/>
  <c r="AH406" i="6" l="1"/>
  <c r="AI405" i="6"/>
  <c r="AH407" i="6" l="1"/>
  <c r="AI406" i="6"/>
  <c r="AH408" i="6" l="1"/>
  <c r="AI407" i="6"/>
  <c r="AH409" i="6" l="1"/>
  <c r="AI408" i="6"/>
  <c r="AH410" i="6" l="1"/>
  <c r="AI409" i="6"/>
  <c r="AH411" i="6" l="1"/>
  <c r="AI410" i="6"/>
  <c r="AH412" i="6" l="1"/>
  <c r="AI411" i="6"/>
  <c r="AH413" i="6" l="1"/>
  <c r="AI412" i="6"/>
  <c r="AH414" i="6" l="1"/>
  <c r="AI413" i="6"/>
  <c r="AH415" i="6" l="1"/>
  <c r="AI414" i="6"/>
  <c r="AH416" i="6" l="1"/>
  <c r="AI415" i="6"/>
  <c r="AH417" i="6" l="1"/>
  <c r="AI416" i="6"/>
  <c r="AH418" i="6" l="1"/>
  <c r="AI417" i="6"/>
  <c r="AH419" i="6" l="1"/>
  <c r="AI418" i="6"/>
  <c r="AH420" i="6" l="1"/>
  <c r="AI419" i="6"/>
  <c r="AH421" i="6" l="1"/>
  <c r="AI421" i="6" s="1"/>
  <c r="AI420" i="6"/>
</calcChain>
</file>

<file path=xl/sharedStrings.xml><?xml version="1.0" encoding="utf-8"?>
<sst xmlns="http://schemas.openxmlformats.org/spreadsheetml/2006/main" count="1012" uniqueCount="584">
  <si>
    <t>Central Body Module</t>
  </si>
  <si>
    <t>Power Distributor Module</t>
  </si>
  <si>
    <t>Digital Main Unit</t>
  </si>
  <si>
    <t>Drive Electronic Controller</t>
  </si>
  <si>
    <t>Acceleration control</t>
  </si>
  <si>
    <t>Brake control</t>
  </si>
  <si>
    <t>Ignition control</t>
  </si>
  <si>
    <t>Gearbox control</t>
  </si>
  <si>
    <t>Power steering control</t>
  </si>
  <si>
    <t>Air quality sensor</t>
  </si>
  <si>
    <t>Gas sensor</t>
  </si>
  <si>
    <t>Rain sensor</t>
  </si>
  <si>
    <t>Bluetooth module</t>
  </si>
  <si>
    <t>Climate fan control</t>
  </si>
  <si>
    <t>Door locks actuator control</t>
  </si>
  <si>
    <t>Windshield wiper control</t>
  </si>
  <si>
    <t>System calibration</t>
  </si>
  <si>
    <t>System coding</t>
  </si>
  <si>
    <t>System programming</t>
  </si>
  <si>
    <t>Diagnosis</t>
  </si>
  <si>
    <t>CAN communication</t>
  </si>
  <si>
    <t>Remote ventilation control</t>
  </si>
  <si>
    <t>QC functionality</t>
  </si>
  <si>
    <t>Overcurrent protection</t>
  </si>
  <si>
    <t>Overvoltage protection</t>
  </si>
  <si>
    <t>Undervoltage prioritization</t>
  </si>
  <si>
    <t>Load control</t>
  </si>
  <si>
    <t>Digital cluster</t>
  </si>
  <si>
    <t>Reverse camera</t>
  </si>
  <si>
    <t>Warning buzzer</t>
  </si>
  <si>
    <t>Remote central locking</t>
  </si>
  <si>
    <t>System reprogramming</t>
  </si>
  <si>
    <t>Warning cluster message</t>
  </si>
  <si>
    <t>Data recording unit</t>
  </si>
  <si>
    <t>Requirement number</t>
  </si>
  <si>
    <t>Requirement content</t>
  </si>
  <si>
    <t>Test case design</t>
  </si>
  <si>
    <t>Test case result</t>
  </si>
  <si>
    <t>Project shall have CAN communication.</t>
  </si>
  <si>
    <t>Project shall allow for system reprogramming.</t>
  </si>
  <si>
    <t>Project shall allow for system coding.</t>
  </si>
  <si>
    <t>Project shall allow for system calibration.</t>
  </si>
  <si>
    <t>Project shall implement QC mode.</t>
  </si>
  <si>
    <t>Project shall implement needed diagnostic requests.</t>
  </si>
  <si>
    <t>Project shall be able to identify and store errors.</t>
  </si>
  <si>
    <t>Project shall be able to calibrate via diagnostic request.</t>
  </si>
  <si>
    <t>Project shall be able to take inputs from potentiometers.</t>
  </si>
  <si>
    <t>Project shall be able to take inputs from sensors.</t>
  </si>
  <si>
    <t>Project shall be able to control motors via PWM.</t>
  </si>
  <si>
    <t>Project shall be able to control MOSFET PWM board.</t>
  </si>
  <si>
    <t>Project shall be able to control a bluetooth module HC05.</t>
  </si>
  <si>
    <t>Project shall be able to invalidate inputs measured if an 
error is detected.</t>
  </si>
  <si>
    <t>Project shall be able to stop controlling the actuators if an
error is detected.</t>
  </si>
  <si>
    <t>Project shall be able to reset all RAM on POR.</t>
  </si>
  <si>
    <t>Project shall reset all RAM on hard reset.</t>
  </si>
  <si>
    <t>Project shall be able to count real time without any reset.</t>
  </si>
  <si>
    <t>Project shall be able to get stuck in bootloader if no valid
application is present.</t>
  </si>
  <si>
    <t>Project shall implement auto  and manual mode 
for climate fan control.</t>
  </si>
  <si>
    <t>Project shall be able to control the PWM of the climate fan
and calculate its value based on the status of the air quality,
gas sensors, requested recirculation state, outside and
requested temperature absolute difference value, automatic state of the climate and fan value requested on CAN.</t>
  </si>
  <si>
    <t>Project shall support remote ventilation start.</t>
  </si>
  <si>
    <t>Project shall support remote central locking control.</t>
  </si>
  <si>
    <t>Project shall implement XCP / CCP.</t>
  </si>
  <si>
    <t>Project shall be able to perform reset in case of uncorrectable error.</t>
  </si>
  <si>
    <t>Project shall use FreeRTOS.</t>
  </si>
  <si>
    <t>Project shall implement OS tasks with main functions that are called
with cyclicity.</t>
  </si>
  <si>
    <t>Project shall be able to calculate software state.</t>
  </si>
  <si>
    <t>Project shall allow part of the main functions to execute functionality
during any state.</t>
  </si>
  <si>
    <t>Project shall be able to calculate CPU load.</t>
  </si>
  <si>
    <t>Check if:
- CAN communication is working.
- All messages in the database are received.
- All messages in the database are sent.
- NM3 state is taken into consideration.</t>
  </si>
  <si>
    <t>Check if:
- Jumping back and forth from bootloader to application is possible.
- Diagnosis regarding bootloader and application is working.
- Application is erased.
- Application is programmed.
- Validity of application is executed.</t>
  </si>
  <si>
    <t>Check if:
- Jumping back and forth from bootloader to application is possible.
- Diagnosis regarding bootloader and application is working.
- Coding is erased.
- Coding is programmed.</t>
  </si>
  <si>
    <t>Check if:
- Jumping back and forth from bootloader to application is possible.
- Diagnosis regarding bootloader and application is working.
- Calibration is erased.
- Calibration is programmed.</t>
  </si>
  <si>
    <t>Check if sleep mode is reached.</t>
  </si>
  <si>
    <t>Check if all the diagnostic requests receive positive response</t>
  </si>
  <si>
    <t>Check if DTCs are identified and stored.</t>
  </si>
  <si>
    <t>Check if WDBI is performed correctly.</t>
  </si>
  <si>
    <t>Check if ADC measurements are done via MUX and processed
correctly.</t>
  </si>
  <si>
    <t>Check if PWM timer can control the motors.</t>
  </si>
  <si>
    <t>Check if PWM timer can control the board.</t>
  </si>
  <si>
    <t>Check if UART can communicate with  HC05.</t>
  </si>
  <si>
    <t>Check if errors can be detected at peripheral level.</t>
  </si>
  <si>
    <t>Check if RAM is zero-filled.</t>
  </si>
  <si>
    <t>Check alive counter.</t>
  </si>
  <si>
    <t>Check first value in ROM of APPL to be valid or not.</t>
  </si>
  <si>
    <t>Check if state changes based on CAN signal and sensor states.</t>
  </si>
  <si>
    <t>Check if control is executed based on CAN signals.</t>
  </si>
  <si>
    <t>Check if state changes based on CAN signals.</t>
  </si>
  <si>
    <t>Check if climate fan starts on HC05 command.</t>
  </si>
  <si>
    <t>Check if door actuators are commanded via HC05.</t>
  </si>
  <si>
    <t>Check via CAN simulation.</t>
  </si>
  <si>
    <t>Check if reset is performed in case of fault.</t>
  </si>
  <si>
    <t>Check configuration.</t>
  </si>
  <si>
    <t>Check software state.</t>
  </si>
  <si>
    <t>Check the CPU load variable.</t>
  </si>
  <si>
    <t>Passed</t>
  </si>
  <si>
    <t>Power Distribution Module</t>
  </si>
  <si>
    <t>Reequirement number</t>
  </si>
  <si>
    <t>Project shall implement overcurrent protection.</t>
  </si>
  <si>
    <t>Project shall implement ovevoltage protection.</t>
  </si>
  <si>
    <t>Project shall implement undervoltage prioritization.</t>
  </si>
  <si>
    <t>Project shall be able to switch on and off loads based on CAN command.</t>
  </si>
  <si>
    <t>Check if the loads are switched off until the overload of the supply
goes below threshold.</t>
  </si>
  <si>
    <t>Check if the loads are switched off in case of overvoltage.</t>
  </si>
  <si>
    <t>Check if the loads are switched off in case of undervoltag.e</t>
  </si>
  <si>
    <t>Check if the loads are switched on or off based on CAN command.</t>
  </si>
  <si>
    <t>Amperage (A):</t>
  </si>
  <si>
    <t>Time (s)</t>
  </si>
  <si>
    <t>I²t Accumulation (A²·s)</t>
  </si>
  <si>
    <t>Fuse Melting Point (A²·s):</t>
  </si>
  <si>
    <t>Cable Melting Point (A²·s):</t>
  </si>
  <si>
    <t>Time (s):</t>
  </si>
  <si>
    <t>Sample time step start (1s sample):</t>
  </si>
  <si>
    <t>Project shall implement digital cluster functionality.</t>
  </si>
  <si>
    <t>Project shall implement reverse camera functionality.</t>
  </si>
  <si>
    <t>Project shall implement warning buzzer functionality.</t>
  </si>
  <si>
    <t>Project shall implement warning digital cluster message functionality.</t>
  </si>
  <si>
    <t>Project shall implement data recorder functionality.</t>
  </si>
  <si>
    <t>Check if the LCD displays the correct drawings.</t>
  </si>
  <si>
    <t>Check if the reverse camera is displayed succesfully on the LCD.</t>
  </si>
  <si>
    <t>Check if the warning buzzer is triggered on important warnings.</t>
  </si>
  <si>
    <t>Check if the warning messages are displayed when requested via CAN.</t>
  </si>
  <si>
    <t>Check if the data to be saved is stored in memory.</t>
  </si>
  <si>
    <t>Diagnostic Request Name</t>
  </si>
  <si>
    <t>Valid For</t>
  </si>
  <si>
    <t>DTC ID</t>
  </si>
  <si>
    <t>DTC Name</t>
  </si>
  <si>
    <t>Default Session</t>
  </si>
  <si>
    <t>Extended Session</t>
  </si>
  <si>
    <t>Calibration Session</t>
  </si>
  <si>
    <t>Coding Session</t>
  </si>
  <si>
    <t>Programming Session</t>
  </si>
  <si>
    <t>Hard Reset</t>
  </si>
  <si>
    <t>Soft Reset</t>
  </si>
  <si>
    <t>Tester Present</t>
  </si>
  <si>
    <t>Communication Control</t>
  </si>
  <si>
    <t>Control DTC setting</t>
  </si>
  <si>
    <t>WDBI Calibration Data</t>
  </si>
  <si>
    <t>Read SW Data</t>
  </si>
  <si>
    <t>Read Active Diagnostic Session</t>
  </si>
  <si>
    <t>Read Alive Time</t>
  </si>
  <si>
    <t>Read DTC Information</t>
  </si>
  <si>
    <t>Clear DTC Information</t>
  </si>
  <si>
    <t>Mass Erase Coding</t>
  </si>
  <si>
    <t>Mass Erase Calibration</t>
  </si>
  <si>
    <t>Mass Erase Programming</t>
  </si>
  <si>
    <t>Load Control Status</t>
  </si>
  <si>
    <t>Load Control Restore Loads Status</t>
  </si>
  <si>
    <t>Read Awake Reasons</t>
  </si>
  <si>
    <t>Read Coding Data</t>
  </si>
  <si>
    <t>Read Calibration Data</t>
  </si>
  <si>
    <t>Read Wakeup History</t>
  </si>
  <si>
    <t>RDBPI Ignition</t>
  </si>
  <si>
    <t>RDBPI Acceleration</t>
  </si>
  <si>
    <t>RDBPI Brake</t>
  </si>
  <si>
    <t>RDBPI Power Steering Control</t>
  </si>
  <si>
    <t>RDBPI Gearbox Control</t>
  </si>
  <si>
    <t>RDBPI Door Actuators</t>
  </si>
  <si>
    <t>RDBPI Wipers</t>
  </si>
  <si>
    <t>RDBPI Climate Fan</t>
  </si>
  <si>
    <t>RDBPI Air Quality Sensor</t>
  </si>
  <si>
    <t>RDBPI Gas Sensor</t>
  </si>
  <si>
    <t>RDBPI Light Sensor</t>
  </si>
  <si>
    <t>RDBPI Rain Sensor</t>
  </si>
  <si>
    <t>RDBPI Reverse Camera</t>
  </si>
  <si>
    <t>RDBPI Digital Cluster</t>
  </si>
  <si>
    <t>CBM, PDM, DMU</t>
  </si>
  <si>
    <t>PDM</t>
  </si>
  <si>
    <t>CBM</t>
  </si>
  <si>
    <t>CBM, DMU</t>
  </si>
  <si>
    <t>DMU</t>
  </si>
  <si>
    <t>0x01</t>
  </si>
  <si>
    <t>0x02</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</si>
  <si>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</si>
  <si>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</si>
  <si>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</si>
  <si>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</si>
  <si>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</si>
  <si>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</si>
  <si>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</si>
  <si>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</si>
  <si>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</si>
  <si>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</si>
  <si>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</si>
  <si>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</si>
  <si>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</si>
  <si>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</si>
  <si>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</si>
  <si>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</si>
  <si>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</si>
  <si>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</si>
  <si>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</si>
  <si>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</si>
  <si>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</si>
  <si>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</si>
  <si>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</si>
  <si>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Ignition control malfunction</t>
  </si>
  <si>
    <t>Acceleration control malfunction</t>
  </si>
  <si>
    <t>Brake control malfunction</t>
  </si>
  <si>
    <t>Info Cluster Message ID</t>
  </si>
  <si>
    <t>Front left door open</t>
  </si>
  <si>
    <t>Front right door open</t>
  </si>
  <si>
    <t>Motor malfunction</t>
  </si>
  <si>
    <t>Power steering malfunction</t>
  </si>
  <si>
    <t>Power steering control malfunction</t>
  </si>
  <si>
    <t>Gearbox control malfunction</t>
  </si>
  <si>
    <t>Motor fan malfunction</t>
  </si>
  <si>
    <t>Long range radar malfunction</t>
  </si>
  <si>
    <t>Reverse camera malfunction</t>
  </si>
  <si>
    <t>Powertrain malfunction</t>
  </si>
  <si>
    <t>Body control malfunction</t>
  </si>
  <si>
    <t>Low voltage power supply malfunction</t>
  </si>
  <si>
    <t>Front right low beam malfunction</t>
  </si>
  <si>
    <t>Front right high beam malfunction</t>
  </si>
  <si>
    <t>Front right turn signal malfunction</t>
  </si>
  <si>
    <t>Front right fog light malfunction</t>
  </si>
  <si>
    <t>Front left low beam malfunction</t>
  </si>
  <si>
    <t>Front left high beam malfunction</t>
  </si>
  <si>
    <t>Front left turn signal malfunction</t>
  </si>
  <si>
    <t>Front left fog light malfunction</t>
  </si>
  <si>
    <t>Front right drl malfunction</t>
  </si>
  <si>
    <t>Front left drl malfunction</t>
  </si>
  <si>
    <t>Rear right position light malfunction</t>
  </si>
  <si>
    <t>Rear right brake light malfunction</t>
  </si>
  <si>
    <t>Rear mid brake light malfunction</t>
  </si>
  <si>
    <t>Rear right turn signal malfunction</t>
  </si>
  <si>
    <t>Rear right fog light malfunction</t>
  </si>
  <si>
    <t>Rear left number plate light malfunction</t>
  </si>
  <si>
    <t>Rear right number plate light malfunction</t>
  </si>
  <si>
    <t>Rear left position light malfunction</t>
  </si>
  <si>
    <t>Rear left brake light malfunction</t>
  </si>
  <si>
    <t>Rear left turn signal malfunction</t>
  </si>
  <si>
    <t>Rear left fog light malfunction</t>
  </si>
  <si>
    <t>Info Cluster Message Description</t>
  </si>
  <si>
    <t>Name</t>
  </si>
  <si>
    <t>Battery low voltage</t>
  </si>
  <si>
    <t>CBM: Ignition control malfunction</t>
  </si>
  <si>
    <t>CBM: Acceleration control malfunction</t>
  </si>
  <si>
    <t>CBM: Brake control malfunction</t>
  </si>
  <si>
    <t>CBM: Gearbox control malfunction</t>
  </si>
  <si>
    <t>CBM: Power steering control malfunction</t>
  </si>
  <si>
    <t>CBM: Light sensor malfunction</t>
  </si>
  <si>
    <t>CBM: Rain sensor malfunction</t>
  </si>
  <si>
    <t>CBM: Air quality sensor malfunction</t>
  </si>
  <si>
    <t>CBM: Gas sensor malfunction</t>
  </si>
  <si>
    <t>CBM: Bluetooth module malfunction</t>
  </si>
  <si>
    <t>CBM: Message 0x98 StatusBodyControl missing</t>
  </si>
  <si>
    <t>CBM: Message 0x97 VehicleState missing</t>
  </si>
  <si>
    <t>CBM: CAN_DEC Bus off detected</t>
  </si>
  <si>
    <t>CBM: Internal failure</t>
  </si>
  <si>
    <t>CBM: Analog measurement failure</t>
  </si>
  <si>
    <t>PDM: L1 overcurrent</t>
  </si>
  <si>
    <t>PDM: L2 overcurrent</t>
  </si>
  <si>
    <t>PDM: L3 overcurrent</t>
  </si>
  <si>
    <t>PDM: L4 overcurrent</t>
  </si>
  <si>
    <t>PDM: L5 overcurrent</t>
  </si>
  <si>
    <t>PDM: L6 overcurrent</t>
  </si>
  <si>
    <t>PDM: L7 overcurrent</t>
  </si>
  <si>
    <t>PDM: L8 overcurrent</t>
  </si>
  <si>
    <t>PDM: Undervoltage detected</t>
  </si>
  <si>
    <t>0x1A</t>
  </si>
  <si>
    <t>0x1B</t>
  </si>
  <si>
    <t>0x1C</t>
  </si>
  <si>
    <t>0x1D</t>
  </si>
  <si>
    <t>0x1E</t>
  </si>
  <si>
    <t>0x1F</t>
  </si>
  <si>
    <t>0x20</t>
  </si>
  <si>
    <t>0x21</t>
  </si>
  <si>
    <t>0x22</t>
  </si>
  <si>
    <t>0x23</t>
  </si>
  <si>
    <t>0x24</t>
  </si>
  <si>
    <t>0x25</t>
  </si>
  <si>
    <t>0x26</t>
  </si>
  <si>
    <t>0x27</t>
  </si>
  <si>
    <t>0x28</t>
  </si>
  <si>
    <t>0x29</t>
  </si>
  <si>
    <t>PDM: Overvoltage detected</t>
  </si>
  <si>
    <t>PDM: L1 permanent switch off</t>
  </si>
  <si>
    <t>PDM: L2 permanent switch off</t>
  </si>
  <si>
    <t>PDM: L3 permanent switch off</t>
  </si>
  <si>
    <t>PDM: L4 permanent switch off</t>
  </si>
  <si>
    <t>PDM: L5 permanent switch off</t>
  </si>
  <si>
    <t>PDM: L6 permanent switch off</t>
  </si>
  <si>
    <t>PDM: L7 permanent switch off</t>
  </si>
  <si>
    <t>PDM: L8 permanent switch off</t>
  </si>
  <si>
    <t>PDM: Internal failure</t>
  </si>
  <si>
    <t>DMU: Internal failure</t>
  </si>
  <si>
    <t>N/A</t>
  </si>
  <si>
    <t>TBD</t>
  </si>
  <si>
    <t>DMU: Digital cluster internal handling error</t>
  </si>
  <si>
    <t>Project shall be able to control windshield wipers in
manual mode, automatic mode, based on vehicle speed,
windshield washer mode.</t>
  </si>
  <si>
    <t>Coding Description</t>
  </si>
  <si>
    <t>HC05 active</t>
  </si>
  <si>
    <t>HC05 ventilation</t>
  </si>
  <si>
    <t>HC05 light control</t>
  </si>
  <si>
    <t>HC05 remote start</t>
  </si>
  <si>
    <t>Rain Sensor</t>
  </si>
  <si>
    <t>Light Sensor</t>
  </si>
  <si>
    <t>Air Quality Sensor</t>
  </si>
  <si>
    <t>Gas Sensor</t>
  </si>
  <si>
    <t>Washing Wiping Counter</t>
  </si>
  <si>
    <t>Windshield Washing Wait Time</t>
  </si>
  <si>
    <t>Calibration Value</t>
  </si>
  <si>
    <t>Coding Value</t>
  </si>
  <si>
    <t>Calibration Description</t>
  </si>
  <si>
    <t>Ignition off state value</t>
  </si>
  <si>
    <t>Acceleration off state value</t>
  </si>
  <si>
    <t>Brake off state value</t>
  </si>
  <si>
    <t>Power steering control off state value</t>
  </si>
  <si>
    <t>Gearbox control off state value</t>
  </si>
  <si>
    <t>Light sensor off state value</t>
  </si>
  <si>
    <t>Air quality off state value</t>
  </si>
  <si>
    <t>Gas sensor off state value</t>
  </si>
  <si>
    <t>Rain sensor off state value</t>
  </si>
  <si>
    <t>HC05 calibration data</t>
  </si>
  <si>
    <t>Debounce previous state</t>
  </si>
  <si>
    <t>Out-of-bound threshold</t>
  </si>
  <si>
    <t>Error setting debounce threshold</t>
  </si>
  <si>
    <t>Undervoltage threshold</t>
  </si>
  <si>
    <t>Wiper fast</t>
  </si>
  <si>
    <t>Wiper slow</t>
  </si>
  <si>
    <t>Door lock increment</t>
  </si>
  <si>
    <t>Overvoltage value</t>
  </si>
  <si>
    <t>Undervoltage value</t>
  </si>
  <si>
    <t>Nominal current</t>
  </si>
  <si>
    <t>Maximum current</t>
  </si>
  <si>
    <t>I2T Rating</t>
  </si>
  <si>
    <t>A2L Parameters</t>
  </si>
  <si>
    <t>CBM CPU Load</t>
  </si>
  <si>
    <t>PDM CPU Load</t>
  </si>
  <si>
    <t>MUX INPUT NUMBER</t>
  </si>
  <si>
    <t>MAPPED SIGNAL</t>
  </si>
  <si>
    <t>UNUSED</t>
  </si>
  <si>
    <t>IGNITION</t>
  </si>
  <si>
    <t>ACCELERATION</t>
  </si>
  <si>
    <t>BRAKE</t>
  </si>
  <si>
    <t>POWER STEERING</t>
  </si>
  <si>
    <t>GEARBOX</t>
  </si>
  <si>
    <t>LIGHT SENSOR</t>
  </si>
  <si>
    <t>GAS SENSOR</t>
  </si>
  <si>
    <t>AIR QUALITY SENSOR</t>
  </si>
  <si>
    <t>RAIN SENSOR</t>
  </si>
  <si>
    <t>Remove absolute unnecessary diagnose
requests.</t>
  </si>
  <si>
    <t>Measure full operation current with PDM</t>
  </si>
  <si>
    <t>Set DTC on MCU temperature,
internal VBAT and VREFINT.</t>
  </si>
  <si>
    <t>Remove SPI from project.</t>
  </si>
  <si>
    <t>Measure full operation current with
multimeter.</t>
  </si>
  <si>
    <t>Measure QC with multimeter.</t>
  </si>
  <si>
    <t>Measure QC with PDM.</t>
  </si>
  <si>
    <t xml:space="preserve">Add self CCM when errors occur internally. </t>
  </si>
  <si>
    <t>Add XCP.</t>
  </si>
  <si>
    <t>Add pre-QC checks regarding load status.</t>
  </si>
  <si>
    <t>Connect each relay output to a connector pin.</t>
  </si>
  <si>
    <t>Maybe remove DTC area.</t>
  </si>
  <si>
    <t>Optimize application.</t>
  </si>
  <si>
    <t>Optimize bootloader.</t>
  </si>
  <si>
    <t>Remove calibration area.</t>
  </si>
  <si>
    <t>Add intended supply reset scenario.</t>
  </si>
  <si>
    <t>Measure max operating current without
loads.</t>
  </si>
  <si>
    <t>Change switching logic of relays.</t>
  </si>
  <si>
    <t>Add shift register for uninterrupted power.</t>
  </si>
  <si>
    <t>Measure operating current with
multimeter with all loads.</t>
  </si>
  <si>
    <t>Measure operating current with all 
loads with PDM.</t>
  </si>
  <si>
    <t>Re-check zero values of inputs.</t>
  </si>
  <si>
    <t>Re-check RDTCI ISO TP.</t>
  </si>
  <si>
    <t>Capacitors placed onto PCB for SG90s.</t>
  </si>
  <si>
    <t>Ventilator request via BTC.</t>
  </si>
  <si>
    <t>Re-work welcome and leaving animations.</t>
  </si>
  <si>
    <t>Add PWM backlight.</t>
  </si>
  <si>
    <t>CBM, PDM</t>
  </si>
  <si>
    <t>DMU: Communication with DEC error</t>
  </si>
  <si>
    <t>DMU: Reverse camera control interface error</t>
  </si>
  <si>
    <t>DMU: Reverse camera DCMI error</t>
  </si>
  <si>
    <t>DMU: Message 0x98 StatusBodyControl missing</t>
  </si>
  <si>
    <t>DMU: Message 0x97 VehicleState missing</t>
  </si>
  <si>
    <t>DMU: Message 0x98 StatusBodyControl2 missing</t>
  </si>
  <si>
    <t>DMU: Message 0x97 DataRecorder missing</t>
  </si>
  <si>
    <t>0x2B</t>
  </si>
  <si>
    <t>0x2A</t>
  </si>
  <si>
    <t>Connector Number</t>
  </si>
  <si>
    <t>Connector Pin-Out</t>
  </si>
  <si>
    <t>Connector Pin Description</t>
  </si>
  <si>
    <t>GND POT1</t>
  </si>
  <si>
    <t>GND POT2</t>
  </si>
  <si>
    <t>GND POT3</t>
  </si>
  <si>
    <t>VCC POT1</t>
  </si>
  <si>
    <t>OUT POT1</t>
  </si>
  <si>
    <t>VCC POT2</t>
  </si>
  <si>
    <t>OUT POT2</t>
  </si>
  <si>
    <t>VCC POT3</t>
  </si>
  <si>
    <t>OUT POT3</t>
  </si>
  <si>
    <t>UNCONNECTED</t>
  </si>
  <si>
    <t>GND RS</t>
  </si>
  <si>
    <t>VCC RS</t>
  </si>
  <si>
    <t>OUT RS</t>
  </si>
  <si>
    <t>GND AQS</t>
  </si>
  <si>
    <t>VCC AQS</t>
  </si>
  <si>
    <t>OUT AQS</t>
  </si>
  <si>
    <t>GND LS</t>
  </si>
  <si>
    <t>VCC LS</t>
  </si>
  <si>
    <t>OUT LS</t>
  </si>
  <si>
    <t>GND GS</t>
  </si>
  <si>
    <t>VCC GS</t>
  </si>
  <si>
    <t>OUT GS</t>
  </si>
  <si>
    <t>PWM SG90_1</t>
  </si>
  <si>
    <t>PWM SG90_2</t>
  </si>
  <si>
    <t>PWM SG90_3</t>
  </si>
  <si>
    <t>PWM SG90_4</t>
  </si>
  <si>
    <t>VCC SG90_1</t>
  </si>
  <si>
    <t>GND SG90_1</t>
  </si>
  <si>
    <t>VCC SG90_2</t>
  </si>
  <si>
    <t>GND SG90_2</t>
  </si>
  <si>
    <t>VCC SG90_3</t>
  </si>
  <si>
    <t>GND SG90_3</t>
  </si>
  <si>
    <t>VCC SG90_4</t>
  </si>
  <si>
    <t>GND SG90_4</t>
  </si>
  <si>
    <t>DMU CPU Load</t>
  </si>
  <si>
    <t>Connector to be updated</t>
  </si>
  <si>
    <t>Solder all grounds to the same ground.</t>
  </si>
  <si>
    <t>Re-do cables for inputs.</t>
  </si>
  <si>
    <t>Update StatusBodyControl 1 and 2 RX.</t>
  </si>
  <si>
    <t>COMMON GND</t>
  </si>
  <si>
    <t>L1 SUPPLY</t>
  </si>
  <si>
    <t>L1 GND</t>
  </si>
  <si>
    <t>L2 SUPPLY</t>
  </si>
  <si>
    <t>L2 GND</t>
  </si>
  <si>
    <t>L3 SUPPLY</t>
  </si>
  <si>
    <t>L3 GND</t>
  </si>
  <si>
    <t>L4 SUPPLY</t>
  </si>
  <si>
    <t>L4 GND</t>
  </si>
  <si>
    <t>L5 SUPPLY</t>
  </si>
  <si>
    <t>L5 GND</t>
  </si>
  <si>
    <t>CAN HIGH</t>
  </si>
  <si>
    <t>CAN LOW</t>
  </si>
  <si>
    <t>CLIMA FAN GND</t>
  </si>
  <si>
    <t>CLIMA FAN SUPPLY</t>
  </si>
  <si>
    <t>L6 SUPPLY</t>
  </si>
  <si>
    <t>L6 GND</t>
  </si>
  <si>
    <t>L7 SUPPLY</t>
  </si>
  <si>
    <t>L7 GND</t>
  </si>
  <si>
    <t>L8 SUPPLY</t>
  </si>
  <si>
    <t>L8 GND</t>
  </si>
  <si>
    <t>Load number</t>
  </si>
  <si>
    <t>Load name</t>
  </si>
  <si>
    <t>5A</t>
  </si>
  <si>
    <t>DEC</t>
  </si>
  <si>
    <t>LOAD RESISTOR 1</t>
  </si>
  <si>
    <t>LOAD RESISTOR 2</t>
  </si>
  <si>
    <t>A_MAX 5V SUPPLY</t>
  </si>
  <si>
    <t>A_MAX</t>
  </si>
  <si>
    <t>A_MIN</t>
  </si>
  <si>
    <t>A_QC</t>
  </si>
  <si>
    <t>PDM A_MAX</t>
  </si>
  <si>
    <t>PDM A_MIN</t>
  </si>
  <si>
    <t>PDM A_QC</t>
  </si>
  <si>
    <t>Update FBL according to new memory layout.</t>
  </si>
  <si>
    <t>System re-programming</t>
  </si>
  <si>
    <t>System enconding</t>
  </si>
  <si>
    <t>VIN storing</t>
  </si>
  <si>
    <t>Diagnosis control master</t>
  </si>
  <si>
    <t>QC mode</t>
  </si>
  <si>
    <t>CAN master</t>
  </si>
  <si>
    <t>Partial network control</t>
  </si>
  <si>
    <t>Chassis data storing</t>
  </si>
  <si>
    <t>Upholstery and paint storing</t>
  </si>
  <si>
    <t>Vehicle order storing</t>
  </si>
  <si>
    <t>Build date storing</t>
  </si>
  <si>
    <t>SW Module</t>
  </si>
  <si>
    <t>Vehicle state manager</t>
  </si>
  <si>
    <t>Software-hardware version</t>
  </si>
  <si>
    <t>System back-up</t>
  </si>
  <si>
    <t>Supply state manager</t>
  </si>
  <si>
    <t>In-Vehicle Error Notification</t>
  </si>
  <si>
    <t>Electric powertrain motor control</t>
  </si>
  <si>
    <t>Electric power steering motor control</t>
  </si>
  <si>
    <t>Collision detection</t>
  </si>
  <si>
    <t>Electric fan for EPS cooling</t>
  </si>
  <si>
    <t>Temperature sensor for EPS</t>
  </si>
  <si>
    <t>Speed sensor processing</t>
  </si>
  <si>
    <t>RPM calculation of electric motor</t>
  </si>
  <si>
    <t>Diagnostic messages buffer</t>
  </si>
  <si>
    <t>CAN messages buffer</t>
  </si>
  <si>
    <t>MCU safety measures</t>
  </si>
  <si>
    <t>Drive-cycle control</t>
  </si>
  <si>
    <t>Module names storing</t>
  </si>
  <si>
    <t>CAN ISO-TP</t>
  </si>
  <si>
    <t>Analog measurements for sensors</t>
  </si>
  <si>
    <t>PWM signal generation for motors</t>
  </si>
  <si>
    <t>E2E protection on ASIL messages</t>
  </si>
  <si>
    <t>Multicore</t>
  </si>
  <si>
    <t>OS</t>
  </si>
  <si>
    <t>DTC handling</t>
  </si>
  <si>
    <t>NVM handling</t>
  </si>
  <si>
    <t>5 series</t>
  </si>
  <si>
    <t>3 series</t>
  </si>
  <si>
    <t>4 series</t>
  </si>
  <si>
    <t>VIN</t>
  </si>
  <si>
    <t>WBADT534X2CE93000</t>
  </si>
  <si>
    <t>Model</t>
  </si>
  <si>
    <t>WBAVB73558P102233</t>
  </si>
  <si>
    <t>WBA3T3C50FP737967</t>
  </si>
  <si>
    <t>Chassis number</t>
  </si>
  <si>
    <t>G30</t>
  </si>
  <si>
    <t>G26</t>
  </si>
  <si>
    <t>8 series</t>
  </si>
  <si>
    <t>F93</t>
  </si>
  <si>
    <t>E46</t>
  </si>
  <si>
    <t>Upholstery / paint</t>
  </si>
  <si>
    <t>black / M8GTE</t>
  </si>
  <si>
    <t>black / black sapphire</t>
  </si>
  <si>
    <t>white / beige</t>
  </si>
  <si>
    <t>grey / black sapphire</t>
  </si>
  <si>
    <t>Software version</t>
  </si>
  <si>
    <t>Hardware version</t>
  </si>
  <si>
    <t>Calibration version</t>
  </si>
  <si>
    <t>Coding version</t>
  </si>
  <si>
    <t>Option list</t>
  </si>
  <si>
    <t>Steer-by-wire
Brake-by-wire
Bluetooth control
Remote ventilation
Automatic climate control
Windshield wiper normal speed
Digital Cluster
Reverse camera
Collision assist
Central locking
Automatic lights
Automatic wipers
Automatic transmission / electric drivetrain
Remote start
5V electric drivetrain</t>
  </si>
  <si>
    <t>Build date</t>
  </si>
  <si>
    <t>01.05.2025</t>
  </si>
  <si>
    <t>Module names</t>
  </si>
  <si>
    <t>Central Body Module 1 - CBM1
Digital Main Unit 1 - DMU1
Power Distribution Module 1 - PDM1
Drive Electronic Controller 1 - DEC1</t>
  </si>
  <si>
    <t>1.1.1
1.1.1
1.1.1
1.1.1</t>
  </si>
  <si>
    <t>WBAEG2311MC291143</t>
  </si>
  <si>
    <t>Vehicle states</t>
  </si>
  <si>
    <t>Pre-conditions</t>
  </si>
  <si>
    <t>Parked ignition off</t>
  </si>
  <si>
    <t>Parked ignition on</t>
  </si>
  <si>
    <t>Standing</t>
  </si>
  <si>
    <t>Pre-drive-check</t>
  </si>
  <si>
    <t>Driving</t>
  </si>
  <si>
    <t>Post-drive-check</t>
  </si>
  <si>
    <t>Vehicle error</t>
  </si>
  <si>
    <t>Gearbox in park, central locking activated.</t>
  </si>
  <si>
    <t>Gearbox in park, central locking de-activated.</t>
  </si>
  <si>
    <t>Gearbox in drive or in park, ignition switched to position two.</t>
  </si>
  <si>
    <t>Gearbox in drive and vehicle speed greater than zero.</t>
  </si>
  <si>
    <t>In-Vehicle error preventing safe driving.</t>
  </si>
  <si>
    <t>FBL</t>
  </si>
  <si>
    <t>EncCal</t>
  </si>
  <si>
    <t>EnergyManagement</t>
  </si>
  <si>
    <t>IVEN</t>
  </si>
  <si>
    <t>EPSControl</t>
  </si>
  <si>
    <t>EMotorControl</t>
  </si>
  <si>
    <t>SysMgr</t>
  </si>
  <si>
    <t>DiagMaster</t>
  </si>
  <si>
    <t>ComMaster</t>
  </si>
  <si>
    <t>ColDet</t>
  </si>
  <si>
    <t>DcyHandler</t>
  </si>
  <si>
    <t>McuSm</t>
  </si>
  <si>
    <t>Ain</t>
  </si>
  <si>
    <t>Pwm</t>
  </si>
  <si>
    <t>FreeRTOS</t>
  </si>
  <si>
    <t>Dem</t>
  </si>
  <si>
    <t>Nvm</t>
  </si>
  <si>
    <t>Steering motor temperature high</t>
  </si>
  <si>
    <t>E39</t>
  </si>
  <si>
    <t>black / metallic grey</t>
  </si>
  <si>
    <t>WBADT42040CX97550</t>
  </si>
  <si>
    <t>Module Name</t>
  </si>
  <si>
    <t>Module status</t>
  </si>
  <si>
    <t>EPSCtrl</t>
  </si>
  <si>
    <t>EMotorCtrl</t>
  </si>
  <si>
    <t>EnergyMgmt</t>
  </si>
  <si>
    <t>Iven</t>
  </si>
  <si>
    <t>Can</t>
  </si>
  <si>
    <t>E2e</t>
  </si>
  <si>
    <t>Dcm</t>
  </si>
  <si>
    <t>Dma</t>
  </si>
  <si>
    <t>Eru</t>
  </si>
  <si>
    <t>Gtm</t>
  </si>
  <si>
    <t>Irq</t>
  </si>
  <si>
    <t>Fls</t>
  </si>
  <si>
    <t>Crc</t>
  </si>
  <si>
    <t>McuSM</t>
  </si>
  <si>
    <t>Os</t>
  </si>
  <si>
    <t>Smu</t>
  </si>
  <si>
    <t>Wdg</t>
  </si>
  <si>
    <t>Linker</t>
  </si>
  <si>
    <t>SCR</t>
  </si>
  <si>
    <t>not started</t>
  </si>
  <si>
    <t>done</t>
  </si>
  <si>
    <t>Vehicle Diagnosis</t>
  </si>
  <si>
    <t>Tester present.</t>
  </si>
  <si>
    <t>Additional state for checks.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</si>
</sst>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3"/>
      <color theme="1"/>
      <name val="Calibri"/>
      <family val="2"/>
      <scheme val="minor"/>
    </font>
    <font>
      <sz val="8"/>
      <name val="Calibri"/>
      <family val="2"/>
      <scheme val="minor"/>
    </font>
    <font>
      <i/>
      <sz val="11"/>
      <color theme="1"/>
      <name val="Calibri"/>
      <family val="2"/>
      <scheme val="minor"/>
    </font>
    <font>
      <b/>
      <i/>
      <sz val="11"/>
      <color theme="1"/>
      <name val="Calibri"/>
      <family val="2"/>
      <scheme val="minor"/>
    </font>
    <font>
      <b/>
      <i/>
      <sz val="13"/>
      <color theme="1"/>
      <name val="Calibri"/>
      <family val="2"/>
      <scheme val="minor"/>
    </font>
    <font>
      <strike/>
      <sz val="11"/>
      <color theme="1"/>
      <name val="Calibri"/>
      <family val="2"/>
      <scheme val="minor"/>
    </font>
  </fonts>
  <fills count="27">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3" tint="0.79998168889431442"/>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9"/>
        <bgColor indexed="64"/>
      </patternFill>
    </fill>
    <fill>
      <patternFill patternType="solid">
        <fgColor theme="7" tint="0.59999389629810485"/>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8">
    <xf numFmtId="0" fontId="0" fillId="0" borderId="0" xfId="0"/>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left" wrapText="1"/>
    </xf>
    <xf numFmtId="0" fontId="0" fillId="6" borderId="1" xfId="0" applyFill="1" applyBorder="1"/>
    <xf numFmtId="0" fontId="0" fillId="7" borderId="1" xfId="0" applyFill="1" applyBorder="1"/>
    <xf numFmtId="0" fontId="0" fillId="0" borderId="0" xfId="0" applyAlignment="1">
      <alignment wrapText="1"/>
    </xf>
    <xf numFmtId="0" fontId="0" fillId="8" borderId="1" xfId="0" applyFill="1" applyBorder="1" applyAlignment="1">
      <alignment horizontal="center" vertical="top" wrapText="1"/>
    </xf>
    <xf numFmtId="0" fontId="0" fillId="9" borderId="1" xfId="0" applyFill="1" applyBorder="1" applyAlignment="1">
      <alignment horizontal="center" vertical="top" wrapText="1"/>
    </xf>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0" fontId="0" fillId="12" borderId="1" xfId="0" applyFill="1" applyBorder="1" applyAlignment="1">
      <alignment horizontal="right"/>
    </xf>
    <xf numFmtId="0" fontId="0" fillId="6" borderId="1" xfId="0" applyFill="1" applyBorder="1" applyAlignment="1">
      <alignment horizontal="left"/>
    </xf>
    <xf numFmtId="0" fontId="0" fillId="7" borderId="1" xfId="0" applyFill="1" applyBorder="1" applyAlignment="1">
      <alignment horizontal="center"/>
    </xf>
    <xf numFmtId="0" fontId="0" fillId="7" borderId="5" xfId="0" applyFill="1" applyBorder="1" applyAlignment="1">
      <alignment horizontal="center"/>
    </xf>
    <xf numFmtId="0" fontId="0" fillId="8" borderId="1" xfId="0" applyFill="1" applyBorder="1" applyAlignment="1">
      <alignment horizontal="right"/>
    </xf>
    <xf numFmtId="0" fontId="1" fillId="2" borderId="1" xfId="0" applyFont="1" applyFill="1" applyBorder="1" applyAlignment="1">
      <alignment horizontal="center" wrapText="1"/>
    </xf>
    <xf numFmtId="0" fontId="0" fillId="2" borderId="1" xfId="0" applyFill="1" applyBorder="1" applyAlignment="1">
      <alignment horizontal="center" wrapText="1"/>
    </xf>
    <xf numFmtId="0" fontId="1" fillId="2" borderId="1" xfId="0" applyFont="1" applyFill="1" applyBorder="1" applyAlignment="1">
      <alignment horizontal="center"/>
    </xf>
    <xf numFmtId="0" fontId="1" fillId="3" borderId="1" xfId="0" applyFont="1" applyFill="1" applyBorder="1" applyAlignment="1">
      <alignment horizontal="center" wrapText="1"/>
    </xf>
    <xf numFmtId="0" fontId="0" fillId="4" borderId="1" xfId="0" applyFill="1" applyBorder="1" applyAlignment="1">
      <alignment horizontal="left"/>
    </xf>
    <xf numFmtId="0" fontId="1" fillId="5" borderId="1" xfId="0" applyFont="1" applyFill="1" applyBorder="1" applyAlignment="1">
      <alignment horizontal="right" wrapText="1"/>
    </xf>
    <xf numFmtId="0" fontId="0" fillId="8" borderId="1" xfId="0" applyFill="1" applyBorder="1"/>
    <xf numFmtId="0" fontId="1" fillId="9" borderId="1" xfId="0" applyFont="1" applyFill="1" applyBorder="1"/>
    <xf numFmtId="0" fontId="1" fillId="11" borderId="1" xfId="0" applyFont="1" applyFill="1" applyBorder="1" applyAlignment="1">
      <alignment horizontal="center" vertical="top" wrapText="1"/>
    </xf>
    <xf numFmtId="0" fontId="1" fillId="9" borderId="1" xfId="0" applyFont="1" applyFill="1" applyBorder="1" applyAlignment="1">
      <alignment horizontal="center"/>
    </xf>
    <xf numFmtId="0" fontId="0" fillId="14" borderId="1" xfId="0" applyFill="1" applyBorder="1"/>
    <xf numFmtId="0" fontId="0" fillId="14" borderId="2" xfId="0" applyFill="1" applyBorder="1"/>
    <xf numFmtId="0" fontId="0" fillId="14" borderId="0" xfId="0" applyFill="1"/>
    <xf numFmtId="0" fontId="0" fillId="14" borderId="3" xfId="0" applyFill="1" applyBorder="1"/>
    <xf numFmtId="0" fontId="0" fillId="14" borderId="4" xfId="0" applyFill="1" applyBorder="1"/>
    <xf numFmtId="0" fontId="0" fillId="14" borderId="6" xfId="0" applyFill="1" applyBorder="1"/>
    <xf numFmtId="0" fontId="1" fillId="13" borderId="0" xfId="0" applyFont="1" applyFill="1"/>
    <xf numFmtId="0" fontId="0" fillId="15" borderId="1" xfId="0" applyFill="1" applyBorder="1"/>
    <xf numFmtId="0" fontId="0" fillId="16" borderId="1" xfId="0" applyFill="1" applyBorder="1" applyAlignment="1">
      <alignment horizontal="left"/>
    </xf>
    <xf numFmtId="0" fontId="4" fillId="10" borderId="1" xfId="0" applyFont="1" applyFill="1" applyBorder="1" applyAlignment="1">
      <alignment horizontal="right"/>
    </xf>
    <xf numFmtId="0" fontId="1" fillId="10" borderId="1" xfId="0" applyFont="1" applyFill="1" applyBorder="1" applyAlignment="1">
      <alignment horizontal="center"/>
    </xf>
    <xf numFmtId="0" fontId="0" fillId="17" borderId="1" xfId="0" applyFill="1" applyBorder="1" applyAlignment="1">
      <alignment horizontal="left"/>
    </xf>
    <xf numFmtId="0" fontId="0" fillId="3" borderId="1" xfId="0" applyFill="1" applyBorder="1" applyAlignment="1">
      <alignment horizontal="left"/>
    </xf>
    <xf numFmtId="0" fontId="0" fillId="18" borderId="1" xfId="0" applyFill="1" applyBorder="1" applyAlignment="1">
      <alignment horizontal="left"/>
    </xf>
    <xf numFmtId="0" fontId="1" fillId="16" borderId="1" xfId="0" applyFont="1" applyFill="1" applyBorder="1" applyAlignment="1">
      <alignment horizontal="right"/>
    </xf>
    <xf numFmtId="0" fontId="4" fillId="16" borderId="1" xfId="0" applyFont="1" applyFill="1" applyBorder="1" applyAlignment="1">
      <alignment horizontal="right"/>
    </xf>
    <xf numFmtId="0" fontId="1" fillId="19" borderId="1" xfId="0" applyFont="1" applyFill="1" applyBorder="1" applyAlignment="1">
      <alignment horizontal="right"/>
    </xf>
    <xf numFmtId="0" fontId="4" fillId="19" borderId="1" xfId="0" applyFont="1" applyFill="1" applyBorder="1" applyAlignment="1">
      <alignment horizontal="right"/>
    </xf>
    <xf numFmtId="0" fontId="2" fillId="12" borderId="1" xfId="0" applyFont="1" applyFill="1" applyBorder="1"/>
    <xf numFmtId="0" fontId="2" fillId="12" borderId="5" xfId="0" applyFont="1" applyFill="1" applyBorder="1"/>
    <xf numFmtId="0" fontId="0" fillId="6" borderId="0" xfId="0" applyFill="1"/>
    <xf numFmtId="0" fontId="0" fillId="20" borderId="1" xfId="0" applyFill="1" applyBorder="1" applyAlignment="1">
      <alignment wrapText="1"/>
    </xf>
    <xf numFmtId="0" fontId="0" fillId="21" borderId="1" xfId="0" applyFill="1" applyBorder="1" applyAlignment="1">
      <alignment wrapText="1"/>
    </xf>
    <xf numFmtId="0" fontId="0" fillId="16" borderId="1" xfId="0" applyFill="1" applyBorder="1" applyAlignment="1">
      <alignment wrapText="1"/>
    </xf>
    <xf numFmtId="0" fontId="6" fillId="22" borderId="0" xfId="0" applyFont="1" applyFill="1"/>
    <xf numFmtId="0" fontId="5" fillId="12" borderId="0" xfId="0" applyFont="1" applyFill="1"/>
    <xf numFmtId="0" fontId="1" fillId="6" borderId="1" xfId="0" applyFont="1" applyFill="1" applyBorder="1" applyAlignment="1">
      <alignment horizontal="left"/>
    </xf>
    <xf numFmtId="0" fontId="4" fillId="23" borderId="1" xfId="0" applyFont="1" applyFill="1" applyBorder="1" applyAlignment="1">
      <alignment horizontal="left"/>
    </xf>
    <xf numFmtId="0" fontId="4" fillId="14" borderId="1" xfId="0" applyFont="1" applyFill="1" applyBorder="1" applyAlignment="1">
      <alignment horizontal="right"/>
    </xf>
    <xf numFmtId="0" fontId="1" fillId="14" borderId="1" xfId="0" applyFont="1" applyFill="1" applyBorder="1" applyAlignment="1">
      <alignment horizontal="right"/>
    </xf>
    <xf numFmtId="0" fontId="0" fillId="22" borderId="1" xfId="0" applyFill="1" applyBorder="1" applyAlignment="1">
      <alignment horizontal="center"/>
    </xf>
    <xf numFmtId="0" fontId="4" fillId="22" borderId="1" xfId="0" applyFont="1" applyFill="1" applyBorder="1" applyAlignment="1">
      <alignment horizontal="center"/>
    </xf>
    <xf numFmtId="0" fontId="7" fillId="16" borderId="1" xfId="0" applyFont="1" applyFill="1" applyBorder="1" applyAlignment="1">
      <alignment wrapText="1"/>
    </xf>
    <xf numFmtId="0" fontId="0" fillId="3" borderId="0" xfId="0" applyFill="1"/>
    <xf numFmtId="0" fontId="2" fillId="24" borderId="0" xfId="0" applyFont="1" applyFill="1"/>
    <xf numFmtId="0" fontId="2" fillId="20" borderId="0" xfId="0" applyFont="1" applyFill="1"/>
    <xf numFmtId="0" fontId="0" fillId="18" borderId="1" xfId="0" applyFill="1" applyBorder="1"/>
    <xf numFmtId="14" fontId="0" fillId="18" borderId="1" xfId="0" applyNumberFormat="1" applyFill="1" applyBorder="1" applyAlignment="1">
      <alignment wrapText="1"/>
    </xf>
    <xf numFmtId="0" fontId="0" fillId="18" borderId="1" xfId="0" applyFill="1" applyBorder="1" applyAlignment="1">
      <alignment wrapText="1"/>
    </xf>
    <xf numFmtId="0" fontId="0" fillId="25" borderId="1" xfId="0" applyFill="1" applyBorder="1"/>
    <xf numFmtId="14" fontId="0" fillId="25" borderId="1" xfId="0" applyNumberFormat="1" applyFill="1" applyBorder="1" applyAlignment="1">
      <alignment wrapText="1"/>
    </xf>
    <xf numFmtId="14" fontId="0" fillId="25" borderId="1" xfId="0" applyNumberFormat="1" applyFill="1" applyBorder="1"/>
    <xf numFmtId="0" fontId="7" fillId="8" borderId="1" xfId="0" applyFont="1" applyFill="1" applyBorder="1" applyAlignment="1">
      <alignment horizontal="center" vertical="top" wrapText="1"/>
    </xf>
    <xf numFmtId="0" fontId="7" fillId="9" borderId="1" xfId="0" applyFont="1" applyFill="1" applyBorder="1" applyAlignment="1">
      <alignment horizontal="center" vertical="top" wrapText="1"/>
    </xf>
    <xf numFmtId="0" fontId="0" fillId="5" borderId="0" xfId="0" applyFill="1"/>
    <xf numFmtId="0" fontId="0" fillId="20" borderId="0" xfId="0" applyFill="1"/>
    <xf numFmtId="0" fontId="1" fillId="20" borderId="1" xfId="0" applyFont="1" applyFill="1" applyBorder="1"/>
    <xf numFmtId="0" fontId="1" fillId="26" borderId="1" xfId="0" applyFont="1" applyFill="1" applyBorder="1"/>
    <xf numFmtId="0" fontId="1" fillId="5" borderId="0" xfId="0" applyFont="1" applyFill="1"/>
    <xf numFmtId="0" fontId="1" fillId="23" borderId="0" xfId="0" applyFont="1" applyFill="1"/>
    <xf numFmtId="0" fontId="0" fillId="1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lotArea>
      <c:layout/>
      <c:lineChart>
        <c:grouping val="standard"/>
        <c:varyColors val="0"/>
        <c:ser>
          <c:idx val="0"/>
          <c:order val="0"/>
          <c:tx>
            <c:strRef>
              <c:f>I2T!$AI$1</c:f>
              <c:strCache>
                <c:ptCount val="1"/>
                <c:pt idx="0">
                  <c:v>I²t Accumulation (A²·s)</c:v>
                </c:pt>
              </c:strCache>
            </c:strRef>
          </c:tx>
          <c:spPr>
            <a:ln w="28575" cap="rnd">
              <a:solidFill>
                <a:schemeClr val="accent1"/>
              </a:solidFill>
              <a:round/>
            </a:ln>
            <a:effectLst/>
          </c:spPr>
          <c:marker>
            <c:symbol val="none"/>
          </c:marker>
          <c:val>
            <c:numRef>
              <c:f>I2T!$AI$2:$AI$421</c:f>
              <c:numCache>
                <c:formatCode>General</c:formatCode>
                <c:ptCount val="420"/>
                <c:pt idx="0">
                  <c:v>5</c:v>
                </c:pt>
                <c:pt idx="1">
                  <c:v>7.5000000000000009</c:v>
                </c:pt>
                <c:pt idx="2">
                  <c:v>10</c:v>
                </c:pt>
                <c:pt idx="3">
                  <c:v>12.5</c:v>
                </c:pt>
                <c:pt idx="4">
                  <c:v>15</c:v>
                </c:pt>
                <c:pt idx="5">
                  <c:v>14.9</c:v>
                </c:pt>
                <c:pt idx="6">
                  <c:v>14.8</c:v>
                </c:pt>
                <c:pt idx="7">
                  <c:v>14.700000000000001</c:v>
                </c:pt>
                <c:pt idx="8">
                  <c:v>14.600000000000001</c:v>
                </c:pt>
                <c:pt idx="9">
                  <c:v>14.500000000000002</c:v>
                </c:pt>
                <c:pt idx="10">
                  <c:v>14.400000000000002</c:v>
                </c:pt>
                <c:pt idx="11">
                  <c:v>14.300000000000002</c:v>
                </c:pt>
                <c:pt idx="12">
                  <c:v>14.200000000000003</c:v>
                </c:pt>
                <c:pt idx="13">
                  <c:v>14.100000000000003</c:v>
                </c:pt>
                <c:pt idx="14">
                  <c:v>14.000000000000004</c:v>
                </c:pt>
                <c:pt idx="15">
                  <c:v>13.900000000000004</c:v>
                </c:pt>
                <c:pt idx="16">
                  <c:v>13.800000000000004</c:v>
                </c:pt>
                <c:pt idx="17">
                  <c:v>13.700000000000005</c:v>
                </c:pt>
                <c:pt idx="18">
                  <c:v>13.600000000000005</c:v>
                </c:pt>
                <c:pt idx="19">
                  <c:v>13.500000000000005</c:v>
                </c:pt>
                <c:pt idx="20">
                  <c:v>13.400000000000006</c:v>
                </c:pt>
                <c:pt idx="21">
                  <c:v>13.300000000000006</c:v>
                </c:pt>
                <c:pt idx="22">
                  <c:v>13.200000000000006</c:v>
                </c:pt>
                <c:pt idx="23">
                  <c:v>13.100000000000007</c:v>
                </c:pt>
                <c:pt idx="24">
                  <c:v>13.000000000000007</c:v>
                </c:pt>
                <c:pt idx="25">
                  <c:v>12.900000000000007</c:v>
                </c:pt>
                <c:pt idx="26">
                  <c:v>12.800000000000008</c:v>
                </c:pt>
                <c:pt idx="27">
                  <c:v>12.700000000000008</c:v>
                </c:pt>
                <c:pt idx="28">
                  <c:v>12.600000000000009</c:v>
                </c:pt>
                <c:pt idx="29">
                  <c:v>12.500000000000009</c:v>
                </c:pt>
                <c:pt idx="30">
                  <c:v>12.400000000000009</c:v>
                </c:pt>
                <c:pt idx="31">
                  <c:v>12.30000000000001</c:v>
                </c:pt>
                <c:pt idx="32">
                  <c:v>12.20000000000001</c:v>
                </c:pt>
                <c:pt idx="33">
                  <c:v>12.10000000000001</c:v>
                </c:pt>
                <c:pt idx="34">
                  <c:v>12.000000000000011</c:v>
                </c:pt>
                <c:pt idx="35">
                  <c:v>11.900000000000011</c:v>
                </c:pt>
                <c:pt idx="36">
                  <c:v>11.800000000000011</c:v>
                </c:pt>
                <c:pt idx="37">
                  <c:v>11.700000000000012</c:v>
                </c:pt>
                <c:pt idx="38">
                  <c:v>11.600000000000012</c:v>
                </c:pt>
                <c:pt idx="39">
                  <c:v>11.500000000000012</c:v>
                </c:pt>
                <c:pt idx="40">
                  <c:v>11.400000000000013</c:v>
                </c:pt>
                <c:pt idx="41">
                  <c:v>11.300000000000013</c:v>
                </c:pt>
                <c:pt idx="42">
                  <c:v>11.200000000000014</c:v>
                </c:pt>
                <c:pt idx="43">
                  <c:v>11.100000000000014</c:v>
                </c:pt>
                <c:pt idx="44">
                  <c:v>11.000000000000014</c:v>
                </c:pt>
                <c:pt idx="45">
                  <c:v>10.900000000000015</c:v>
                </c:pt>
                <c:pt idx="46">
                  <c:v>10.800000000000015</c:v>
                </c:pt>
                <c:pt idx="47">
                  <c:v>10.700000000000015</c:v>
                </c:pt>
                <c:pt idx="48">
                  <c:v>10.600000000000016</c:v>
                </c:pt>
                <c:pt idx="49">
                  <c:v>10.500000000000016</c:v>
                </c:pt>
                <c:pt idx="50">
                  <c:v>10.400000000000016</c:v>
                </c:pt>
                <c:pt idx="51">
                  <c:v>10.300000000000017</c:v>
                </c:pt>
                <c:pt idx="52">
                  <c:v>10.200000000000017</c:v>
                </c:pt>
                <c:pt idx="53">
                  <c:v>10.100000000000017</c:v>
                </c:pt>
                <c:pt idx="54">
                  <c:v>10.000000000000018</c:v>
                </c:pt>
                <c:pt idx="55">
                  <c:v>9.9000000000000181</c:v>
                </c:pt>
                <c:pt idx="56">
                  <c:v>9.8000000000000185</c:v>
                </c:pt>
                <c:pt idx="57">
                  <c:v>9.7000000000000188</c:v>
                </c:pt>
                <c:pt idx="58">
                  <c:v>9.6000000000000192</c:v>
                </c:pt>
                <c:pt idx="59">
                  <c:v>9.5000000000000195</c:v>
                </c:pt>
                <c:pt idx="60">
                  <c:v>9.4000000000000199</c:v>
                </c:pt>
                <c:pt idx="61">
                  <c:v>9.3000000000000203</c:v>
                </c:pt>
                <c:pt idx="62">
                  <c:v>9.2000000000000206</c:v>
                </c:pt>
                <c:pt idx="63">
                  <c:v>9.100000000000021</c:v>
                </c:pt>
                <c:pt idx="64">
                  <c:v>9.0000000000000213</c:v>
                </c:pt>
                <c:pt idx="65">
                  <c:v>8.9000000000000217</c:v>
                </c:pt>
                <c:pt idx="66">
                  <c:v>8.800000000000022</c:v>
                </c:pt>
                <c:pt idx="67">
                  <c:v>8.7000000000000224</c:v>
                </c:pt>
                <c:pt idx="68">
                  <c:v>8.6000000000000227</c:v>
                </c:pt>
                <c:pt idx="69">
                  <c:v>8.5000000000000231</c:v>
                </c:pt>
                <c:pt idx="70">
                  <c:v>8.4000000000000234</c:v>
                </c:pt>
                <c:pt idx="71">
                  <c:v>8.3000000000000238</c:v>
                </c:pt>
                <c:pt idx="72">
                  <c:v>8.2000000000000242</c:v>
                </c:pt>
                <c:pt idx="73">
                  <c:v>8.1000000000000245</c:v>
                </c:pt>
                <c:pt idx="74">
                  <c:v>8.0000000000000249</c:v>
                </c:pt>
                <c:pt idx="75">
                  <c:v>7.9000000000000252</c:v>
                </c:pt>
                <c:pt idx="76">
                  <c:v>7.8000000000000256</c:v>
                </c:pt>
                <c:pt idx="77">
                  <c:v>7.7000000000000259</c:v>
                </c:pt>
                <c:pt idx="78">
                  <c:v>7.6000000000000263</c:v>
                </c:pt>
                <c:pt idx="79">
                  <c:v>7.5000000000000266</c:v>
                </c:pt>
                <c:pt idx="80">
                  <c:v>7.400000000000027</c:v>
                </c:pt>
                <c:pt idx="81">
                  <c:v>7.3000000000000274</c:v>
                </c:pt>
                <c:pt idx="82">
                  <c:v>7.2000000000000277</c:v>
                </c:pt>
                <c:pt idx="83">
                  <c:v>7.1000000000000281</c:v>
                </c:pt>
                <c:pt idx="84">
                  <c:v>7.0000000000000284</c:v>
                </c:pt>
                <c:pt idx="85">
                  <c:v>6.9000000000000288</c:v>
                </c:pt>
                <c:pt idx="86">
                  <c:v>6.8000000000000291</c:v>
                </c:pt>
                <c:pt idx="87">
                  <c:v>6.7000000000000295</c:v>
                </c:pt>
                <c:pt idx="88">
                  <c:v>6.6000000000000298</c:v>
                </c:pt>
                <c:pt idx="89">
                  <c:v>6.5000000000000302</c:v>
                </c:pt>
                <c:pt idx="90">
                  <c:v>6.4000000000000306</c:v>
                </c:pt>
                <c:pt idx="91">
                  <c:v>6.3000000000000309</c:v>
                </c:pt>
                <c:pt idx="92">
                  <c:v>6.2000000000000313</c:v>
                </c:pt>
                <c:pt idx="93">
                  <c:v>6.1000000000000316</c:v>
                </c:pt>
                <c:pt idx="94">
                  <c:v>6.000000000000032</c:v>
                </c:pt>
                <c:pt idx="95">
                  <c:v>5.9000000000000323</c:v>
                </c:pt>
                <c:pt idx="96">
                  <c:v>5.8000000000000327</c:v>
                </c:pt>
                <c:pt idx="97">
                  <c:v>5.700000000000033</c:v>
                </c:pt>
                <c:pt idx="98">
                  <c:v>5.6000000000000334</c:v>
                </c:pt>
                <c:pt idx="99">
                  <c:v>5.5000000000000338</c:v>
                </c:pt>
                <c:pt idx="100">
                  <c:v>5.4000000000000341</c:v>
                </c:pt>
                <c:pt idx="101">
                  <c:v>5.3000000000000345</c:v>
                </c:pt>
                <c:pt idx="102">
                  <c:v>5.2000000000000348</c:v>
                </c:pt>
                <c:pt idx="103">
                  <c:v>5.1000000000000352</c:v>
                </c:pt>
                <c:pt idx="104">
                  <c:v>5.0000000000000355</c:v>
                </c:pt>
                <c:pt idx="105">
                  <c:v>4.9000000000000359</c:v>
                </c:pt>
                <c:pt idx="106">
                  <c:v>4.8000000000000362</c:v>
                </c:pt>
                <c:pt idx="107">
                  <c:v>4.7000000000000366</c:v>
                </c:pt>
                <c:pt idx="108">
                  <c:v>4.6000000000000369</c:v>
                </c:pt>
                <c:pt idx="109">
                  <c:v>4.5000000000000373</c:v>
                </c:pt>
                <c:pt idx="110">
                  <c:v>4.4000000000000377</c:v>
                </c:pt>
                <c:pt idx="111">
                  <c:v>4.300000000000038</c:v>
                </c:pt>
                <c:pt idx="112">
                  <c:v>4.2000000000000384</c:v>
                </c:pt>
                <c:pt idx="113">
                  <c:v>4.1000000000000387</c:v>
                </c:pt>
                <c:pt idx="114">
                  <c:v>4.0000000000000391</c:v>
                </c:pt>
                <c:pt idx="115">
                  <c:v>3.900000000000039</c:v>
                </c:pt>
                <c:pt idx="116">
                  <c:v>3.8000000000000389</c:v>
                </c:pt>
                <c:pt idx="117">
                  <c:v>3.7000000000000388</c:v>
                </c:pt>
                <c:pt idx="118">
                  <c:v>3.6000000000000387</c:v>
                </c:pt>
                <c:pt idx="119">
                  <c:v>3.5000000000000386</c:v>
                </c:pt>
                <c:pt idx="120">
                  <c:v>3.4000000000000385</c:v>
                </c:pt>
                <c:pt idx="121">
                  <c:v>3.3000000000000385</c:v>
                </c:pt>
                <c:pt idx="122">
                  <c:v>3.2000000000000384</c:v>
                </c:pt>
                <c:pt idx="123">
                  <c:v>3.1000000000000383</c:v>
                </c:pt>
                <c:pt idx="124">
                  <c:v>3.0000000000000382</c:v>
                </c:pt>
                <c:pt idx="125">
                  <c:v>2.9000000000000381</c:v>
                </c:pt>
                <c:pt idx="126">
                  <c:v>2.800000000000038</c:v>
                </c:pt>
                <c:pt idx="127">
                  <c:v>2.7000000000000379</c:v>
                </c:pt>
                <c:pt idx="128">
                  <c:v>2.6000000000000378</c:v>
                </c:pt>
                <c:pt idx="129">
                  <c:v>2.5000000000000377</c:v>
                </c:pt>
                <c:pt idx="130">
                  <c:v>2.4000000000000377</c:v>
                </c:pt>
                <c:pt idx="131">
                  <c:v>2.3000000000000376</c:v>
                </c:pt>
                <c:pt idx="132">
                  <c:v>2.2000000000000375</c:v>
                </c:pt>
                <c:pt idx="133">
                  <c:v>2.1000000000000374</c:v>
                </c:pt>
                <c:pt idx="134">
                  <c:v>2.0000000000000373</c:v>
                </c:pt>
                <c:pt idx="135">
                  <c:v>1.9000000000000372</c:v>
                </c:pt>
                <c:pt idx="136">
                  <c:v>1.8000000000000371</c:v>
                </c:pt>
                <c:pt idx="137">
                  <c:v>1.700000000000037</c:v>
                </c:pt>
                <c:pt idx="138">
                  <c:v>1.6000000000000369</c:v>
                </c:pt>
                <c:pt idx="139">
                  <c:v>1.5000000000000369</c:v>
                </c:pt>
                <c:pt idx="140">
                  <c:v>1.4000000000000368</c:v>
                </c:pt>
                <c:pt idx="141">
                  <c:v>1.3000000000000367</c:v>
                </c:pt>
                <c:pt idx="142">
                  <c:v>1.2000000000000366</c:v>
                </c:pt>
                <c:pt idx="143">
                  <c:v>1.1000000000000365</c:v>
                </c:pt>
                <c:pt idx="144">
                  <c:v>1.0000000000000364</c:v>
                </c:pt>
                <c:pt idx="145">
                  <c:v>0.90000000000003644</c:v>
                </c:pt>
                <c:pt idx="146">
                  <c:v>0.80000000000003646</c:v>
                </c:pt>
                <c:pt idx="147">
                  <c:v>0.70000000000003648</c:v>
                </c:pt>
                <c:pt idx="148">
                  <c:v>0.6000000000000365</c:v>
                </c:pt>
                <c:pt idx="149">
                  <c:v>0.50000000000003653</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numCache>
            </c:numRef>
          </c:val>
          <c:smooth val="0"/>
          <c:extLst>
            <c:ext xmlns:c16="http://schemas.microsoft.com/office/drawing/2014/chart" uri="{C3380CC4-5D6E-409C-BE32-E72D297353CC}">
              <c16:uniqueId val="{00000000-C455-43E0-A8E6-5CDD4A23F402}"/>
            </c:ext>
          </c:extLst>
        </c:ser>
        <c:ser>
          <c:idx val="1"/>
          <c:order val="1"/>
          <c:tx>
            <c:strRef>
              <c:f>I2T!$AJ$1</c:f>
              <c:strCache>
                <c:ptCount val="1"/>
                <c:pt idx="0">
                  <c:v>Fuse Melting Point (A²·s):</c:v>
                </c:pt>
              </c:strCache>
            </c:strRef>
          </c:tx>
          <c:spPr>
            <a:ln w="28575" cap="rnd">
              <a:solidFill>
                <a:schemeClr val="accent2"/>
              </a:solidFill>
              <a:round/>
            </a:ln>
            <a:effectLst/>
          </c:spPr>
          <c:marker>
            <c:symbol val="none"/>
          </c:marker>
          <c:val>
            <c:numRef>
              <c:f>I2T!$AJ$2:$AJ$421</c:f>
              <c:numCache>
                <c:formatCode>General</c:formatCode>
                <c:ptCount val="420"/>
                <c:pt idx="0">
                  <c:v>16</c:v>
                </c:pt>
                <c:pt idx="1">
                  <c:v>16</c:v>
                </c:pt>
                <c:pt idx="2">
                  <c:v>16</c:v>
                </c:pt>
                <c:pt idx="3">
                  <c:v>16</c:v>
                </c:pt>
                <c:pt idx="4">
                  <c:v>16</c:v>
                </c:pt>
                <c:pt idx="5">
                  <c:v>16</c:v>
                </c:pt>
                <c:pt idx="6">
                  <c:v>16</c:v>
                </c:pt>
                <c:pt idx="7">
                  <c:v>16</c:v>
                </c:pt>
                <c:pt idx="8">
                  <c:v>16</c:v>
                </c:pt>
                <c:pt idx="9">
                  <c:v>16</c:v>
                </c:pt>
                <c:pt idx="10">
                  <c:v>16</c:v>
                </c:pt>
                <c:pt idx="11">
                  <c:v>16</c:v>
                </c:pt>
                <c:pt idx="12">
                  <c:v>16</c:v>
                </c:pt>
                <c:pt idx="13">
                  <c:v>16</c:v>
                </c:pt>
                <c:pt idx="14">
                  <c:v>16</c:v>
                </c:pt>
                <c:pt idx="15">
                  <c:v>16</c:v>
                </c:pt>
                <c:pt idx="16">
                  <c:v>16</c:v>
                </c:pt>
                <c:pt idx="17">
                  <c:v>16</c:v>
                </c:pt>
                <c:pt idx="18">
                  <c:v>16</c:v>
                </c:pt>
                <c:pt idx="19">
                  <c:v>16</c:v>
                </c:pt>
                <c:pt idx="20">
                  <c:v>16</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16</c:v>
                </c:pt>
                <c:pt idx="130">
                  <c:v>16</c:v>
                </c:pt>
                <c:pt idx="131">
                  <c:v>16</c:v>
                </c:pt>
                <c:pt idx="132">
                  <c:v>16</c:v>
                </c:pt>
                <c:pt idx="133">
                  <c:v>16</c:v>
                </c:pt>
                <c:pt idx="134">
                  <c:v>16</c:v>
                </c:pt>
                <c:pt idx="135">
                  <c:v>16</c:v>
                </c:pt>
                <c:pt idx="136">
                  <c:v>16</c:v>
                </c:pt>
                <c:pt idx="137">
                  <c:v>16</c:v>
                </c:pt>
                <c:pt idx="138">
                  <c:v>16</c:v>
                </c:pt>
                <c:pt idx="139">
                  <c:v>16</c:v>
                </c:pt>
                <c:pt idx="140">
                  <c:v>16</c:v>
                </c:pt>
                <c:pt idx="141">
                  <c:v>16</c:v>
                </c:pt>
                <c:pt idx="142">
                  <c:v>16</c:v>
                </c:pt>
                <c:pt idx="143">
                  <c:v>16</c:v>
                </c:pt>
                <c:pt idx="144">
                  <c:v>16</c:v>
                </c:pt>
                <c:pt idx="145">
                  <c:v>16</c:v>
                </c:pt>
                <c:pt idx="146">
                  <c:v>16</c:v>
                </c:pt>
                <c:pt idx="147">
                  <c:v>16</c:v>
                </c:pt>
                <c:pt idx="148">
                  <c:v>16</c:v>
                </c:pt>
                <c:pt idx="149">
                  <c:v>16</c:v>
                </c:pt>
                <c:pt idx="150">
                  <c:v>16</c:v>
                </c:pt>
                <c:pt idx="151">
                  <c:v>16</c:v>
                </c:pt>
                <c:pt idx="152">
                  <c:v>16</c:v>
                </c:pt>
                <c:pt idx="153">
                  <c:v>16</c:v>
                </c:pt>
                <c:pt idx="154">
                  <c:v>16</c:v>
                </c:pt>
                <c:pt idx="155">
                  <c:v>16</c:v>
                </c:pt>
                <c:pt idx="156">
                  <c:v>16</c:v>
                </c:pt>
                <c:pt idx="157">
                  <c:v>16</c:v>
                </c:pt>
                <c:pt idx="158">
                  <c:v>16</c:v>
                </c:pt>
                <c:pt idx="159">
                  <c:v>16</c:v>
                </c:pt>
                <c:pt idx="160">
                  <c:v>16</c:v>
                </c:pt>
                <c:pt idx="161">
                  <c:v>16</c:v>
                </c:pt>
                <c:pt idx="162">
                  <c:v>16</c:v>
                </c:pt>
                <c:pt idx="163">
                  <c:v>16</c:v>
                </c:pt>
                <c:pt idx="164">
                  <c:v>16</c:v>
                </c:pt>
                <c:pt idx="165">
                  <c:v>16</c:v>
                </c:pt>
                <c:pt idx="166">
                  <c:v>16</c:v>
                </c:pt>
                <c:pt idx="167">
                  <c:v>16</c:v>
                </c:pt>
                <c:pt idx="168">
                  <c:v>16</c:v>
                </c:pt>
                <c:pt idx="169">
                  <c:v>16</c:v>
                </c:pt>
                <c:pt idx="170">
                  <c:v>16</c:v>
                </c:pt>
                <c:pt idx="171">
                  <c:v>16</c:v>
                </c:pt>
                <c:pt idx="172">
                  <c:v>16</c:v>
                </c:pt>
                <c:pt idx="173">
                  <c:v>16</c:v>
                </c:pt>
                <c:pt idx="174">
                  <c:v>16</c:v>
                </c:pt>
                <c:pt idx="175">
                  <c:v>16</c:v>
                </c:pt>
                <c:pt idx="176">
                  <c:v>16</c:v>
                </c:pt>
                <c:pt idx="177">
                  <c:v>16</c:v>
                </c:pt>
                <c:pt idx="178">
                  <c:v>16</c:v>
                </c:pt>
                <c:pt idx="179">
                  <c:v>16</c:v>
                </c:pt>
                <c:pt idx="180">
                  <c:v>16</c:v>
                </c:pt>
                <c:pt idx="181">
                  <c:v>16</c:v>
                </c:pt>
                <c:pt idx="182">
                  <c:v>16</c:v>
                </c:pt>
                <c:pt idx="183">
                  <c:v>16</c:v>
                </c:pt>
                <c:pt idx="184">
                  <c:v>16</c:v>
                </c:pt>
                <c:pt idx="185">
                  <c:v>16</c:v>
                </c:pt>
                <c:pt idx="186">
                  <c:v>16</c:v>
                </c:pt>
                <c:pt idx="187">
                  <c:v>16</c:v>
                </c:pt>
                <c:pt idx="188">
                  <c:v>16</c:v>
                </c:pt>
                <c:pt idx="189">
                  <c:v>16</c:v>
                </c:pt>
                <c:pt idx="190">
                  <c:v>16</c:v>
                </c:pt>
                <c:pt idx="191">
                  <c:v>16</c:v>
                </c:pt>
                <c:pt idx="192">
                  <c:v>16</c:v>
                </c:pt>
                <c:pt idx="193">
                  <c:v>16</c:v>
                </c:pt>
                <c:pt idx="194">
                  <c:v>16</c:v>
                </c:pt>
                <c:pt idx="195">
                  <c:v>16</c:v>
                </c:pt>
                <c:pt idx="196">
                  <c:v>16</c:v>
                </c:pt>
                <c:pt idx="197">
                  <c:v>16</c:v>
                </c:pt>
                <c:pt idx="198">
                  <c:v>16</c:v>
                </c:pt>
                <c:pt idx="199">
                  <c:v>16</c:v>
                </c:pt>
                <c:pt idx="200">
                  <c:v>16</c:v>
                </c:pt>
                <c:pt idx="201">
                  <c:v>16</c:v>
                </c:pt>
                <c:pt idx="202">
                  <c:v>16</c:v>
                </c:pt>
                <c:pt idx="203">
                  <c:v>16</c:v>
                </c:pt>
                <c:pt idx="204">
                  <c:v>16</c:v>
                </c:pt>
                <c:pt idx="205">
                  <c:v>16</c:v>
                </c:pt>
                <c:pt idx="206">
                  <c:v>16</c:v>
                </c:pt>
                <c:pt idx="207">
                  <c:v>16</c:v>
                </c:pt>
                <c:pt idx="208">
                  <c:v>16</c:v>
                </c:pt>
                <c:pt idx="209">
                  <c:v>16</c:v>
                </c:pt>
                <c:pt idx="210">
                  <c:v>16</c:v>
                </c:pt>
                <c:pt idx="211">
                  <c:v>16</c:v>
                </c:pt>
                <c:pt idx="212">
                  <c:v>16</c:v>
                </c:pt>
                <c:pt idx="213">
                  <c:v>16</c:v>
                </c:pt>
                <c:pt idx="214">
                  <c:v>16</c:v>
                </c:pt>
                <c:pt idx="215">
                  <c:v>16</c:v>
                </c:pt>
                <c:pt idx="216">
                  <c:v>16</c:v>
                </c:pt>
                <c:pt idx="217">
                  <c:v>16</c:v>
                </c:pt>
                <c:pt idx="218">
                  <c:v>16</c:v>
                </c:pt>
                <c:pt idx="219">
                  <c:v>16</c:v>
                </c:pt>
                <c:pt idx="220">
                  <c:v>16</c:v>
                </c:pt>
                <c:pt idx="221">
                  <c:v>16</c:v>
                </c:pt>
                <c:pt idx="222">
                  <c:v>16</c:v>
                </c:pt>
                <c:pt idx="223">
                  <c:v>16</c:v>
                </c:pt>
                <c:pt idx="224">
                  <c:v>16</c:v>
                </c:pt>
                <c:pt idx="225">
                  <c:v>16</c:v>
                </c:pt>
                <c:pt idx="226">
                  <c:v>16</c:v>
                </c:pt>
                <c:pt idx="227">
                  <c:v>16</c:v>
                </c:pt>
                <c:pt idx="228">
                  <c:v>16</c:v>
                </c:pt>
                <c:pt idx="229">
                  <c:v>16</c:v>
                </c:pt>
                <c:pt idx="230">
                  <c:v>16</c:v>
                </c:pt>
                <c:pt idx="231">
                  <c:v>16</c:v>
                </c:pt>
                <c:pt idx="232">
                  <c:v>16</c:v>
                </c:pt>
                <c:pt idx="233">
                  <c:v>16</c:v>
                </c:pt>
                <c:pt idx="234">
                  <c:v>16</c:v>
                </c:pt>
                <c:pt idx="235">
                  <c:v>16</c:v>
                </c:pt>
                <c:pt idx="236">
                  <c:v>16</c:v>
                </c:pt>
                <c:pt idx="237">
                  <c:v>16</c:v>
                </c:pt>
                <c:pt idx="238">
                  <c:v>16</c:v>
                </c:pt>
                <c:pt idx="239">
                  <c:v>16</c:v>
                </c:pt>
                <c:pt idx="240">
                  <c:v>16</c:v>
                </c:pt>
                <c:pt idx="241">
                  <c:v>16</c:v>
                </c:pt>
                <c:pt idx="242">
                  <c:v>16</c:v>
                </c:pt>
                <c:pt idx="243">
                  <c:v>16</c:v>
                </c:pt>
                <c:pt idx="244">
                  <c:v>16</c:v>
                </c:pt>
                <c:pt idx="245">
                  <c:v>16</c:v>
                </c:pt>
                <c:pt idx="246">
                  <c:v>16</c:v>
                </c:pt>
                <c:pt idx="247">
                  <c:v>16</c:v>
                </c:pt>
                <c:pt idx="248">
                  <c:v>16</c:v>
                </c:pt>
                <c:pt idx="249">
                  <c:v>16</c:v>
                </c:pt>
                <c:pt idx="250">
                  <c:v>16</c:v>
                </c:pt>
                <c:pt idx="251">
                  <c:v>16</c:v>
                </c:pt>
                <c:pt idx="252">
                  <c:v>16</c:v>
                </c:pt>
                <c:pt idx="253">
                  <c:v>16</c:v>
                </c:pt>
                <c:pt idx="254">
                  <c:v>16</c:v>
                </c:pt>
                <c:pt idx="255">
                  <c:v>16</c:v>
                </c:pt>
                <c:pt idx="256">
                  <c:v>16</c:v>
                </c:pt>
                <c:pt idx="257">
                  <c:v>16</c:v>
                </c:pt>
                <c:pt idx="258">
                  <c:v>16</c:v>
                </c:pt>
                <c:pt idx="259">
                  <c:v>16</c:v>
                </c:pt>
                <c:pt idx="260">
                  <c:v>16</c:v>
                </c:pt>
                <c:pt idx="261">
                  <c:v>16</c:v>
                </c:pt>
                <c:pt idx="262">
                  <c:v>16</c:v>
                </c:pt>
                <c:pt idx="263">
                  <c:v>16</c:v>
                </c:pt>
                <c:pt idx="264">
                  <c:v>16</c:v>
                </c:pt>
                <c:pt idx="265">
                  <c:v>16</c:v>
                </c:pt>
                <c:pt idx="266">
                  <c:v>16</c:v>
                </c:pt>
                <c:pt idx="267">
                  <c:v>16</c:v>
                </c:pt>
                <c:pt idx="268">
                  <c:v>16</c:v>
                </c:pt>
                <c:pt idx="269">
                  <c:v>16</c:v>
                </c:pt>
                <c:pt idx="270">
                  <c:v>16</c:v>
                </c:pt>
                <c:pt idx="271">
                  <c:v>16</c:v>
                </c:pt>
                <c:pt idx="272">
                  <c:v>16</c:v>
                </c:pt>
                <c:pt idx="273">
                  <c:v>16</c:v>
                </c:pt>
                <c:pt idx="274">
                  <c:v>16</c:v>
                </c:pt>
                <c:pt idx="275">
                  <c:v>16</c:v>
                </c:pt>
                <c:pt idx="276">
                  <c:v>16</c:v>
                </c:pt>
                <c:pt idx="277">
                  <c:v>16</c:v>
                </c:pt>
                <c:pt idx="278">
                  <c:v>16</c:v>
                </c:pt>
                <c:pt idx="279">
                  <c:v>16</c:v>
                </c:pt>
                <c:pt idx="280">
                  <c:v>16</c:v>
                </c:pt>
                <c:pt idx="281">
                  <c:v>16</c:v>
                </c:pt>
                <c:pt idx="282">
                  <c:v>16</c:v>
                </c:pt>
                <c:pt idx="283">
                  <c:v>16</c:v>
                </c:pt>
                <c:pt idx="284">
                  <c:v>16</c:v>
                </c:pt>
                <c:pt idx="285">
                  <c:v>16</c:v>
                </c:pt>
                <c:pt idx="286">
                  <c:v>16</c:v>
                </c:pt>
                <c:pt idx="287">
                  <c:v>16</c:v>
                </c:pt>
                <c:pt idx="288">
                  <c:v>16</c:v>
                </c:pt>
                <c:pt idx="289">
                  <c:v>16</c:v>
                </c:pt>
                <c:pt idx="290">
                  <c:v>16</c:v>
                </c:pt>
                <c:pt idx="291">
                  <c:v>16</c:v>
                </c:pt>
                <c:pt idx="292">
                  <c:v>16</c:v>
                </c:pt>
                <c:pt idx="293">
                  <c:v>16</c:v>
                </c:pt>
                <c:pt idx="294">
                  <c:v>16</c:v>
                </c:pt>
                <c:pt idx="295">
                  <c:v>16</c:v>
                </c:pt>
                <c:pt idx="296">
                  <c:v>16</c:v>
                </c:pt>
                <c:pt idx="297">
                  <c:v>16</c:v>
                </c:pt>
                <c:pt idx="298">
                  <c:v>16</c:v>
                </c:pt>
                <c:pt idx="299">
                  <c:v>16</c:v>
                </c:pt>
                <c:pt idx="300">
                  <c:v>16</c:v>
                </c:pt>
                <c:pt idx="301">
                  <c:v>16</c:v>
                </c:pt>
                <c:pt idx="302">
                  <c:v>16</c:v>
                </c:pt>
                <c:pt idx="303">
                  <c:v>16</c:v>
                </c:pt>
                <c:pt idx="304">
                  <c:v>16</c:v>
                </c:pt>
                <c:pt idx="305">
                  <c:v>16</c:v>
                </c:pt>
                <c:pt idx="306">
                  <c:v>16</c:v>
                </c:pt>
                <c:pt idx="307">
                  <c:v>16</c:v>
                </c:pt>
                <c:pt idx="308">
                  <c:v>16</c:v>
                </c:pt>
                <c:pt idx="309">
                  <c:v>16</c:v>
                </c:pt>
                <c:pt idx="310">
                  <c:v>16</c:v>
                </c:pt>
                <c:pt idx="311">
                  <c:v>16</c:v>
                </c:pt>
                <c:pt idx="312">
                  <c:v>16</c:v>
                </c:pt>
                <c:pt idx="313">
                  <c:v>16</c:v>
                </c:pt>
                <c:pt idx="314">
                  <c:v>16</c:v>
                </c:pt>
                <c:pt idx="315">
                  <c:v>16</c:v>
                </c:pt>
                <c:pt idx="316">
                  <c:v>16</c:v>
                </c:pt>
                <c:pt idx="317">
                  <c:v>16</c:v>
                </c:pt>
                <c:pt idx="318">
                  <c:v>16</c:v>
                </c:pt>
                <c:pt idx="319">
                  <c:v>16</c:v>
                </c:pt>
                <c:pt idx="320">
                  <c:v>16</c:v>
                </c:pt>
                <c:pt idx="321">
                  <c:v>16</c:v>
                </c:pt>
                <c:pt idx="322">
                  <c:v>16</c:v>
                </c:pt>
                <c:pt idx="323">
                  <c:v>16</c:v>
                </c:pt>
                <c:pt idx="324">
                  <c:v>16</c:v>
                </c:pt>
                <c:pt idx="325">
                  <c:v>16</c:v>
                </c:pt>
                <c:pt idx="326">
                  <c:v>16</c:v>
                </c:pt>
                <c:pt idx="327">
                  <c:v>16</c:v>
                </c:pt>
                <c:pt idx="328">
                  <c:v>16</c:v>
                </c:pt>
                <c:pt idx="329">
                  <c:v>16</c:v>
                </c:pt>
                <c:pt idx="330">
                  <c:v>16</c:v>
                </c:pt>
                <c:pt idx="331">
                  <c:v>16</c:v>
                </c:pt>
                <c:pt idx="332">
                  <c:v>16</c:v>
                </c:pt>
                <c:pt idx="333">
                  <c:v>16</c:v>
                </c:pt>
                <c:pt idx="334">
                  <c:v>16</c:v>
                </c:pt>
                <c:pt idx="335">
                  <c:v>16</c:v>
                </c:pt>
                <c:pt idx="336">
                  <c:v>16</c:v>
                </c:pt>
                <c:pt idx="337">
                  <c:v>16</c:v>
                </c:pt>
                <c:pt idx="338">
                  <c:v>16</c:v>
                </c:pt>
                <c:pt idx="339">
                  <c:v>16</c:v>
                </c:pt>
                <c:pt idx="340">
                  <c:v>16</c:v>
                </c:pt>
                <c:pt idx="341">
                  <c:v>16</c:v>
                </c:pt>
                <c:pt idx="342">
                  <c:v>16</c:v>
                </c:pt>
                <c:pt idx="343">
                  <c:v>16</c:v>
                </c:pt>
                <c:pt idx="344">
                  <c:v>16</c:v>
                </c:pt>
                <c:pt idx="345">
                  <c:v>16</c:v>
                </c:pt>
                <c:pt idx="346">
                  <c:v>16</c:v>
                </c:pt>
                <c:pt idx="347">
                  <c:v>16</c:v>
                </c:pt>
                <c:pt idx="348">
                  <c:v>16</c:v>
                </c:pt>
                <c:pt idx="349">
                  <c:v>16</c:v>
                </c:pt>
                <c:pt idx="350">
                  <c:v>16</c:v>
                </c:pt>
                <c:pt idx="351">
                  <c:v>16</c:v>
                </c:pt>
                <c:pt idx="352">
                  <c:v>16</c:v>
                </c:pt>
                <c:pt idx="353">
                  <c:v>16</c:v>
                </c:pt>
                <c:pt idx="354">
                  <c:v>16</c:v>
                </c:pt>
                <c:pt idx="355">
                  <c:v>16</c:v>
                </c:pt>
                <c:pt idx="356">
                  <c:v>16</c:v>
                </c:pt>
                <c:pt idx="357">
                  <c:v>16</c:v>
                </c:pt>
                <c:pt idx="358">
                  <c:v>16</c:v>
                </c:pt>
                <c:pt idx="359">
                  <c:v>16</c:v>
                </c:pt>
                <c:pt idx="360">
                  <c:v>16</c:v>
                </c:pt>
                <c:pt idx="361">
                  <c:v>16</c:v>
                </c:pt>
                <c:pt idx="362">
                  <c:v>16</c:v>
                </c:pt>
                <c:pt idx="363">
                  <c:v>16</c:v>
                </c:pt>
                <c:pt idx="364">
                  <c:v>16</c:v>
                </c:pt>
                <c:pt idx="365">
                  <c:v>16</c:v>
                </c:pt>
                <c:pt idx="366">
                  <c:v>16</c:v>
                </c:pt>
                <c:pt idx="367">
                  <c:v>16</c:v>
                </c:pt>
                <c:pt idx="368">
                  <c:v>16</c:v>
                </c:pt>
                <c:pt idx="369">
                  <c:v>16</c:v>
                </c:pt>
                <c:pt idx="370">
                  <c:v>16</c:v>
                </c:pt>
                <c:pt idx="371">
                  <c:v>16</c:v>
                </c:pt>
                <c:pt idx="372">
                  <c:v>16</c:v>
                </c:pt>
                <c:pt idx="373">
                  <c:v>16</c:v>
                </c:pt>
                <c:pt idx="374">
                  <c:v>16</c:v>
                </c:pt>
                <c:pt idx="375">
                  <c:v>16</c:v>
                </c:pt>
                <c:pt idx="376">
                  <c:v>16</c:v>
                </c:pt>
                <c:pt idx="377">
                  <c:v>16</c:v>
                </c:pt>
                <c:pt idx="378">
                  <c:v>16</c:v>
                </c:pt>
                <c:pt idx="379">
                  <c:v>16</c:v>
                </c:pt>
                <c:pt idx="380">
                  <c:v>16</c:v>
                </c:pt>
                <c:pt idx="381">
                  <c:v>16</c:v>
                </c:pt>
                <c:pt idx="382">
                  <c:v>16</c:v>
                </c:pt>
                <c:pt idx="383">
                  <c:v>16</c:v>
                </c:pt>
                <c:pt idx="384">
                  <c:v>16</c:v>
                </c:pt>
                <c:pt idx="385">
                  <c:v>16</c:v>
                </c:pt>
                <c:pt idx="386">
                  <c:v>16</c:v>
                </c:pt>
                <c:pt idx="387">
                  <c:v>16</c:v>
                </c:pt>
                <c:pt idx="388">
                  <c:v>16</c:v>
                </c:pt>
                <c:pt idx="389">
                  <c:v>16</c:v>
                </c:pt>
                <c:pt idx="390">
                  <c:v>16</c:v>
                </c:pt>
                <c:pt idx="391">
                  <c:v>16</c:v>
                </c:pt>
                <c:pt idx="392">
                  <c:v>16</c:v>
                </c:pt>
                <c:pt idx="393">
                  <c:v>16</c:v>
                </c:pt>
                <c:pt idx="394">
                  <c:v>16</c:v>
                </c:pt>
                <c:pt idx="395">
                  <c:v>16</c:v>
                </c:pt>
                <c:pt idx="396">
                  <c:v>16</c:v>
                </c:pt>
                <c:pt idx="397">
                  <c:v>16</c:v>
                </c:pt>
                <c:pt idx="398">
                  <c:v>16</c:v>
                </c:pt>
                <c:pt idx="399">
                  <c:v>16</c:v>
                </c:pt>
                <c:pt idx="400">
                  <c:v>16</c:v>
                </c:pt>
                <c:pt idx="401">
                  <c:v>16</c:v>
                </c:pt>
                <c:pt idx="402">
                  <c:v>16</c:v>
                </c:pt>
                <c:pt idx="403">
                  <c:v>16</c:v>
                </c:pt>
                <c:pt idx="404">
                  <c:v>16</c:v>
                </c:pt>
                <c:pt idx="405">
                  <c:v>16</c:v>
                </c:pt>
                <c:pt idx="406">
                  <c:v>16</c:v>
                </c:pt>
                <c:pt idx="407">
                  <c:v>16</c:v>
                </c:pt>
                <c:pt idx="408">
                  <c:v>16</c:v>
                </c:pt>
                <c:pt idx="409">
                  <c:v>16</c:v>
                </c:pt>
                <c:pt idx="410">
                  <c:v>16</c:v>
                </c:pt>
                <c:pt idx="411">
                  <c:v>16</c:v>
                </c:pt>
                <c:pt idx="412">
                  <c:v>16</c:v>
                </c:pt>
                <c:pt idx="413">
                  <c:v>16</c:v>
                </c:pt>
                <c:pt idx="414">
                  <c:v>16</c:v>
                </c:pt>
                <c:pt idx="415">
                  <c:v>16</c:v>
                </c:pt>
                <c:pt idx="416">
                  <c:v>16</c:v>
                </c:pt>
                <c:pt idx="417">
                  <c:v>16</c:v>
                </c:pt>
                <c:pt idx="418">
                  <c:v>16</c:v>
                </c:pt>
                <c:pt idx="419">
                  <c:v>16</c:v>
                </c:pt>
              </c:numCache>
            </c:numRef>
          </c:val>
          <c:smooth val="0"/>
          <c:extLst>
            <c:ext xmlns:c16="http://schemas.microsoft.com/office/drawing/2014/chart" uri="{C3380CC4-5D6E-409C-BE32-E72D297353CC}">
              <c16:uniqueId val="{00000001-C455-43E0-A8E6-5CDD4A23F402}"/>
            </c:ext>
          </c:extLst>
        </c:ser>
        <c:ser>
          <c:idx val="2"/>
          <c:order val="2"/>
          <c:tx>
            <c:strRef>
              <c:f>I2T!$AK$1</c:f>
              <c:strCache>
                <c:ptCount val="1"/>
                <c:pt idx="0">
                  <c:v>Cable Melting Point (A²·s):</c:v>
                </c:pt>
              </c:strCache>
            </c:strRef>
          </c:tx>
          <c:spPr>
            <a:ln w="28575" cap="rnd">
              <a:solidFill>
                <a:schemeClr val="accent3"/>
              </a:solidFill>
              <a:round/>
            </a:ln>
            <a:effectLst/>
          </c:spPr>
          <c:marker>
            <c:symbol val="none"/>
          </c:marker>
          <c:val>
            <c:numRef>
              <c:f>I2T!$AK$2:$AK$421</c:f>
              <c:numCache>
                <c:formatCode>General</c:formatCode>
                <c:ptCount val="420"/>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pt idx="25">
                  <c:v>25</c:v>
                </c:pt>
                <c:pt idx="26">
                  <c:v>25</c:v>
                </c:pt>
                <c:pt idx="27">
                  <c:v>25</c:v>
                </c:pt>
                <c:pt idx="28">
                  <c:v>25</c:v>
                </c:pt>
                <c:pt idx="29">
                  <c:v>25</c:v>
                </c:pt>
                <c:pt idx="30">
                  <c:v>25</c:v>
                </c:pt>
                <c:pt idx="31">
                  <c:v>25</c:v>
                </c:pt>
                <c:pt idx="32">
                  <c:v>25</c:v>
                </c:pt>
                <c:pt idx="33">
                  <c:v>25</c:v>
                </c:pt>
                <c:pt idx="34">
                  <c:v>25</c:v>
                </c:pt>
                <c:pt idx="35">
                  <c:v>25</c:v>
                </c:pt>
                <c:pt idx="36">
                  <c:v>25</c:v>
                </c:pt>
                <c:pt idx="37">
                  <c:v>25</c:v>
                </c:pt>
                <c:pt idx="38">
                  <c:v>25</c:v>
                </c:pt>
                <c:pt idx="39">
                  <c:v>25</c:v>
                </c:pt>
                <c:pt idx="40">
                  <c:v>25</c:v>
                </c:pt>
                <c:pt idx="41">
                  <c:v>25</c:v>
                </c:pt>
                <c:pt idx="42">
                  <c:v>25</c:v>
                </c:pt>
                <c:pt idx="43">
                  <c:v>25</c:v>
                </c:pt>
                <c:pt idx="44">
                  <c:v>25</c:v>
                </c:pt>
                <c:pt idx="45">
                  <c:v>25</c:v>
                </c:pt>
                <c:pt idx="46">
                  <c:v>25</c:v>
                </c:pt>
                <c:pt idx="47">
                  <c:v>25</c:v>
                </c:pt>
                <c:pt idx="48">
                  <c:v>25</c:v>
                </c:pt>
                <c:pt idx="49">
                  <c:v>25</c:v>
                </c:pt>
                <c:pt idx="50">
                  <c:v>25</c:v>
                </c:pt>
                <c:pt idx="51">
                  <c:v>25</c:v>
                </c:pt>
                <c:pt idx="52">
                  <c:v>25</c:v>
                </c:pt>
                <c:pt idx="53">
                  <c:v>25</c:v>
                </c:pt>
                <c:pt idx="54">
                  <c:v>25</c:v>
                </c:pt>
                <c:pt idx="55">
                  <c:v>25</c:v>
                </c:pt>
                <c:pt idx="56">
                  <c:v>25</c:v>
                </c:pt>
                <c:pt idx="57">
                  <c:v>25</c:v>
                </c:pt>
                <c:pt idx="58">
                  <c:v>25</c:v>
                </c:pt>
                <c:pt idx="59">
                  <c:v>25</c:v>
                </c:pt>
                <c:pt idx="60">
                  <c:v>25</c:v>
                </c:pt>
                <c:pt idx="61">
                  <c:v>25</c:v>
                </c:pt>
                <c:pt idx="62">
                  <c:v>25</c:v>
                </c:pt>
                <c:pt idx="63">
                  <c:v>25</c:v>
                </c:pt>
                <c:pt idx="64">
                  <c:v>25</c:v>
                </c:pt>
                <c:pt idx="65">
                  <c:v>25</c:v>
                </c:pt>
                <c:pt idx="66">
                  <c:v>25</c:v>
                </c:pt>
                <c:pt idx="67">
                  <c:v>25</c:v>
                </c:pt>
                <c:pt idx="68">
                  <c:v>25</c:v>
                </c:pt>
                <c:pt idx="69">
                  <c:v>25</c:v>
                </c:pt>
                <c:pt idx="70">
                  <c:v>25</c:v>
                </c:pt>
                <c:pt idx="71">
                  <c:v>25</c:v>
                </c:pt>
                <c:pt idx="72">
                  <c:v>25</c:v>
                </c:pt>
                <c:pt idx="73">
                  <c:v>25</c:v>
                </c:pt>
                <c:pt idx="74">
                  <c:v>25</c:v>
                </c:pt>
                <c:pt idx="75">
                  <c:v>25</c:v>
                </c:pt>
                <c:pt idx="76">
                  <c:v>25</c:v>
                </c:pt>
                <c:pt idx="77">
                  <c:v>25</c:v>
                </c:pt>
                <c:pt idx="78">
                  <c:v>25</c:v>
                </c:pt>
                <c:pt idx="79">
                  <c:v>25</c:v>
                </c:pt>
                <c:pt idx="80">
                  <c:v>25</c:v>
                </c:pt>
                <c:pt idx="81">
                  <c:v>25</c:v>
                </c:pt>
                <c:pt idx="82">
                  <c:v>25</c:v>
                </c:pt>
                <c:pt idx="83">
                  <c:v>25</c:v>
                </c:pt>
                <c:pt idx="84">
                  <c:v>25</c:v>
                </c:pt>
                <c:pt idx="85">
                  <c:v>25</c:v>
                </c:pt>
                <c:pt idx="86">
                  <c:v>25</c:v>
                </c:pt>
                <c:pt idx="87">
                  <c:v>25</c:v>
                </c:pt>
                <c:pt idx="88">
                  <c:v>25</c:v>
                </c:pt>
                <c:pt idx="89">
                  <c:v>25</c:v>
                </c:pt>
                <c:pt idx="90">
                  <c:v>25</c:v>
                </c:pt>
                <c:pt idx="91">
                  <c:v>25</c:v>
                </c:pt>
                <c:pt idx="92">
                  <c:v>25</c:v>
                </c:pt>
                <c:pt idx="93">
                  <c:v>25</c:v>
                </c:pt>
                <c:pt idx="94">
                  <c:v>25</c:v>
                </c:pt>
                <c:pt idx="95">
                  <c:v>25</c:v>
                </c:pt>
                <c:pt idx="96">
                  <c:v>25</c:v>
                </c:pt>
                <c:pt idx="97">
                  <c:v>25</c:v>
                </c:pt>
                <c:pt idx="98">
                  <c:v>25</c:v>
                </c:pt>
                <c:pt idx="99">
                  <c:v>25</c:v>
                </c:pt>
                <c:pt idx="100">
                  <c:v>25</c:v>
                </c:pt>
                <c:pt idx="101">
                  <c:v>25</c:v>
                </c:pt>
                <c:pt idx="102">
                  <c:v>25</c:v>
                </c:pt>
                <c:pt idx="103">
                  <c:v>25</c:v>
                </c:pt>
                <c:pt idx="104">
                  <c:v>25</c:v>
                </c:pt>
                <c:pt idx="105">
                  <c:v>25</c:v>
                </c:pt>
                <c:pt idx="106">
                  <c:v>25</c:v>
                </c:pt>
                <c:pt idx="107">
                  <c:v>25</c:v>
                </c:pt>
                <c:pt idx="108">
                  <c:v>25</c:v>
                </c:pt>
                <c:pt idx="109">
                  <c:v>25</c:v>
                </c:pt>
                <c:pt idx="110">
                  <c:v>25</c:v>
                </c:pt>
                <c:pt idx="111">
                  <c:v>25</c:v>
                </c:pt>
                <c:pt idx="112">
                  <c:v>25</c:v>
                </c:pt>
                <c:pt idx="113">
                  <c:v>25</c:v>
                </c:pt>
                <c:pt idx="114">
                  <c:v>25</c:v>
                </c:pt>
                <c:pt idx="115">
                  <c:v>25</c:v>
                </c:pt>
                <c:pt idx="116">
                  <c:v>25</c:v>
                </c:pt>
                <c:pt idx="117">
                  <c:v>25</c:v>
                </c:pt>
                <c:pt idx="118">
                  <c:v>25</c:v>
                </c:pt>
                <c:pt idx="119">
                  <c:v>25</c:v>
                </c:pt>
                <c:pt idx="120">
                  <c:v>25</c:v>
                </c:pt>
                <c:pt idx="121">
                  <c:v>25</c:v>
                </c:pt>
                <c:pt idx="122">
                  <c:v>25</c:v>
                </c:pt>
                <c:pt idx="123">
                  <c:v>25</c:v>
                </c:pt>
                <c:pt idx="124">
                  <c:v>25</c:v>
                </c:pt>
                <c:pt idx="125">
                  <c:v>25</c:v>
                </c:pt>
                <c:pt idx="126">
                  <c:v>25</c:v>
                </c:pt>
                <c:pt idx="127">
                  <c:v>25</c:v>
                </c:pt>
                <c:pt idx="128">
                  <c:v>25</c:v>
                </c:pt>
                <c:pt idx="129">
                  <c:v>25</c:v>
                </c:pt>
                <c:pt idx="130">
                  <c:v>25</c:v>
                </c:pt>
                <c:pt idx="131">
                  <c:v>25</c:v>
                </c:pt>
                <c:pt idx="132">
                  <c:v>25</c:v>
                </c:pt>
                <c:pt idx="133">
                  <c:v>25</c:v>
                </c:pt>
                <c:pt idx="134">
                  <c:v>25</c:v>
                </c:pt>
                <c:pt idx="135">
                  <c:v>25</c:v>
                </c:pt>
                <c:pt idx="136">
                  <c:v>25</c:v>
                </c:pt>
                <c:pt idx="137">
                  <c:v>25</c:v>
                </c:pt>
                <c:pt idx="138">
                  <c:v>25</c:v>
                </c:pt>
                <c:pt idx="139">
                  <c:v>25</c:v>
                </c:pt>
                <c:pt idx="140">
                  <c:v>25</c:v>
                </c:pt>
                <c:pt idx="141">
                  <c:v>25</c:v>
                </c:pt>
                <c:pt idx="142">
                  <c:v>25</c:v>
                </c:pt>
                <c:pt idx="143">
                  <c:v>25</c:v>
                </c:pt>
                <c:pt idx="144">
                  <c:v>25</c:v>
                </c:pt>
                <c:pt idx="145">
                  <c:v>25</c:v>
                </c:pt>
                <c:pt idx="146">
                  <c:v>25</c:v>
                </c:pt>
                <c:pt idx="147">
                  <c:v>25</c:v>
                </c:pt>
                <c:pt idx="148">
                  <c:v>25</c:v>
                </c:pt>
                <c:pt idx="149">
                  <c:v>25</c:v>
                </c:pt>
                <c:pt idx="150">
                  <c:v>25</c:v>
                </c:pt>
                <c:pt idx="151">
                  <c:v>25</c:v>
                </c:pt>
                <c:pt idx="152">
                  <c:v>25</c:v>
                </c:pt>
                <c:pt idx="153">
                  <c:v>25</c:v>
                </c:pt>
                <c:pt idx="154">
                  <c:v>25</c:v>
                </c:pt>
                <c:pt idx="155">
                  <c:v>25</c:v>
                </c:pt>
                <c:pt idx="156">
                  <c:v>25</c:v>
                </c:pt>
                <c:pt idx="157">
                  <c:v>25</c:v>
                </c:pt>
                <c:pt idx="158">
                  <c:v>25</c:v>
                </c:pt>
                <c:pt idx="159">
                  <c:v>25</c:v>
                </c:pt>
                <c:pt idx="160">
                  <c:v>25</c:v>
                </c:pt>
                <c:pt idx="161">
                  <c:v>25</c:v>
                </c:pt>
                <c:pt idx="162">
                  <c:v>25</c:v>
                </c:pt>
                <c:pt idx="163">
                  <c:v>25</c:v>
                </c:pt>
                <c:pt idx="164">
                  <c:v>25</c:v>
                </c:pt>
                <c:pt idx="165">
                  <c:v>25</c:v>
                </c:pt>
                <c:pt idx="166">
                  <c:v>25</c:v>
                </c:pt>
                <c:pt idx="167">
                  <c:v>25</c:v>
                </c:pt>
                <c:pt idx="168">
                  <c:v>25</c:v>
                </c:pt>
                <c:pt idx="169">
                  <c:v>25</c:v>
                </c:pt>
                <c:pt idx="170">
                  <c:v>25</c:v>
                </c:pt>
                <c:pt idx="171">
                  <c:v>25</c:v>
                </c:pt>
                <c:pt idx="172">
                  <c:v>25</c:v>
                </c:pt>
                <c:pt idx="173">
                  <c:v>25</c:v>
                </c:pt>
                <c:pt idx="174">
                  <c:v>25</c:v>
                </c:pt>
                <c:pt idx="175">
                  <c:v>25</c:v>
                </c:pt>
                <c:pt idx="176">
                  <c:v>25</c:v>
                </c:pt>
                <c:pt idx="177">
                  <c:v>25</c:v>
                </c:pt>
                <c:pt idx="178">
                  <c:v>25</c:v>
                </c:pt>
                <c:pt idx="179">
                  <c:v>25</c:v>
                </c:pt>
                <c:pt idx="180">
                  <c:v>25</c:v>
                </c:pt>
                <c:pt idx="181">
                  <c:v>25</c:v>
                </c:pt>
                <c:pt idx="182">
                  <c:v>25</c:v>
                </c:pt>
                <c:pt idx="183">
                  <c:v>25</c:v>
                </c:pt>
                <c:pt idx="184">
                  <c:v>25</c:v>
                </c:pt>
                <c:pt idx="185">
                  <c:v>25</c:v>
                </c:pt>
                <c:pt idx="186">
                  <c:v>25</c:v>
                </c:pt>
                <c:pt idx="187">
                  <c:v>25</c:v>
                </c:pt>
                <c:pt idx="188">
                  <c:v>25</c:v>
                </c:pt>
                <c:pt idx="189">
                  <c:v>25</c:v>
                </c:pt>
                <c:pt idx="190">
                  <c:v>25</c:v>
                </c:pt>
                <c:pt idx="191">
                  <c:v>25</c:v>
                </c:pt>
                <c:pt idx="192">
                  <c:v>25</c:v>
                </c:pt>
                <c:pt idx="193">
                  <c:v>25</c:v>
                </c:pt>
                <c:pt idx="194">
                  <c:v>25</c:v>
                </c:pt>
                <c:pt idx="195">
                  <c:v>25</c:v>
                </c:pt>
                <c:pt idx="196">
                  <c:v>25</c:v>
                </c:pt>
                <c:pt idx="197">
                  <c:v>25</c:v>
                </c:pt>
                <c:pt idx="198">
                  <c:v>25</c:v>
                </c:pt>
                <c:pt idx="199">
                  <c:v>25</c:v>
                </c:pt>
                <c:pt idx="200">
                  <c:v>25</c:v>
                </c:pt>
                <c:pt idx="201">
                  <c:v>25</c:v>
                </c:pt>
                <c:pt idx="202">
                  <c:v>25</c:v>
                </c:pt>
                <c:pt idx="203">
                  <c:v>25</c:v>
                </c:pt>
                <c:pt idx="204">
                  <c:v>25</c:v>
                </c:pt>
                <c:pt idx="205">
                  <c:v>25</c:v>
                </c:pt>
                <c:pt idx="206">
                  <c:v>25</c:v>
                </c:pt>
                <c:pt idx="207">
                  <c:v>25</c:v>
                </c:pt>
                <c:pt idx="208">
                  <c:v>25</c:v>
                </c:pt>
                <c:pt idx="209">
                  <c:v>25</c:v>
                </c:pt>
                <c:pt idx="210">
                  <c:v>25</c:v>
                </c:pt>
                <c:pt idx="211">
                  <c:v>25</c:v>
                </c:pt>
                <c:pt idx="212">
                  <c:v>25</c:v>
                </c:pt>
                <c:pt idx="213">
                  <c:v>25</c:v>
                </c:pt>
                <c:pt idx="214">
                  <c:v>25</c:v>
                </c:pt>
                <c:pt idx="215">
                  <c:v>25</c:v>
                </c:pt>
                <c:pt idx="216">
                  <c:v>25</c:v>
                </c:pt>
                <c:pt idx="217">
                  <c:v>25</c:v>
                </c:pt>
                <c:pt idx="218">
                  <c:v>25</c:v>
                </c:pt>
                <c:pt idx="219">
                  <c:v>25</c:v>
                </c:pt>
                <c:pt idx="220">
                  <c:v>25</c:v>
                </c:pt>
                <c:pt idx="221">
                  <c:v>25</c:v>
                </c:pt>
                <c:pt idx="222">
                  <c:v>25</c:v>
                </c:pt>
                <c:pt idx="223">
                  <c:v>25</c:v>
                </c:pt>
                <c:pt idx="224">
                  <c:v>25</c:v>
                </c:pt>
                <c:pt idx="225">
                  <c:v>25</c:v>
                </c:pt>
                <c:pt idx="226">
                  <c:v>25</c:v>
                </c:pt>
                <c:pt idx="227">
                  <c:v>25</c:v>
                </c:pt>
                <c:pt idx="228">
                  <c:v>25</c:v>
                </c:pt>
                <c:pt idx="229">
                  <c:v>25</c:v>
                </c:pt>
                <c:pt idx="230">
                  <c:v>25</c:v>
                </c:pt>
                <c:pt idx="231">
                  <c:v>25</c:v>
                </c:pt>
                <c:pt idx="232">
                  <c:v>25</c:v>
                </c:pt>
                <c:pt idx="233">
                  <c:v>25</c:v>
                </c:pt>
                <c:pt idx="234">
                  <c:v>25</c:v>
                </c:pt>
                <c:pt idx="235">
                  <c:v>25</c:v>
                </c:pt>
                <c:pt idx="236">
                  <c:v>25</c:v>
                </c:pt>
                <c:pt idx="237">
                  <c:v>25</c:v>
                </c:pt>
                <c:pt idx="238">
                  <c:v>25</c:v>
                </c:pt>
                <c:pt idx="239">
                  <c:v>25</c:v>
                </c:pt>
                <c:pt idx="240">
                  <c:v>25</c:v>
                </c:pt>
                <c:pt idx="241">
                  <c:v>25</c:v>
                </c:pt>
                <c:pt idx="242">
                  <c:v>25</c:v>
                </c:pt>
                <c:pt idx="243">
                  <c:v>25</c:v>
                </c:pt>
                <c:pt idx="244">
                  <c:v>25</c:v>
                </c:pt>
                <c:pt idx="245">
                  <c:v>25</c:v>
                </c:pt>
                <c:pt idx="246">
                  <c:v>25</c:v>
                </c:pt>
                <c:pt idx="247">
                  <c:v>25</c:v>
                </c:pt>
                <c:pt idx="248">
                  <c:v>25</c:v>
                </c:pt>
                <c:pt idx="249">
                  <c:v>25</c:v>
                </c:pt>
                <c:pt idx="250">
                  <c:v>25</c:v>
                </c:pt>
                <c:pt idx="251">
                  <c:v>25</c:v>
                </c:pt>
                <c:pt idx="252">
                  <c:v>25</c:v>
                </c:pt>
                <c:pt idx="253">
                  <c:v>25</c:v>
                </c:pt>
                <c:pt idx="254">
                  <c:v>25</c:v>
                </c:pt>
                <c:pt idx="255">
                  <c:v>25</c:v>
                </c:pt>
                <c:pt idx="256">
                  <c:v>25</c:v>
                </c:pt>
                <c:pt idx="257">
                  <c:v>25</c:v>
                </c:pt>
                <c:pt idx="258">
                  <c:v>25</c:v>
                </c:pt>
                <c:pt idx="259">
                  <c:v>25</c:v>
                </c:pt>
                <c:pt idx="260">
                  <c:v>25</c:v>
                </c:pt>
                <c:pt idx="261">
                  <c:v>25</c:v>
                </c:pt>
                <c:pt idx="262">
                  <c:v>25</c:v>
                </c:pt>
                <c:pt idx="263">
                  <c:v>25</c:v>
                </c:pt>
                <c:pt idx="264">
                  <c:v>25</c:v>
                </c:pt>
                <c:pt idx="265">
                  <c:v>25</c:v>
                </c:pt>
                <c:pt idx="266">
                  <c:v>25</c:v>
                </c:pt>
                <c:pt idx="267">
                  <c:v>25</c:v>
                </c:pt>
                <c:pt idx="268">
                  <c:v>25</c:v>
                </c:pt>
                <c:pt idx="269">
                  <c:v>25</c:v>
                </c:pt>
                <c:pt idx="270">
                  <c:v>25</c:v>
                </c:pt>
                <c:pt idx="271">
                  <c:v>25</c:v>
                </c:pt>
                <c:pt idx="272">
                  <c:v>25</c:v>
                </c:pt>
                <c:pt idx="273">
                  <c:v>25</c:v>
                </c:pt>
                <c:pt idx="274">
                  <c:v>25</c:v>
                </c:pt>
                <c:pt idx="275">
                  <c:v>25</c:v>
                </c:pt>
                <c:pt idx="276">
                  <c:v>25</c:v>
                </c:pt>
                <c:pt idx="277">
                  <c:v>25</c:v>
                </c:pt>
                <c:pt idx="278">
                  <c:v>25</c:v>
                </c:pt>
                <c:pt idx="279">
                  <c:v>25</c:v>
                </c:pt>
                <c:pt idx="280">
                  <c:v>25</c:v>
                </c:pt>
                <c:pt idx="281">
                  <c:v>25</c:v>
                </c:pt>
                <c:pt idx="282">
                  <c:v>25</c:v>
                </c:pt>
                <c:pt idx="283">
                  <c:v>25</c:v>
                </c:pt>
                <c:pt idx="284">
                  <c:v>25</c:v>
                </c:pt>
                <c:pt idx="285">
                  <c:v>25</c:v>
                </c:pt>
                <c:pt idx="286">
                  <c:v>25</c:v>
                </c:pt>
                <c:pt idx="287">
                  <c:v>25</c:v>
                </c:pt>
                <c:pt idx="288">
                  <c:v>25</c:v>
                </c:pt>
                <c:pt idx="289">
                  <c:v>25</c:v>
                </c:pt>
                <c:pt idx="290">
                  <c:v>25</c:v>
                </c:pt>
                <c:pt idx="291">
                  <c:v>25</c:v>
                </c:pt>
                <c:pt idx="292">
                  <c:v>25</c:v>
                </c:pt>
                <c:pt idx="293">
                  <c:v>25</c:v>
                </c:pt>
                <c:pt idx="294">
                  <c:v>25</c:v>
                </c:pt>
                <c:pt idx="295">
                  <c:v>25</c:v>
                </c:pt>
                <c:pt idx="296">
                  <c:v>25</c:v>
                </c:pt>
                <c:pt idx="297">
                  <c:v>25</c:v>
                </c:pt>
                <c:pt idx="298">
                  <c:v>25</c:v>
                </c:pt>
                <c:pt idx="299">
                  <c:v>25</c:v>
                </c:pt>
                <c:pt idx="300">
                  <c:v>25</c:v>
                </c:pt>
                <c:pt idx="301">
                  <c:v>25</c:v>
                </c:pt>
                <c:pt idx="302">
                  <c:v>25</c:v>
                </c:pt>
                <c:pt idx="303">
                  <c:v>25</c:v>
                </c:pt>
                <c:pt idx="304">
                  <c:v>25</c:v>
                </c:pt>
                <c:pt idx="305">
                  <c:v>25</c:v>
                </c:pt>
                <c:pt idx="306">
                  <c:v>25</c:v>
                </c:pt>
                <c:pt idx="307">
                  <c:v>25</c:v>
                </c:pt>
                <c:pt idx="308">
                  <c:v>25</c:v>
                </c:pt>
                <c:pt idx="309">
                  <c:v>25</c:v>
                </c:pt>
                <c:pt idx="310">
                  <c:v>25</c:v>
                </c:pt>
                <c:pt idx="311">
                  <c:v>25</c:v>
                </c:pt>
                <c:pt idx="312">
                  <c:v>25</c:v>
                </c:pt>
                <c:pt idx="313">
                  <c:v>25</c:v>
                </c:pt>
                <c:pt idx="314">
                  <c:v>25</c:v>
                </c:pt>
                <c:pt idx="315">
                  <c:v>25</c:v>
                </c:pt>
                <c:pt idx="316">
                  <c:v>25</c:v>
                </c:pt>
                <c:pt idx="317">
                  <c:v>25</c:v>
                </c:pt>
                <c:pt idx="318">
                  <c:v>25</c:v>
                </c:pt>
                <c:pt idx="319">
                  <c:v>25</c:v>
                </c:pt>
                <c:pt idx="320">
                  <c:v>25</c:v>
                </c:pt>
                <c:pt idx="321">
                  <c:v>25</c:v>
                </c:pt>
                <c:pt idx="322">
                  <c:v>25</c:v>
                </c:pt>
                <c:pt idx="323">
                  <c:v>25</c:v>
                </c:pt>
                <c:pt idx="324">
                  <c:v>25</c:v>
                </c:pt>
                <c:pt idx="325">
                  <c:v>25</c:v>
                </c:pt>
                <c:pt idx="326">
                  <c:v>25</c:v>
                </c:pt>
                <c:pt idx="327">
                  <c:v>25</c:v>
                </c:pt>
                <c:pt idx="328">
                  <c:v>25</c:v>
                </c:pt>
                <c:pt idx="329">
                  <c:v>25</c:v>
                </c:pt>
                <c:pt idx="330">
                  <c:v>25</c:v>
                </c:pt>
                <c:pt idx="331">
                  <c:v>25</c:v>
                </c:pt>
                <c:pt idx="332">
                  <c:v>25</c:v>
                </c:pt>
                <c:pt idx="333">
                  <c:v>25</c:v>
                </c:pt>
                <c:pt idx="334">
                  <c:v>25</c:v>
                </c:pt>
                <c:pt idx="335">
                  <c:v>25</c:v>
                </c:pt>
                <c:pt idx="336">
                  <c:v>25</c:v>
                </c:pt>
                <c:pt idx="337">
                  <c:v>25</c:v>
                </c:pt>
                <c:pt idx="338">
                  <c:v>25</c:v>
                </c:pt>
                <c:pt idx="339">
                  <c:v>25</c:v>
                </c:pt>
                <c:pt idx="340">
                  <c:v>25</c:v>
                </c:pt>
                <c:pt idx="341">
                  <c:v>25</c:v>
                </c:pt>
                <c:pt idx="342">
                  <c:v>25</c:v>
                </c:pt>
                <c:pt idx="343">
                  <c:v>25</c:v>
                </c:pt>
                <c:pt idx="344">
                  <c:v>25</c:v>
                </c:pt>
                <c:pt idx="345">
                  <c:v>25</c:v>
                </c:pt>
                <c:pt idx="346">
                  <c:v>25</c:v>
                </c:pt>
                <c:pt idx="347">
                  <c:v>25</c:v>
                </c:pt>
                <c:pt idx="348">
                  <c:v>25</c:v>
                </c:pt>
                <c:pt idx="349">
                  <c:v>25</c:v>
                </c:pt>
                <c:pt idx="350">
                  <c:v>25</c:v>
                </c:pt>
                <c:pt idx="351">
                  <c:v>25</c:v>
                </c:pt>
                <c:pt idx="352">
                  <c:v>25</c:v>
                </c:pt>
                <c:pt idx="353">
                  <c:v>25</c:v>
                </c:pt>
                <c:pt idx="354">
                  <c:v>25</c:v>
                </c:pt>
                <c:pt idx="355">
                  <c:v>25</c:v>
                </c:pt>
                <c:pt idx="356">
                  <c:v>25</c:v>
                </c:pt>
                <c:pt idx="357">
                  <c:v>25</c:v>
                </c:pt>
                <c:pt idx="358">
                  <c:v>25</c:v>
                </c:pt>
                <c:pt idx="359">
                  <c:v>25</c:v>
                </c:pt>
                <c:pt idx="360">
                  <c:v>25</c:v>
                </c:pt>
                <c:pt idx="361">
                  <c:v>25</c:v>
                </c:pt>
                <c:pt idx="362">
                  <c:v>25</c:v>
                </c:pt>
                <c:pt idx="363">
                  <c:v>25</c:v>
                </c:pt>
                <c:pt idx="364">
                  <c:v>25</c:v>
                </c:pt>
                <c:pt idx="365">
                  <c:v>25</c:v>
                </c:pt>
                <c:pt idx="366">
                  <c:v>25</c:v>
                </c:pt>
                <c:pt idx="367">
                  <c:v>25</c:v>
                </c:pt>
                <c:pt idx="368">
                  <c:v>25</c:v>
                </c:pt>
                <c:pt idx="369">
                  <c:v>25</c:v>
                </c:pt>
                <c:pt idx="370">
                  <c:v>25</c:v>
                </c:pt>
                <c:pt idx="371">
                  <c:v>25</c:v>
                </c:pt>
                <c:pt idx="372">
                  <c:v>25</c:v>
                </c:pt>
                <c:pt idx="373">
                  <c:v>25</c:v>
                </c:pt>
                <c:pt idx="374">
                  <c:v>25</c:v>
                </c:pt>
                <c:pt idx="375">
                  <c:v>25</c:v>
                </c:pt>
                <c:pt idx="376">
                  <c:v>25</c:v>
                </c:pt>
                <c:pt idx="377">
                  <c:v>25</c:v>
                </c:pt>
                <c:pt idx="378">
                  <c:v>25</c:v>
                </c:pt>
                <c:pt idx="379">
                  <c:v>25</c:v>
                </c:pt>
                <c:pt idx="380">
                  <c:v>25</c:v>
                </c:pt>
                <c:pt idx="381">
                  <c:v>25</c:v>
                </c:pt>
                <c:pt idx="382">
                  <c:v>25</c:v>
                </c:pt>
                <c:pt idx="383">
                  <c:v>25</c:v>
                </c:pt>
                <c:pt idx="384">
                  <c:v>25</c:v>
                </c:pt>
                <c:pt idx="385">
                  <c:v>25</c:v>
                </c:pt>
                <c:pt idx="386">
                  <c:v>25</c:v>
                </c:pt>
                <c:pt idx="387">
                  <c:v>25</c:v>
                </c:pt>
                <c:pt idx="388">
                  <c:v>25</c:v>
                </c:pt>
                <c:pt idx="389">
                  <c:v>25</c:v>
                </c:pt>
                <c:pt idx="390">
                  <c:v>25</c:v>
                </c:pt>
                <c:pt idx="391">
                  <c:v>25</c:v>
                </c:pt>
                <c:pt idx="392">
                  <c:v>25</c:v>
                </c:pt>
                <c:pt idx="393">
                  <c:v>25</c:v>
                </c:pt>
                <c:pt idx="394">
                  <c:v>25</c:v>
                </c:pt>
                <c:pt idx="395">
                  <c:v>25</c:v>
                </c:pt>
                <c:pt idx="396">
                  <c:v>25</c:v>
                </c:pt>
                <c:pt idx="397">
                  <c:v>25</c:v>
                </c:pt>
                <c:pt idx="398">
                  <c:v>25</c:v>
                </c:pt>
                <c:pt idx="399">
                  <c:v>25</c:v>
                </c:pt>
                <c:pt idx="400">
                  <c:v>25</c:v>
                </c:pt>
                <c:pt idx="401">
                  <c:v>25</c:v>
                </c:pt>
                <c:pt idx="402">
                  <c:v>25</c:v>
                </c:pt>
                <c:pt idx="403">
                  <c:v>25</c:v>
                </c:pt>
                <c:pt idx="404">
                  <c:v>25</c:v>
                </c:pt>
                <c:pt idx="405">
                  <c:v>25</c:v>
                </c:pt>
                <c:pt idx="406">
                  <c:v>25</c:v>
                </c:pt>
                <c:pt idx="407">
                  <c:v>25</c:v>
                </c:pt>
                <c:pt idx="408">
                  <c:v>25</c:v>
                </c:pt>
                <c:pt idx="409">
                  <c:v>25</c:v>
                </c:pt>
                <c:pt idx="410">
                  <c:v>25</c:v>
                </c:pt>
                <c:pt idx="411">
                  <c:v>25</c:v>
                </c:pt>
                <c:pt idx="412">
                  <c:v>25</c:v>
                </c:pt>
                <c:pt idx="413">
                  <c:v>25</c:v>
                </c:pt>
                <c:pt idx="414">
                  <c:v>25</c:v>
                </c:pt>
                <c:pt idx="415">
                  <c:v>25</c:v>
                </c:pt>
                <c:pt idx="416">
                  <c:v>25</c:v>
                </c:pt>
                <c:pt idx="417">
                  <c:v>25</c:v>
                </c:pt>
                <c:pt idx="418">
                  <c:v>25</c:v>
                </c:pt>
                <c:pt idx="419">
                  <c:v>25</c:v>
                </c:pt>
              </c:numCache>
            </c:numRef>
          </c:val>
          <c:smooth val="0"/>
          <c:extLst>
            <c:ext xmlns:c16="http://schemas.microsoft.com/office/drawing/2014/chart" uri="{C3380CC4-5D6E-409C-BE32-E72D297353CC}">
              <c16:uniqueId val="{00000002-C455-43E0-A8E6-5CDD4A23F402}"/>
            </c:ext>
          </c:extLst>
        </c:ser>
        <c:dLbls>
          <c:showLegendKey val="0"/>
          <c:showVal val="0"/>
          <c:showCatName val="0"/>
          <c:showSerName val="0"/>
          <c:showPercent val="0"/>
          <c:showBubbleSize val="0"/>
        </c:dLbls>
        <c:smooth val="0"/>
        <c:axId val="198050895"/>
        <c:axId val="198051375"/>
      </c:lineChart>
      <c:catAx>
        <c:axId val="1980508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98051375"/>
        <c:crosses val="autoZero"/>
        <c:auto val="1"/>
        <c:lblAlgn val="ctr"/>
        <c:lblOffset val="100"/>
        <c:noMultiLvlLbl val="0"/>
      </c:catAx>
      <c:valAx>
        <c:axId val="19805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98050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9</xdr:col>
      <xdr:colOff>591058</xdr:colOff>
      <xdr:row>16</xdr:row>
      <xdr:rowOff>38504</xdr:rowOff>
    </xdr:to>
    <xdr:pic>
      <xdr:nvPicPr>
        <xdr:cNvPr id="3" name="Picture 2">
          <a:extLst>
            <a:ext uri="{FF2B5EF4-FFF2-40B4-BE49-F238E27FC236}">
              <a16:creationId xmlns:a16="http://schemas.microsoft.com/office/drawing/2014/main" id="{56D3B9B5-60A1-E1B8-638C-E6A740C622BA}"/>
            </a:ext>
          </a:extLst>
        </xdr:cNvPr>
        <xdr:cNvPicPr>
          <a:picLocks noChangeAspect="1"/>
        </xdr:cNvPicPr>
      </xdr:nvPicPr>
      <xdr:blipFill>
        <a:blip xmlns:r="http://schemas.openxmlformats.org/officeDocument/2006/relationships" r:embed="rId1"/>
        <a:stretch>
          <a:fillRect/>
        </a:stretch>
      </xdr:blipFill>
      <xdr:spPr>
        <a:xfrm>
          <a:off x="5267325" y="381000"/>
          <a:ext cx="3639058" cy="28960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609599</xdr:colOff>
      <xdr:row>0</xdr:row>
      <xdr:rowOff>185737</xdr:rowOff>
    </xdr:from>
    <xdr:to>
      <xdr:col>23</xdr:col>
      <xdr:colOff>609599</xdr:colOff>
      <xdr:row>27</xdr:row>
      <xdr:rowOff>180975</xdr:rowOff>
    </xdr:to>
    <xdr:graphicFrame macro="">
      <xdr:nvGraphicFramePr>
        <xdr:cNvPr id="5" name="Chart 4">
          <a:extLst>
            <a:ext uri="{FF2B5EF4-FFF2-40B4-BE49-F238E27FC236}">
              <a16:creationId xmlns:a16="http://schemas.microsoft.com/office/drawing/2014/main" id="{71D4C543-9244-D765-8913-5045B4FCD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3C3F9-7264-4C74-A8C8-93BA48F40F13}">
  <sheetPr>
    <tabColor rgb="FFC00000"/>
  </sheetPr>
  <dimension ref="D4:G24"/>
  <sheetViews>
    <sheetView topLeftCell="A2" zoomScaleNormal="100" workbookViewId="0">
      <selection activeCell="C38" sqref="C38"/>
    </sheetView>
  </sheetViews>
  <sheetFormatPr defaultRowHeight="15" x14ac:dyDescent="0.25"/>
  <cols>
    <col min="4" max="4" width="25.28515625" bestFit="1" customWidth="1"/>
    <col min="5" max="5" width="28.42578125" bestFit="1" customWidth="1"/>
    <col min="6" max="6" width="23.42578125" bestFit="1" customWidth="1"/>
    <col min="7" max="7" width="28.42578125" bestFit="1" customWidth="1"/>
  </cols>
  <sheetData>
    <row r="4" spans="4:7" x14ac:dyDescent="0.25">
      <c r="D4" s="33" t="s">
        <v>0</v>
      </c>
      <c r="E4" s="33" t="s">
        <v>1</v>
      </c>
      <c r="F4" s="33" t="s">
        <v>2</v>
      </c>
      <c r="G4" s="33" t="s">
        <v>3</v>
      </c>
    </row>
    <row r="5" spans="4:7" x14ac:dyDescent="0.25">
      <c r="D5" s="32" t="s">
        <v>4</v>
      </c>
      <c r="E5" s="32" t="s">
        <v>23</v>
      </c>
      <c r="F5" s="32" t="s">
        <v>27</v>
      </c>
      <c r="G5" s="28"/>
    </row>
    <row r="6" spans="4:7" x14ac:dyDescent="0.25">
      <c r="D6" s="27" t="s">
        <v>5</v>
      </c>
      <c r="E6" s="27" t="s">
        <v>24</v>
      </c>
      <c r="F6" s="27" t="s">
        <v>28</v>
      </c>
      <c r="G6" s="28"/>
    </row>
    <row r="7" spans="4:7" x14ac:dyDescent="0.25">
      <c r="D7" s="27" t="s">
        <v>6</v>
      </c>
      <c r="E7" s="27" t="s">
        <v>25</v>
      </c>
      <c r="F7" s="27" t="s">
        <v>29</v>
      </c>
      <c r="G7" s="28"/>
    </row>
    <row r="8" spans="4:7" x14ac:dyDescent="0.25">
      <c r="D8" s="27" t="s">
        <v>7</v>
      </c>
      <c r="E8" s="27" t="s">
        <v>20</v>
      </c>
      <c r="F8" s="27" t="s">
        <v>20</v>
      </c>
      <c r="G8" s="28"/>
    </row>
    <row r="9" spans="4:7" x14ac:dyDescent="0.25">
      <c r="D9" s="27" t="s">
        <v>8</v>
      </c>
      <c r="E9" s="27" t="s">
        <v>19</v>
      </c>
      <c r="F9" s="27" t="s">
        <v>22</v>
      </c>
      <c r="G9" s="28"/>
    </row>
    <row r="10" spans="4:7" x14ac:dyDescent="0.25">
      <c r="D10" s="27" t="s">
        <v>9</v>
      </c>
      <c r="E10" s="27" t="s">
        <v>18</v>
      </c>
      <c r="F10" s="27" t="s">
        <v>31</v>
      </c>
      <c r="G10" s="28"/>
    </row>
    <row r="11" spans="4:7" x14ac:dyDescent="0.25">
      <c r="D11" s="27" t="s">
        <v>10</v>
      </c>
      <c r="E11" s="27" t="s">
        <v>16</v>
      </c>
      <c r="F11" s="27" t="s">
        <v>17</v>
      </c>
      <c r="G11" s="28"/>
    </row>
    <row r="12" spans="4:7" x14ac:dyDescent="0.25">
      <c r="D12" s="27" t="s">
        <v>11</v>
      </c>
      <c r="E12" s="27" t="s">
        <v>22</v>
      </c>
      <c r="F12" s="27" t="s">
        <v>16</v>
      </c>
      <c r="G12" s="28"/>
    </row>
    <row r="13" spans="4:7" x14ac:dyDescent="0.25">
      <c r="D13" s="27" t="s">
        <v>12</v>
      </c>
      <c r="E13" s="27" t="s">
        <v>26</v>
      </c>
      <c r="F13" s="27" t="s">
        <v>19</v>
      </c>
      <c r="G13" s="28"/>
    </row>
    <row r="14" spans="4:7" x14ac:dyDescent="0.25">
      <c r="D14" s="27" t="s">
        <v>13</v>
      </c>
      <c r="E14" s="29"/>
      <c r="F14" s="27" t="s">
        <v>32</v>
      </c>
      <c r="G14" s="28"/>
    </row>
    <row r="15" spans="4:7" x14ac:dyDescent="0.25">
      <c r="D15" s="27" t="s">
        <v>14</v>
      </c>
      <c r="E15" s="29"/>
      <c r="F15" s="27" t="s">
        <v>33</v>
      </c>
      <c r="G15" s="28"/>
    </row>
    <row r="16" spans="4:7" x14ac:dyDescent="0.25">
      <c r="D16" s="27" t="s">
        <v>15</v>
      </c>
      <c r="E16" s="29"/>
      <c r="F16" s="29"/>
      <c r="G16" s="28"/>
    </row>
    <row r="17" spans="4:7" x14ac:dyDescent="0.25">
      <c r="D17" s="27" t="s">
        <v>16</v>
      </c>
      <c r="E17" s="29"/>
      <c r="F17" s="29"/>
      <c r="G17" s="28"/>
    </row>
    <row r="18" spans="4:7" x14ac:dyDescent="0.25">
      <c r="D18" s="27" t="s">
        <v>17</v>
      </c>
      <c r="E18" s="29"/>
      <c r="F18" s="29"/>
      <c r="G18" s="28"/>
    </row>
    <row r="19" spans="4:7" x14ac:dyDescent="0.25">
      <c r="D19" s="27" t="s">
        <v>18</v>
      </c>
      <c r="E19" s="29"/>
      <c r="F19" s="29"/>
      <c r="G19" s="28"/>
    </row>
    <row r="20" spans="4:7" x14ac:dyDescent="0.25">
      <c r="D20" s="27" t="s">
        <v>19</v>
      </c>
      <c r="E20" s="29"/>
      <c r="F20" s="29"/>
      <c r="G20" s="28"/>
    </row>
    <row r="21" spans="4:7" x14ac:dyDescent="0.25">
      <c r="D21" s="27" t="s">
        <v>20</v>
      </c>
      <c r="E21" s="29"/>
      <c r="F21" s="29"/>
      <c r="G21" s="28"/>
    </row>
    <row r="22" spans="4:7" x14ac:dyDescent="0.25">
      <c r="D22" s="27" t="s">
        <v>21</v>
      </c>
      <c r="E22" s="29"/>
      <c r="F22" s="29"/>
      <c r="G22" s="28"/>
    </row>
    <row r="23" spans="4:7" x14ac:dyDescent="0.25">
      <c r="D23" s="27" t="s">
        <v>22</v>
      </c>
      <c r="E23" s="29"/>
      <c r="F23" s="29"/>
      <c r="G23" s="28"/>
    </row>
    <row r="24" spans="4:7" x14ac:dyDescent="0.25">
      <c r="D24" s="27" t="s">
        <v>30</v>
      </c>
      <c r="E24" s="30"/>
      <c r="F24" s="30"/>
      <c r="G24" s="3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723F3-1E1E-412C-8F3F-6D02F8585AB8}">
  <sheetPr>
    <tabColor rgb="FFFF0000"/>
  </sheetPr>
  <dimension ref="A1:E38"/>
  <sheetViews>
    <sheetView tabSelected="1" workbookViewId="0">
      <selection activeCell="P13" sqref="P13"/>
    </sheetView>
  </sheetViews>
  <sheetFormatPr defaultRowHeight="15" x14ac:dyDescent="0.25"/>
  <cols>
    <col min="1" max="2" width="13.85546875" bestFit="1" customWidth="1"/>
    <col min="4" max="4" width="34.7109375" bestFit="1" customWidth="1"/>
    <col min="5" max="5" width="19" bestFit="1" customWidth="1"/>
  </cols>
  <sheetData>
    <row r="1" spans="1:5" x14ac:dyDescent="0.25">
      <c r="A1" s="73" t="s">
        <v>558</v>
      </c>
      <c r="B1" s="73" t="s">
        <v>559</v>
      </c>
      <c r="D1" s="74" t="s">
        <v>233</v>
      </c>
      <c r="E1" s="74" t="s">
        <v>466</v>
      </c>
    </row>
    <row r="2" spans="1:5" x14ac:dyDescent="0.25">
      <c r="A2" s="72" t="s">
        <v>546</v>
      </c>
      <c r="B2" s="75" t="s">
        <v>580</v>
      </c>
      <c r="D2" t="s">
        <v>455</v>
      </c>
      <c r="E2" t="s">
        <v>537</v>
      </c>
    </row>
    <row r="3" spans="1:5" x14ac:dyDescent="0.25">
      <c r="A3" s="72" t="s">
        <v>545</v>
      </c>
      <c r="B3" s="76" t="s">
        <v>579</v>
      </c>
      <c r="D3" s="71" t="s">
        <v>456</v>
      </c>
      <c r="E3" s="71" t="s">
        <v>538</v>
      </c>
    </row>
    <row r="4" spans="1:5" x14ac:dyDescent="0.25">
      <c r="A4" s="72" t="s">
        <v>547</v>
      </c>
      <c r="B4" s="75" t="s">
        <v>580</v>
      </c>
      <c r="D4" s="71" t="s">
        <v>16</v>
      </c>
      <c r="E4" s="71" t="s">
        <v>538</v>
      </c>
    </row>
    <row r="5" spans="1:5" x14ac:dyDescent="0.25">
      <c r="A5" s="72" t="s">
        <v>544</v>
      </c>
      <c r="B5" s="76" t="s">
        <v>579</v>
      </c>
      <c r="D5" s="71" t="s">
        <v>457</v>
      </c>
      <c r="E5" s="71" t="s">
        <v>538</v>
      </c>
    </row>
    <row r="6" spans="1:5" x14ac:dyDescent="0.25">
      <c r="A6" s="72" t="s">
        <v>560</v>
      </c>
      <c r="B6" s="76" t="s">
        <v>579</v>
      </c>
      <c r="D6" t="s">
        <v>458</v>
      </c>
      <c r="E6" t="s">
        <v>544</v>
      </c>
    </row>
    <row r="7" spans="1:5" x14ac:dyDescent="0.25">
      <c r="A7" s="72" t="s">
        <v>561</v>
      </c>
      <c r="B7" s="76" t="s">
        <v>579</v>
      </c>
      <c r="D7" s="71" t="s">
        <v>459</v>
      </c>
      <c r="E7" s="71" t="s">
        <v>543</v>
      </c>
    </row>
    <row r="8" spans="1:5" x14ac:dyDescent="0.25">
      <c r="A8" s="72" t="s">
        <v>538</v>
      </c>
      <c r="B8" s="75" t="s">
        <v>580</v>
      </c>
      <c r="D8" t="s">
        <v>460</v>
      </c>
      <c r="E8" t="s">
        <v>545</v>
      </c>
    </row>
    <row r="9" spans="1:5" x14ac:dyDescent="0.25">
      <c r="A9" s="72" t="s">
        <v>562</v>
      </c>
      <c r="B9" s="75" t="s">
        <v>580</v>
      </c>
      <c r="D9" t="s">
        <v>461</v>
      </c>
      <c r="E9" t="s">
        <v>545</v>
      </c>
    </row>
    <row r="10" spans="1:5" x14ac:dyDescent="0.25">
      <c r="A10" s="72" t="s">
        <v>563</v>
      </c>
      <c r="B10" s="75" t="s">
        <v>580</v>
      </c>
      <c r="D10" s="71" t="s">
        <v>462</v>
      </c>
      <c r="E10" s="71" t="s">
        <v>538</v>
      </c>
    </row>
    <row r="11" spans="1:5" x14ac:dyDescent="0.25">
      <c r="A11" s="72" t="s">
        <v>564</v>
      </c>
      <c r="B11" s="75" t="s">
        <v>580</v>
      </c>
      <c r="D11" s="71" t="s">
        <v>463</v>
      </c>
      <c r="E11" s="71" t="s">
        <v>538</v>
      </c>
    </row>
    <row r="12" spans="1:5" x14ac:dyDescent="0.25">
      <c r="A12" s="72" t="s">
        <v>565</v>
      </c>
      <c r="B12" s="75" t="s">
        <v>580</v>
      </c>
      <c r="D12" s="71" t="s">
        <v>464</v>
      </c>
      <c r="E12" s="71" t="s">
        <v>538</v>
      </c>
    </row>
    <row r="13" spans="1:5" x14ac:dyDescent="0.25">
      <c r="A13" s="72" t="s">
        <v>566</v>
      </c>
      <c r="B13" s="76" t="s">
        <v>579</v>
      </c>
      <c r="D13" s="71" t="s">
        <v>465</v>
      </c>
      <c r="E13" s="71" t="s">
        <v>538</v>
      </c>
    </row>
    <row r="14" spans="1:5" x14ac:dyDescent="0.25">
      <c r="A14" s="72" t="s">
        <v>552</v>
      </c>
      <c r="B14" s="76" t="s">
        <v>579</v>
      </c>
      <c r="D14" s="71" t="s">
        <v>467</v>
      </c>
      <c r="E14" s="71" t="s">
        <v>547</v>
      </c>
    </row>
    <row r="15" spans="1:5" x14ac:dyDescent="0.25">
      <c r="A15" s="72" t="s">
        <v>549</v>
      </c>
      <c r="B15" s="75" t="s">
        <v>580</v>
      </c>
      <c r="D15" s="71" t="s">
        <v>468</v>
      </c>
      <c r="E15" s="71" t="s">
        <v>538</v>
      </c>
    </row>
    <row r="16" spans="1:5" x14ac:dyDescent="0.25">
      <c r="A16" s="72" t="s">
        <v>567</v>
      </c>
      <c r="B16" s="75" t="s">
        <v>580</v>
      </c>
      <c r="D16" t="s">
        <v>469</v>
      </c>
      <c r="E16" t="s">
        <v>537</v>
      </c>
    </row>
    <row r="17" spans="1:5" x14ac:dyDescent="0.25">
      <c r="A17" s="72" t="s">
        <v>568</v>
      </c>
      <c r="B17" s="75" t="s">
        <v>580</v>
      </c>
      <c r="D17" s="71" t="s">
        <v>470</v>
      </c>
      <c r="E17" s="71" t="s">
        <v>539</v>
      </c>
    </row>
    <row r="18" spans="1:5" x14ac:dyDescent="0.25">
      <c r="A18" s="72" t="s">
        <v>569</v>
      </c>
      <c r="B18" s="75" t="s">
        <v>580</v>
      </c>
      <c r="D18" s="71" t="s">
        <v>471</v>
      </c>
      <c r="E18" s="71" t="s">
        <v>540</v>
      </c>
    </row>
    <row r="19" spans="1:5" x14ac:dyDescent="0.25">
      <c r="A19" s="72" t="s">
        <v>570</v>
      </c>
      <c r="B19" s="75" t="s">
        <v>580</v>
      </c>
      <c r="D19" t="s">
        <v>472</v>
      </c>
      <c r="E19" t="s">
        <v>542</v>
      </c>
    </row>
    <row r="20" spans="1:5" x14ac:dyDescent="0.25">
      <c r="A20" s="72" t="s">
        <v>571</v>
      </c>
      <c r="B20" s="75" t="s">
        <v>580</v>
      </c>
      <c r="D20" t="s">
        <v>473</v>
      </c>
      <c r="E20" t="s">
        <v>541</v>
      </c>
    </row>
    <row r="21" spans="1:5" x14ac:dyDescent="0.25">
      <c r="A21" s="72" t="s">
        <v>553</v>
      </c>
      <c r="B21" s="75" t="s">
        <v>580</v>
      </c>
      <c r="D21" s="71" t="s">
        <v>474</v>
      </c>
      <c r="E21" s="71" t="s">
        <v>546</v>
      </c>
    </row>
    <row r="22" spans="1:5" x14ac:dyDescent="0.25">
      <c r="A22" s="72" t="s">
        <v>572</v>
      </c>
      <c r="B22" s="75" t="s">
        <v>580</v>
      </c>
      <c r="D22" t="s">
        <v>475</v>
      </c>
      <c r="E22" t="s">
        <v>541</v>
      </c>
    </row>
    <row r="23" spans="1:5" x14ac:dyDescent="0.25">
      <c r="A23" s="72" t="s">
        <v>573</v>
      </c>
      <c r="B23" s="75" t="s">
        <v>580</v>
      </c>
      <c r="D23" t="s">
        <v>476</v>
      </c>
      <c r="E23" t="s">
        <v>541</v>
      </c>
    </row>
    <row r="24" spans="1:5" x14ac:dyDescent="0.25">
      <c r="A24" s="72" t="s">
        <v>574</v>
      </c>
      <c r="B24" s="75" t="s">
        <v>580</v>
      </c>
      <c r="D24" t="s">
        <v>477</v>
      </c>
      <c r="E24" t="s">
        <v>542</v>
      </c>
    </row>
    <row r="25" spans="1:5" x14ac:dyDescent="0.25">
      <c r="A25" s="72" t="s">
        <v>575</v>
      </c>
      <c r="B25" s="75" t="s">
        <v>580</v>
      </c>
      <c r="D25" t="s">
        <v>478</v>
      </c>
      <c r="E25" t="s">
        <v>542</v>
      </c>
    </row>
    <row r="26" spans="1:5" x14ac:dyDescent="0.25">
      <c r="A26" s="72" t="s">
        <v>543</v>
      </c>
      <c r="B26" s="75" t="s">
        <v>580</v>
      </c>
      <c r="D26" s="71" t="s">
        <v>480</v>
      </c>
      <c r="E26" s="71" t="s">
        <v>564</v>
      </c>
    </row>
    <row r="27" spans="1:5" x14ac:dyDescent="0.25">
      <c r="A27" s="72" t="s">
        <v>576</v>
      </c>
      <c r="B27" s="75" t="s">
        <v>580</v>
      </c>
      <c r="D27" t="s">
        <v>479</v>
      </c>
      <c r="E27" t="s">
        <v>544</v>
      </c>
    </row>
    <row r="28" spans="1:5" x14ac:dyDescent="0.25">
      <c r="A28" s="72" t="s">
        <v>577</v>
      </c>
      <c r="B28" s="76" t="s">
        <v>579</v>
      </c>
      <c r="D28" s="71" t="s">
        <v>481</v>
      </c>
      <c r="E28" s="71" t="s">
        <v>548</v>
      </c>
    </row>
    <row r="29" spans="1:5" x14ac:dyDescent="0.25">
      <c r="A29" s="72" t="s">
        <v>578</v>
      </c>
      <c r="B29" s="75" t="s">
        <v>580</v>
      </c>
      <c r="D29" s="71" t="s">
        <v>482</v>
      </c>
      <c r="E29" s="71" t="s">
        <v>547</v>
      </c>
    </row>
    <row r="30" spans="1:5" x14ac:dyDescent="0.25">
      <c r="A30" s="72" t="s">
        <v>537</v>
      </c>
      <c r="B30" s="76" t="s">
        <v>579</v>
      </c>
      <c r="D30" s="71" t="s">
        <v>483</v>
      </c>
      <c r="E30" s="71" t="s">
        <v>538</v>
      </c>
    </row>
    <row r="31" spans="1:5" x14ac:dyDescent="0.25">
      <c r="D31" s="77" t="s">
        <v>484</v>
      </c>
      <c r="E31" s="77" t="s">
        <v>564</v>
      </c>
    </row>
    <row r="32" spans="1:5" x14ac:dyDescent="0.25">
      <c r="D32" s="71" t="s">
        <v>485</v>
      </c>
      <c r="E32" s="71" t="s">
        <v>549</v>
      </c>
    </row>
    <row r="33" spans="4:5" x14ac:dyDescent="0.25">
      <c r="D33" s="71" t="s">
        <v>486</v>
      </c>
      <c r="E33" s="71" t="s">
        <v>550</v>
      </c>
    </row>
    <row r="34" spans="4:5" x14ac:dyDescent="0.25">
      <c r="D34" s="71" t="s">
        <v>487</v>
      </c>
      <c r="E34" s="71" t="s">
        <v>565</v>
      </c>
    </row>
    <row r="35" spans="4:5" x14ac:dyDescent="0.25">
      <c r="D35" s="71" t="s">
        <v>488</v>
      </c>
      <c r="E35" s="71" t="s">
        <v>551</v>
      </c>
    </row>
    <row r="36" spans="4:5" x14ac:dyDescent="0.25">
      <c r="D36" s="71" t="s">
        <v>489</v>
      </c>
      <c r="E36" s="71" t="s">
        <v>551</v>
      </c>
    </row>
    <row r="37" spans="4:5" x14ac:dyDescent="0.25">
      <c r="D37" t="s">
        <v>490</v>
      </c>
      <c r="E37" t="s">
        <v>552</v>
      </c>
    </row>
    <row r="38" spans="4:5" x14ac:dyDescent="0.25">
      <c r="D38" s="71" t="s">
        <v>491</v>
      </c>
      <c r="E38" s="71" t="s">
        <v>553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7FDB4-7C41-41A3-8A4B-223784B4B6F9}">
  <sheetPr>
    <tabColor theme="1"/>
  </sheetPr>
  <dimension ref="A1:I44"/>
  <sheetViews>
    <sheetView workbookViewId="0">
      <selection activeCell="I15" sqref="I15"/>
    </sheetView>
  </sheetViews>
  <sheetFormatPr defaultRowHeight="15" x14ac:dyDescent="0.25"/>
  <cols>
    <col min="1" max="1" width="31.42578125" bestFit="1" customWidth="1"/>
    <col min="2" max="2" width="15.5703125" bestFit="1" customWidth="1"/>
    <col min="3" max="3" width="15.5703125" customWidth="1"/>
    <col min="4" max="4" width="8.140625" style="11" bestFit="1" customWidth="1"/>
    <col min="5" max="5" width="44.5703125" style="10" bestFit="1" customWidth="1"/>
    <col min="6" max="6" width="34.5703125" style="9" customWidth="1"/>
    <col min="8" max="8" width="17.7109375" bestFit="1" customWidth="1"/>
    <col min="9" max="9" width="56.5703125" bestFit="1" customWidth="1"/>
  </cols>
  <sheetData>
    <row r="1" spans="1:9" ht="17.25" x14ac:dyDescent="0.3">
      <c r="A1" s="26" t="s">
        <v>122</v>
      </c>
      <c r="B1" s="26" t="s">
        <v>123</v>
      </c>
      <c r="D1" s="26" t="s">
        <v>124</v>
      </c>
      <c r="E1" s="26" t="s">
        <v>125</v>
      </c>
      <c r="F1" s="26" t="s">
        <v>198</v>
      </c>
      <c r="H1" s="61" t="s">
        <v>523</v>
      </c>
      <c r="I1" s="61" t="s">
        <v>524</v>
      </c>
    </row>
    <row r="2" spans="1:9" x14ac:dyDescent="0.25">
      <c r="A2" s="4" t="s">
        <v>126</v>
      </c>
      <c r="B2" s="5" t="s">
        <v>165</v>
      </c>
      <c r="D2" s="13" t="s">
        <v>170</v>
      </c>
      <c r="E2" s="14" t="s">
        <v>235</v>
      </c>
      <c r="F2" s="16">
        <v>37</v>
      </c>
      <c r="H2" s="60" t="s">
        <v>525</v>
      </c>
      <c r="I2" s="60" t="s">
        <v>532</v>
      </c>
    </row>
    <row r="3" spans="1:9" x14ac:dyDescent="0.25">
      <c r="A3" s="4" t="s">
        <v>127</v>
      </c>
      <c r="B3" s="5" t="s">
        <v>165</v>
      </c>
      <c r="D3" s="13" t="s">
        <v>171</v>
      </c>
      <c r="E3" s="14" t="s">
        <v>236</v>
      </c>
      <c r="F3" s="16">
        <v>29</v>
      </c>
      <c r="H3" s="60" t="s">
        <v>526</v>
      </c>
      <c r="I3" s="60" t="s">
        <v>533</v>
      </c>
    </row>
    <row r="4" spans="1:9" x14ac:dyDescent="0.25">
      <c r="A4" s="4" t="s">
        <v>128</v>
      </c>
      <c r="B4" s="5" t="s">
        <v>368</v>
      </c>
      <c r="D4" s="13" t="s">
        <v>172</v>
      </c>
      <c r="E4" s="14" t="s">
        <v>237</v>
      </c>
      <c r="F4" s="16">
        <v>30</v>
      </c>
      <c r="H4" s="60" t="s">
        <v>527</v>
      </c>
      <c r="I4" s="60" t="s">
        <v>534</v>
      </c>
    </row>
    <row r="5" spans="1:9" x14ac:dyDescent="0.25">
      <c r="A5" s="4" t="s">
        <v>129</v>
      </c>
      <c r="B5" s="5" t="s">
        <v>167</v>
      </c>
      <c r="D5" s="13" t="s">
        <v>173</v>
      </c>
      <c r="E5" s="14" t="s">
        <v>238</v>
      </c>
      <c r="F5" s="16">
        <v>28</v>
      </c>
      <c r="H5" s="60" t="s">
        <v>528</v>
      </c>
      <c r="I5" s="60" t="s">
        <v>583</v>
      </c>
    </row>
    <row r="6" spans="1:9" x14ac:dyDescent="0.25">
      <c r="A6" s="4" t="s">
        <v>130</v>
      </c>
      <c r="B6" s="5" t="s">
        <v>165</v>
      </c>
      <c r="D6" s="13" t="s">
        <v>174</v>
      </c>
      <c r="E6" s="14" t="s">
        <v>239</v>
      </c>
      <c r="F6" s="16">
        <v>27</v>
      </c>
      <c r="H6" s="60" t="s">
        <v>529</v>
      </c>
      <c r="I6" s="60" t="s">
        <v>535</v>
      </c>
    </row>
    <row r="7" spans="1:9" x14ac:dyDescent="0.25">
      <c r="A7" s="4" t="s">
        <v>131</v>
      </c>
      <c r="B7" s="5" t="s">
        <v>165</v>
      </c>
      <c r="D7" s="13" t="s">
        <v>175</v>
      </c>
      <c r="E7" s="14" t="s">
        <v>240</v>
      </c>
      <c r="F7" s="16" t="s">
        <v>286</v>
      </c>
      <c r="H7" s="60" t="s">
        <v>531</v>
      </c>
      <c r="I7" s="60" t="s">
        <v>536</v>
      </c>
    </row>
    <row r="8" spans="1:9" x14ac:dyDescent="0.25">
      <c r="A8" s="4" t="s">
        <v>132</v>
      </c>
      <c r="B8" s="5" t="s">
        <v>168</v>
      </c>
      <c r="D8" s="13" t="s">
        <v>176</v>
      </c>
      <c r="E8" s="14" t="s">
        <v>241</v>
      </c>
      <c r="F8" s="16" t="s">
        <v>286</v>
      </c>
      <c r="H8" s="60" t="s">
        <v>530</v>
      </c>
      <c r="I8" s="60" t="s">
        <v>583</v>
      </c>
    </row>
    <row r="9" spans="1:9" x14ac:dyDescent="0.25">
      <c r="A9" s="4" t="s">
        <v>133</v>
      </c>
      <c r="B9" s="5" t="s">
        <v>165</v>
      </c>
      <c r="D9" s="13" t="s">
        <v>177</v>
      </c>
      <c r="E9" s="14" t="s">
        <v>242</v>
      </c>
      <c r="F9" s="16" t="s">
        <v>286</v>
      </c>
      <c r="H9" s="60" t="s">
        <v>581</v>
      </c>
      <c r="I9" s="60" t="s">
        <v>582</v>
      </c>
    </row>
    <row r="10" spans="1:9" x14ac:dyDescent="0.25">
      <c r="A10" s="4" t="s">
        <v>134</v>
      </c>
      <c r="B10" s="5" t="s">
        <v>165</v>
      </c>
      <c r="D10" s="13" t="s">
        <v>178</v>
      </c>
      <c r="E10" s="14" t="s">
        <v>243</v>
      </c>
      <c r="F10" s="16" t="s">
        <v>286</v>
      </c>
    </row>
    <row r="11" spans="1:9" x14ac:dyDescent="0.25">
      <c r="A11" s="4" t="s">
        <v>135</v>
      </c>
      <c r="B11" s="5" t="s">
        <v>165</v>
      </c>
      <c r="D11" s="13" t="s">
        <v>179</v>
      </c>
      <c r="E11" s="14" t="s">
        <v>244</v>
      </c>
      <c r="F11" s="16" t="s">
        <v>286</v>
      </c>
    </row>
    <row r="12" spans="1:9" x14ac:dyDescent="0.25">
      <c r="A12" s="4" t="s">
        <v>136</v>
      </c>
      <c r="B12" s="5" t="s">
        <v>165</v>
      </c>
      <c r="D12" s="13" t="s">
        <v>180</v>
      </c>
      <c r="E12" s="14" t="s">
        <v>245</v>
      </c>
      <c r="F12" s="16" t="s">
        <v>286</v>
      </c>
    </row>
    <row r="13" spans="1:9" x14ac:dyDescent="0.25">
      <c r="A13" s="4" t="s">
        <v>137</v>
      </c>
      <c r="B13" s="5" t="s">
        <v>165</v>
      </c>
      <c r="D13" s="13" t="s">
        <v>181</v>
      </c>
      <c r="E13" s="14" t="s">
        <v>246</v>
      </c>
      <c r="F13" s="16" t="s">
        <v>286</v>
      </c>
    </row>
    <row r="14" spans="1:9" x14ac:dyDescent="0.25">
      <c r="A14" s="4" t="s">
        <v>138</v>
      </c>
      <c r="B14" s="5" t="s">
        <v>165</v>
      </c>
      <c r="D14" s="13" t="s">
        <v>182</v>
      </c>
      <c r="E14" s="15" t="s">
        <v>248</v>
      </c>
      <c r="F14" s="16">
        <v>35</v>
      </c>
    </row>
    <row r="15" spans="1:9" x14ac:dyDescent="0.25">
      <c r="A15" s="4" t="s">
        <v>139</v>
      </c>
      <c r="B15" s="5" t="s">
        <v>165</v>
      </c>
      <c r="D15" s="13" t="s">
        <v>183</v>
      </c>
      <c r="E15" s="14" t="s">
        <v>247</v>
      </c>
      <c r="F15" s="16" t="s">
        <v>286</v>
      </c>
    </row>
    <row r="16" spans="1:9" x14ac:dyDescent="0.25">
      <c r="A16" s="4" t="s">
        <v>140</v>
      </c>
      <c r="B16" s="5" t="s">
        <v>165</v>
      </c>
      <c r="D16" s="13" t="s">
        <v>184</v>
      </c>
      <c r="E16" s="14" t="s">
        <v>249</v>
      </c>
      <c r="F16" s="16">
        <v>35</v>
      </c>
    </row>
    <row r="17" spans="1:6" x14ac:dyDescent="0.25">
      <c r="A17" s="4" t="s">
        <v>141</v>
      </c>
      <c r="B17" s="5" t="s">
        <v>165</v>
      </c>
      <c r="D17" s="13" t="s">
        <v>185</v>
      </c>
      <c r="E17" s="14" t="s">
        <v>250</v>
      </c>
      <c r="F17" s="12" t="s">
        <v>287</v>
      </c>
    </row>
    <row r="18" spans="1:6" x14ac:dyDescent="0.25">
      <c r="A18" s="4" t="s">
        <v>142</v>
      </c>
      <c r="B18" s="5" t="s">
        <v>168</v>
      </c>
      <c r="D18" s="13" t="s">
        <v>186</v>
      </c>
      <c r="E18" s="14" t="s">
        <v>251</v>
      </c>
      <c r="F18" s="12" t="s">
        <v>287</v>
      </c>
    </row>
    <row r="19" spans="1:6" x14ac:dyDescent="0.25">
      <c r="A19" s="4" t="s">
        <v>143</v>
      </c>
      <c r="B19" s="5" t="s">
        <v>165</v>
      </c>
      <c r="D19" s="13" t="s">
        <v>187</v>
      </c>
      <c r="E19" s="14" t="s">
        <v>252</v>
      </c>
      <c r="F19" s="12" t="s">
        <v>287</v>
      </c>
    </row>
    <row r="20" spans="1:6" x14ac:dyDescent="0.25">
      <c r="A20" s="4" t="s">
        <v>144</v>
      </c>
      <c r="B20" s="5" t="s">
        <v>165</v>
      </c>
      <c r="D20" s="13" t="s">
        <v>188</v>
      </c>
      <c r="E20" s="14" t="s">
        <v>253</v>
      </c>
      <c r="F20" s="12" t="s">
        <v>287</v>
      </c>
    </row>
    <row r="21" spans="1:6" x14ac:dyDescent="0.25">
      <c r="A21" s="4" t="s">
        <v>145</v>
      </c>
      <c r="B21" s="5" t="s">
        <v>166</v>
      </c>
      <c r="D21" s="13" t="s">
        <v>189</v>
      </c>
      <c r="E21" s="14" t="s">
        <v>254</v>
      </c>
      <c r="F21" s="12" t="s">
        <v>287</v>
      </c>
    </row>
    <row r="22" spans="1:6" x14ac:dyDescent="0.25">
      <c r="A22" s="4" t="s">
        <v>146</v>
      </c>
      <c r="B22" s="5" t="s">
        <v>166</v>
      </c>
      <c r="D22" s="13" t="s">
        <v>190</v>
      </c>
      <c r="E22" s="14" t="s">
        <v>255</v>
      </c>
      <c r="F22" s="12" t="s">
        <v>287</v>
      </c>
    </row>
    <row r="23" spans="1:6" x14ac:dyDescent="0.25">
      <c r="A23" s="4" t="s">
        <v>147</v>
      </c>
      <c r="B23" s="5" t="s">
        <v>167</v>
      </c>
      <c r="D23" s="13" t="s">
        <v>191</v>
      </c>
      <c r="E23" s="14" t="s">
        <v>256</v>
      </c>
      <c r="F23" s="12" t="s">
        <v>287</v>
      </c>
    </row>
    <row r="24" spans="1:6" x14ac:dyDescent="0.25">
      <c r="A24" s="4" t="s">
        <v>148</v>
      </c>
      <c r="B24" s="5" t="s">
        <v>168</v>
      </c>
      <c r="D24" s="13" t="s">
        <v>192</v>
      </c>
      <c r="E24" s="14" t="s">
        <v>257</v>
      </c>
      <c r="F24" s="12" t="s">
        <v>287</v>
      </c>
    </row>
    <row r="25" spans="1:6" x14ac:dyDescent="0.25">
      <c r="A25" s="4" t="s">
        <v>149</v>
      </c>
      <c r="B25" s="5" t="s">
        <v>165</v>
      </c>
      <c r="D25" s="13" t="s">
        <v>193</v>
      </c>
      <c r="E25" s="14" t="s">
        <v>258</v>
      </c>
      <c r="F25" s="12" t="s">
        <v>287</v>
      </c>
    </row>
    <row r="26" spans="1:6" x14ac:dyDescent="0.25">
      <c r="A26" s="4" t="s">
        <v>150</v>
      </c>
      <c r="B26" s="5" t="s">
        <v>167</v>
      </c>
      <c r="D26" s="13" t="s">
        <v>194</v>
      </c>
      <c r="E26" s="14" t="s">
        <v>275</v>
      </c>
      <c r="F26" s="12" t="s">
        <v>287</v>
      </c>
    </row>
    <row r="27" spans="1:6" x14ac:dyDescent="0.25">
      <c r="A27" s="4" t="s">
        <v>151</v>
      </c>
      <c r="B27" s="5" t="s">
        <v>167</v>
      </c>
      <c r="D27" s="13" t="s">
        <v>259</v>
      </c>
      <c r="E27" s="14" t="s">
        <v>276</v>
      </c>
      <c r="F27" s="12" t="s">
        <v>287</v>
      </c>
    </row>
    <row r="28" spans="1:6" x14ac:dyDescent="0.25">
      <c r="A28" s="4" t="s">
        <v>152</v>
      </c>
      <c r="B28" s="5" t="s">
        <v>167</v>
      </c>
      <c r="D28" s="13" t="s">
        <v>260</v>
      </c>
      <c r="E28" s="14" t="s">
        <v>277</v>
      </c>
      <c r="F28" s="12" t="s">
        <v>287</v>
      </c>
    </row>
    <row r="29" spans="1:6" x14ac:dyDescent="0.25">
      <c r="A29" s="4" t="s">
        <v>153</v>
      </c>
      <c r="B29" s="5" t="s">
        <v>167</v>
      </c>
      <c r="D29" s="13" t="s">
        <v>261</v>
      </c>
      <c r="E29" s="14" t="s">
        <v>278</v>
      </c>
      <c r="F29" s="12" t="s">
        <v>287</v>
      </c>
    </row>
    <row r="30" spans="1:6" x14ac:dyDescent="0.25">
      <c r="A30" s="4" t="s">
        <v>154</v>
      </c>
      <c r="B30" s="5" t="s">
        <v>167</v>
      </c>
      <c r="D30" s="13" t="s">
        <v>262</v>
      </c>
      <c r="E30" s="14" t="s">
        <v>279</v>
      </c>
      <c r="F30" s="12" t="s">
        <v>287</v>
      </c>
    </row>
    <row r="31" spans="1:6" x14ac:dyDescent="0.25">
      <c r="A31" s="4" t="s">
        <v>155</v>
      </c>
      <c r="B31" s="5" t="s">
        <v>167</v>
      </c>
      <c r="D31" s="13" t="s">
        <v>263</v>
      </c>
      <c r="E31" s="14" t="s">
        <v>280</v>
      </c>
      <c r="F31" s="12" t="s">
        <v>287</v>
      </c>
    </row>
    <row r="32" spans="1:6" x14ac:dyDescent="0.25">
      <c r="A32" s="4" t="s">
        <v>156</v>
      </c>
      <c r="B32" s="5" t="s">
        <v>167</v>
      </c>
      <c r="D32" s="13" t="s">
        <v>264</v>
      </c>
      <c r="E32" s="14" t="s">
        <v>281</v>
      </c>
      <c r="F32" s="12" t="s">
        <v>287</v>
      </c>
    </row>
    <row r="33" spans="1:6" x14ac:dyDescent="0.25">
      <c r="A33" s="4" t="s">
        <v>157</v>
      </c>
      <c r="B33" s="5" t="s">
        <v>167</v>
      </c>
      <c r="D33" s="13" t="s">
        <v>265</v>
      </c>
      <c r="E33" s="14" t="s">
        <v>282</v>
      </c>
      <c r="F33" s="12" t="s">
        <v>287</v>
      </c>
    </row>
    <row r="34" spans="1:6" x14ac:dyDescent="0.25">
      <c r="A34" s="4" t="s">
        <v>158</v>
      </c>
      <c r="B34" s="5" t="s">
        <v>167</v>
      </c>
      <c r="D34" s="13" t="s">
        <v>266</v>
      </c>
      <c r="E34" s="14" t="s">
        <v>283</v>
      </c>
      <c r="F34" s="12" t="s">
        <v>287</v>
      </c>
    </row>
    <row r="35" spans="1:6" x14ac:dyDescent="0.25">
      <c r="A35" s="4" t="s">
        <v>159</v>
      </c>
      <c r="B35" s="5" t="s">
        <v>167</v>
      </c>
      <c r="D35" s="13" t="s">
        <v>267</v>
      </c>
      <c r="E35" s="14" t="s">
        <v>284</v>
      </c>
      <c r="F35" s="12" t="s">
        <v>287</v>
      </c>
    </row>
    <row r="36" spans="1:6" x14ac:dyDescent="0.25">
      <c r="A36" s="4" t="s">
        <v>160</v>
      </c>
      <c r="B36" s="5" t="s">
        <v>167</v>
      </c>
      <c r="D36" s="13" t="s">
        <v>268</v>
      </c>
      <c r="E36" s="14" t="s">
        <v>285</v>
      </c>
      <c r="F36" s="16" t="s">
        <v>286</v>
      </c>
    </row>
    <row r="37" spans="1:6" x14ac:dyDescent="0.25">
      <c r="A37" s="4" t="s">
        <v>161</v>
      </c>
      <c r="B37" s="5" t="s">
        <v>167</v>
      </c>
      <c r="D37" s="13" t="s">
        <v>269</v>
      </c>
      <c r="E37" s="14" t="s">
        <v>369</v>
      </c>
      <c r="F37" s="16" t="s">
        <v>286</v>
      </c>
    </row>
    <row r="38" spans="1:6" x14ac:dyDescent="0.25">
      <c r="A38" s="4" t="s">
        <v>162</v>
      </c>
      <c r="B38" s="5" t="s">
        <v>167</v>
      </c>
      <c r="D38" s="13" t="s">
        <v>270</v>
      </c>
      <c r="E38" s="14" t="s">
        <v>370</v>
      </c>
      <c r="F38" s="16" t="s">
        <v>286</v>
      </c>
    </row>
    <row r="39" spans="1:6" x14ac:dyDescent="0.25">
      <c r="A39" s="4" t="s">
        <v>163</v>
      </c>
      <c r="B39" s="5" t="s">
        <v>169</v>
      </c>
      <c r="D39" s="13" t="s">
        <v>271</v>
      </c>
      <c r="E39" s="14" t="s">
        <v>371</v>
      </c>
      <c r="F39" s="16" t="s">
        <v>286</v>
      </c>
    </row>
    <row r="40" spans="1:6" x14ac:dyDescent="0.25">
      <c r="A40" s="4" t="s">
        <v>164</v>
      </c>
      <c r="B40" s="5" t="s">
        <v>169</v>
      </c>
      <c r="D40" s="13" t="s">
        <v>272</v>
      </c>
      <c r="E40" s="14" t="s">
        <v>288</v>
      </c>
      <c r="F40" s="16" t="s">
        <v>286</v>
      </c>
    </row>
    <row r="41" spans="1:6" x14ac:dyDescent="0.25">
      <c r="A41" s="4"/>
      <c r="B41" s="5"/>
      <c r="D41" s="13" t="s">
        <v>273</v>
      </c>
      <c r="E41" s="14" t="s">
        <v>372</v>
      </c>
      <c r="F41" s="16" t="s">
        <v>286</v>
      </c>
    </row>
    <row r="42" spans="1:6" x14ac:dyDescent="0.25">
      <c r="A42" s="4"/>
      <c r="B42" s="5"/>
      <c r="D42" s="13" t="s">
        <v>274</v>
      </c>
      <c r="E42" s="14" t="s">
        <v>373</v>
      </c>
      <c r="F42" s="16" t="s">
        <v>286</v>
      </c>
    </row>
    <row r="43" spans="1:6" x14ac:dyDescent="0.25">
      <c r="D43" s="13" t="s">
        <v>377</v>
      </c>
      <c r="E43" s="14" t="s">
        <v>374</v>
      </c>
      <c r="F43" s="16" t="s">
        <v>286</v>
      </c>
    </row>
    <row r="44" spans="1:6" x14ac:dyDescent="0.25">
      <c r="D44" s="13" t="s">
        <v>376</v>
      </c>
      <c r="E44" s="14" t="s">
        <v>375</v>
      </c>
      <c r="F44" s="16" t="s">
        <v>286</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D118B-65DB-43B0-88DD-8E77DDC02718}">
  <sheetPr>
    <tabColor rgb="FFFFC000"/>
  </sheetPr>
  <dimension ref="A1:P33"/>
  <sheetViews>
    <sheetView topLeftCell="F1" zoomScale="70" zoomScaleNormal="70" workbookViewId="0">
      <selection activeCell="G19" sqref="G19"/>
    </sheetView>
  </sheetViews>
  <sheetFormatPr defaultRowHeight="15" x14ac:dyDescent="0.25"/>
  <cols>
    <col min="1" max="1" width="25.42578125" customWidth="1"/>
    <col min="2" max="2" width="68" customWidth="1"/>
    <col min="3" max="3" width="65.42578125" customWidth="1"/>
    <col min="4" max="4" width="20" bestFit="1" customWidth="1"/>
    <col min="5" max="5" width="31.7109375" customWidth="1"/>
    <col min="6" max="6" width="70.5703125" bestFit="1" customWidth="1"/>
    <col min="7" max="7" width="64.42578125" bestFit="1" customWidth="1"/>
    <col min="8" max="8" width="20" bestFit="1" customWidth="1"/>
    <col min="9" max="9" width="27.140625" bestFit="1" customWidth="1"/>
    <col min="10" max="10" width="38.7109375" bestFit="1" customWidth="1"/>
    <col min="11" max="11" width="39.7109375" bestFit="1" customWidth="1"/>
    <col min="12" max="12" width="20" bestFit="1" customWidth="1"/>
    <col min="13" max="13" width="32" bestFit="1" customWidth="1"/>
    <col min="14" max="14" width="25.85546875" bestFit="1" customWidth="1"/>
    <col min="15" max="15" width="21.140625" bestFit="1" customWidth="1"/>
    <col min="16" max="16" width="20" bestFit="1" customWidth="1"/>
  </cols>
  <sheetData>
    <row r="1" spans="1:16" s="10" customFormat="1" x14ac:dyDescent="0.25">
      <c r="A1" s="17" t="s">
        <v>0</v>
      </c>
      <c r="B1" s="18"/>
      <c r="C1" s="18"/>
      <c r="D1" s="18"/>
      <c r="E1" s="19" t="s">
        <v>95</v>
      </c>
      <c r="F1" s="18"/>
      <c r="G1" s="18"/>
      <c r="H1" s="18"/>
      <c r="I1" s="19" t="s">
        <v>2</v>
      </c>
      <c r="J1" s="18"/>
      <c r="K1" s="18"/>
      <c r="L1" s="18"/>
      <c r="M1" s="19" t="s">
        <v>3</v>
      </c>
      <c r="N1" s="18"/>
      <c r="O1" s="18"/>
      <c r="P1" s="18"/>
    </row>
    <row r="2" spans="1:16" s="10" customFormat="1" x14ac:dyDescent="0.25">
      <c r="A2" s="20" t="s">
        <v>34</v>
      </c>
      <c r="B2" s="20" t="s">
        <v>35</v>
      </c>
      <c r="C2" s="20" t="s">
        <v>36</v>
      </c>
      <c r="D2" s="20" t="s">
        <v>37</v>
      </c>
      <c r="E2" s="20" t="s">
        <v>96</v>
      </c>
      <c r="F2" s="20" t="s">
        <v>35</v>
      </c>
      <c r="G2" s="20" t="s">
        <v>36</v>
      </c>
      <c r="H2" s="20" t="s">
        <v>37</v>
      </c>
      <c r="I2" s="20" t="s">
        <v>96</v>
      </c>
      <c r="J2" s="20" t="s">
        <v>35</v>
      </c>
      <c r="K2" s="20" t="s">
        <v>36</v>
      </c>
      <c r="L2" s="20" t="s">
        <v>37</v>
      </c>
      <c r="M2" s="20" t="s">
        <v>96</v>
      </c>
      <c r="N2" s="20" t="s">
        <v>35</v>
      </c>
      <c r="O2" s="20" t="s">
        <v>36</v>
      </c>
      <c r="P2" s="20" t="s">
        <v>37</v>
      </c>
    </row>
    <row r="3" spans="1:16" ht="90.75" customHeight="1" x14ac:dyDescent="0.25">
      <c r="A3" s="3">
        <v>1</v>
      </c>
      <c r="B3" s="2" t="s">
        <v>38</v>
      </c>
      <c r="C3" s="3" t="s">
        <v>68</v>
      </c>
      <c r="D3" s="22" t="s">
        <v>94</v>
      </c>
      <c r="E3" s="21">
        <v>1</v>
      </c>
      <c r="F3" s="2" t="s">
        <v>38</v>
      </c>
      <c r="G3" s="3" t="s">
        <v>68</v>
      </c>
      <c r="H3" s="22" t="s">
        <v>94</v>
      </c>
      <c r="I3" s="21">
        <v>1</v>
      </c>
      <c r="J3" s="2" t="s">
        <v>38</v>
      </c>
      <c r="K3" s="3" t="s">
        <v>68</v>
      </c>
      <c r="L3" s="3"/>
      <c r="M3" s="1"/>
      <c r="N3" s="2"/>
      <c r="O3" s="3"/>
      <c r="P3" s="3"/>
    </row>
    <row r="4" spans="1:16" ht="120" x14ac:dyDescent="0.25">
      <c r="A4" s="3">
        <v>2</v>
      </c>
      <c r="B4" s="2" t="s">
        <v>39</v>
      </c>
      <c r="C4" s="2" t="s">
        <v>69</v>
      </c>
      <c r="D4" s="22" t="s">
        <v>94</v>
      </c>
      <c r="E4" s="21">
        <v>2</v>
      </c>
      <c r="F4" s="2" t="s">
        <v>39</v>
      </c>
      <c r="G4" s="2" t="s">
        <v>69</v>
      </c>
      <c r="H4" s="22" t="s">
        <v>94</v>
      </c>
      <c r="I4" s="21">
        <v>2</v>
      </c>
      <c r="J4" s="2" t="s">
        <v>39</v>
      </c>
      <c r="K4" s="2" t="s">
        <v>69</v>
      </c>
      <c r="L4" s="3"/>
      <c r="M4" s="1"/>
      <c r="N4" s="2"/>
      <c r="O4" s="3"/>
      <c r="P4" s="3"/>
    </row>
    <row r="5" spans="1:16" ht="105" x14ac:dyDescent="0.25">
      <c r="A5" s="3">
        <v>3</v>
      </c>
      <c r="B5" s="2" t="s">
        <v>40</v>
      </c>
      <c r="C5" s="2" t="s">
        <v>70</v>
      </c>
      <c r="D5" s="22" t="s">
        <v>94</v>
      </c>
      <c r="E5" s="21">
        <v>3</v>
      </c>
      <c r="F5" s="2" t="s">
        <v>41</v>
      </c>
      <c r="G5" s="2" t="s">
        <v>71</v>
      </c>
      <c r="H5" s="22" t="s">
        <v>94</v>
      </c>
      <c r="I5" s="21">
        <v>3</v>
      </c>
      <c r="J5" s="2" t="s">
        <v>41</v>
      </c>
      <c r="K5" s="2" t="s">
        <v>71</v>
      </c>
      <c r="L5" s="3"/>
      <c r="M5" s="1"/>
      <c r="N5" s="2"/>
      <c r="O5" s="3"/>
      <c r="P5" s="3"/>
    </row>
    <row r="6" spans="1:16" ht="75" x14ac:dyDescent="0.25">
      <c r="A6" s="3">
        <v>4</v>
      </c>
      <c r="B6" s="2" t="s">
        <v>41</v>
      </c>
      <c r="C6" s="2" t="s">
        <v>71</v>
      </c>
      <c r="D6" s="22" t="s">
        <v>94</v>
      </c>
      <c r="E6" s="21">
        <v>4</v>
      </c>
      <c r="F6" s="2" t="s">
        <v>42</v>
      </c>
      <c r="G6" s="2" t="s">
        <v>72</v>
      </c>
      <c r="H6" s="22" t="s">
        <v>94</v>
      </c>
      <c r="I6" s="21">
        <v>4</v>
      </c>
      <c r="J6" s="2" t="s">
        <v>42</v>
      </c>
      <c r="K6" s="2" t="s">
        <v>72</v>
      </c>
      <c r="L6" s="3"/>
      <c r="M6" s="1"/>
      <c r="N6" s="2"/>
      <c r="O6" s="3"/>
      <c r="P6" s="3"/>
    </row>
    <row r="7" spans="1:16" ht="30" x14ac:dyDescent="0.25">
      <c r="A7" s="3">
        <v>5</v>
      </c>
      <c r="B7" s="2" t="s">
        <v>42</v>
      </c>
      <c r="C7" s="2" t="s">
        <v>72</v>
      </c>
      <c r="D7" s="22" t="s">
        <v>94</v>
      </c>
      <c r="E7" s="21">
        <v>5</v>
      </c>
      <c r="F7" s="2" t="s">
        <v>43</v>
      </c>
      <c r="G7" s="2" t="s">
        <v>73</v>
      </c>
      <c r="H7" s="22" t="s">
        <v>94</v>
      </c>
      <c r="I7" s="21">
        <v>5</v>
      </c>
      <c r="J7" s="2" t="s">
        <v>43</v>
      </c>
      <c r="K7" s="2" t="s">
        <v>73</v>
      </c>
      <c r="L7" s="3"/>
      <c r="M7" s="1"/>
      <c r="N7" s="2"/>
      <c r="O7" s="3"/>
      <c r="P7" s="3"/>
    </row>
    <row r="8" spans="1:16" ht="30" x14ac:dyDescent="0.25">
      <c r="A8" s="3">
        <v>6</v>
      </c>
      <c r="B8" s="2" t="s">
        <v>43</v>
      </c>
      <c r="C8" s="2" t="s">
        <v>73</v>
      </c>
      <c r="D8" s="22" t="s">
        <v>94</v>
      </c>
      <c r="E8" s="21">
        <v>6</v>
      </c>
      <c r="F8" s="2" t="s">
        <v>44</v>
      </c>
      <c r="G8" s="2" t="s">
        <v>74</v>
      </c>
      <c r="H8" s="22" t="s">
        <v>94</v>
      </c>
      <c r="I8" s="21">
        <v>6</v>
      </c>
      <c r="J8" s="2" t="s">
        <v>44</v>
      </c>
      <c r="K8" s="2" t="s">
        <v>74</v>
      </c>
      <c r="L8" s="3"/>
      <c r="M8" s="1"/>
      <c r="N8" s="2"/>
      <c r="O8" s="3"/>
      <c r="P8" s="3"/>
    </row>
    <row r="9" spans="1:16" ht="30" x14ac:dyDescent="0.25">
      <c r="A9" s="3">
        <v>7</v>
      </c>
      <c r="B9" s="2" t="s">
        <v>44</v>
      </c>
      <c r="C9" s="2" t="s">
        <v>74</v>
      </c>
      <c r="D9" s="22" t="s">
        <v>94</v>
      </c>
      <c r="E9" s="21">
        <v>7</v>
      </c>
      <c r="F9" s="2" t="s">
        <v>45</v>
      </c>
      <c r="G9" s="2" t="s">
        <v>75</v>
      </c>
      <c r="H9" s="22" t="s">
        <v>94</v>
      </c>
      <c r="I9" s="21">
        <v>7</v>
      </c>
      <c r="J9" s="2" t="s">
        <v>45</v>
      </c>
      <c r="K9" s="2" t="s">
        <v>75</v>
      </c>
      <c r="L9" s="3"/>
      <c r="M9" s="1"/>
      <c r="N9" s="2"/>
      <c r="O9" s="3"/>
      <c r="P9" s="3"/>
    </row>
    <row r="10" spans="1:16" ht="30" x14ac:dyDescent="0.25">
      <c r="A10" s="3">
        <v>8</v>
      </c>
      <c r="B10" s="2" t="s">
        <v>45</v>
      </c>
      <c r="C10" s="2" t="s">
        <v>75</v>
      </c>
      <c r="D10" s="22" t="s">
        <v>94</v>
      </c>
      <c r="E10" s="21">
        <v>8</v>
      </c>
      <c r="F10" s="2" t="s">
        <v>53</v>
      </c>
      <c r="G10" s="2" t="s">
        <v>81</v>
      </c>
      <c r="H10" s="22" t="s">
        <v>94</v>
      </c>
      <c r="I10" s="21">
        <v>8</v>
      </c>
      <c r="J10" s="2" t="s">
        <v>53</v>
      </c>
      <c r="K10" s="2" t="s">
        <v>81</v>
      </c>
      <c r="L10" s="3"/>
      <c r="M10" s="1"/>
      <c r="N10" s="2"/>
      <c r="O10" s="3"/>
      <c r="P10" s="3"/>
    </row>
    <row r="11" spans="1:16" ht="30" x14ac:dyDescent="0.25">
      <c r="A11" s="3">
        <v>9</v>
      </c>
      <c r="B11" s="2" t="s">
        <v>46</v>
      </c>
      <c r="C11" s="2" t="s">
        <v>76</v>
      </c>
      <c r="D11" s="22" t="s">
        <v>94</v>
      </c>
      <c r="E11" s="21">
        <v>9</v>
      </c>
      <c r="F11" s="2" t="s">
        <v>55</v>
      </c>
      <c r="G11" s="2" t="s">
        <v>82</v>
      </c>
      <c r="H11" s="22" t="s">
        <v>94</v>
      </c>
      <c r="I11" s="21">
        <v>9</v>
      </c>
      <c r="J11" s="2" t="s">
        <v>55</v>
      </c>
      <c r="K11" s="2" t="s">
        <v>82</v>
      </c>
      <c r="L11" s="3"/>
      <c r="M11" s="1"/>
      <c r="N11" s="2"/>
      <c r="O11" s="3"/>
      <c r="P11" s="3"/>
    </row>
    <row r="12" spans="1:16" ht="45" x14ac:dyDescent="0.25">
      <c r="A12" s="3">
        <v>10</v>
      </c>
      <c r="B12" s="2" t="s">
        <v>47</v>
      </c>
      <c r="C12" s="2" t="s">
        <v>76</v>
      </c>
      <c r="D12" s="22" t="s">
        <v>94</v>
      </c>
      <c r="E12" s="21">
        <v>10</v>
      </c>
      <c r="F12" s="2" t="s">
        <v>56</v>
      </c>
      <c r="G12" s="2" t="s">
        <v>83</v>
      </c>
      <c r="H12" s="22" t="s">
        <v>94</v>
      </c>
      <c r="I12" s="21">
        <v>10</v>
      </c>
      <c r="J12" s="2" t="s">
        <v>56</v>
      </c>
      <c r="K12" s="2" t="s">
        <v>83</v>
      </c>
      <c r="L12" s="3"/>
      <c r="M12" s="1"/>
      <c r="N12" s="2"/>
      <c r="O12" s="3"/>
      <c r="P12" s="3"/>
    </row>
    <row r="13" spans="1:16" x14ac:dyDescent="0.25">
      <c r="A13" s="3">
        <v>11</v>
      </c>
      <c r="B13" s="2" t="s">
        <v>48</v>
      </c>
      <c r="C13" s="2" t="s">
        <v>77</v>
      </c>
      <c r="D13" s="22" t="s">
        <v>94</v>
      </c>
      <c r="E13" s="21">
        <v>11</v>
      </c>
      <c r="F13" s="2" t="s">
        <v>61</v>
      </c>
      <c r="G13" s="2" t="s">
        <v>89</v>
      </c>
      <c r="H13" s="22" t="s">
        <v>94</v>
      </c>
      <c r="I13" s="21">
        <v>11</v>
      </c>
      <c r="J13" s="2" t="s">
        <v>61</v>
      </c>
      <c r="K13" s="2" t="s">
        <v>89</v>
      </c>
      <c r="L13" s="3"/>
      <c r="M13" s="1"/>
      <c r="N13" s="2"/>
      <c r="O13" s="3"/>
      <c r="P13" s="3"/>
    </row>
    <row r="14" spans="1:16" ht="30" x14ac:dyDescent="0.25">
      <c r="A14" s="3">
        <v>12</v>
      </c>
      <c r="B14" s="2" t="s">
        <v>49</v>
      </c>
      <c r="C14" s="2" t="s">
        <v>78</v>
      </c>
      <c r="D14" s="22" t="s">
        <v>94</v>
      </c>
      <c r="E14" s="21">
        <v>12</v>
      </c>
      <c r="F14" s="2" t="s">
        <v>62</v>
      </c>
      <c r="G14" s="2" t="s">
        <v>90</v>
      </c>
      <c r="H14" s="22" t="s">
        <v>94</v>
      </c>
      <c r="I14" s="21">
        <v>12</v>
      </c>
      <c r="J14" s="2" t="s">
        <v>62</v>
      </c>
      <c r="K14" s="2" t="s">
        <v>90</v>
      </c>
      <c r="L14" s="3"/>
      <c r="M14" s="1"/>
      <c r="N14" s="2"/>
      <c r="O14" s="3"/>
      <c r="P14" s="3"/>
    </row>
    <row r="15" spans="1:16" x14ac:dyDescent="0.25">
      <c r="A15" s="3">
        <v>13</v>
      </c>
      <c r="B15" s="2" t="s">
        <v>50</v>
      </c>
      <c r="C15" s="2" t="s">
        <v>79</v>
      </c>
      <c r="D15" s="22" t="s">
        <v>94</v>
      </c>
      <c r="E15" s="21">
        <v>13</v>
      </c>
      <c r="F15" s="2" t="s">
        <v>63</v>
      </c>
      <c r="G15" s="2" t="s">
        <v>91</v>
      </c>
      <c r="H15" s="22" t="s">
        <v>94</v>
      </c>
      <c r="I15" s="21">
        <v>13</v>
      </c>
      <c r="J15" s="2" t="s">
        <v>63</v>
      </c>
      <c r="K15" s="2" t="s">
        <v>91</v>
      </c>
      <c r="L15" s="3"/>
      <c r="M15" s="1"/>
      <c r="N15" s="2"/>
      <c r="O15" s="3"/>
      <c r="P15" s="3"/>
    </row>
    <row r="16" spans="1:16" ht="45" x14ac:dyDescent="0.25">
      <c r="A16" s="3">
        <v>14</v>
      </c>
      <c r="B16" s="2" t="s">
        <v>51</v>
      </c>
      <c r="C16" s="2" t="s">
        <v>80</v>
      </c>
      <c r="D16" s="22" t="s">
        <v>94</v>
      </c>
      <c r="E16" s="21">
        <v>14</v>
      </c>
      <c r="F16" s="2" t="s">
        <v>64</v>
      </c>
      <c r="G16" s="2" t="s">
        <v>91</v>
      </c>
      <c r="H16" s="22" t="s">
        <v>94</v>
      </c>
      <c r="I16" s="21">
        <v>14</v>
      </c>
      <c r="J16" s="2" t="s">
        <v>64</v>
      </c>
      <c r="K16" s="2" t="s">
        <v>91</v>
      </c>
      <c r="L16" s="3"/>
      <c r="M16" s="1"/>
      <c r="N16" s="2"/>
      <c r="O16" s="3"/>
      <c r="P16" s="3"/>
    </row>
    <row r="17" spans="1:16" ht="30" x14ac:dyDescent="0.25">
      <c r="A17" s="3">
        <v>15</v>
      </c>
      <c r="B17" s="2" t="s">
        <v>52</v>
      </c>
      <c r="C17" s="2" t="s">
        <v>80</v>
      </c>
      <c r="D17" s="22" t="s">
        <v>94</v>
      </c>
      <c r="E17" s="21">
        <v>15</v>
      </c>
      <c r="F17" s="2" t="s">
        <v>65</v>
      </c>
      <c r="G17" s="2" t="s">
        <v>92</v>
      </c>
      <c r="H17" s="22" t="s">
        <v>94</v>
      </c>
      <c r="I17" s="21">
        <v>15</v>
      </c>
      <c r="J17" s="2" t="s">
        <v>65</v>
      </c>
      <c r="K17" s="2" t="s">
        <v>92</v>
      </c>
      <c r="L17" s="3"/>
      <c r="M17" s="1"/>
      <c r="N17" s="2"/>
      <c r="O17" s="3"/>
      <c r="P17" s="3"/>
    </row>
    <row r="18" spans="1:16" ht="45" x14ac:dyDescent="0.25">
      <c r="A18" s="3">
        <v>16</v>
      </c>
      <c r="B18" s="2" t="s">
        <v>53</v>
      </c>
      <c r="C18" s="2" t="s">
        <v>81</v>
      </c>
      <c r="D18" s="22" t="s">
        <v>94</v>
      </c>
      <c r="E18" s="21">
        <v>16</v>
      </c>
      <c r="F18" s="2" t="s">
        <v>66</v>
      </c>
      <c r="G18" s="2" t="s">
        <v>91</v>
      </c>
      <c r="H18" s="22" t="s">
        <v>94</v>
      </c>
      <c r="I18" s="21">
        <v>16</v>
      </c>
      <c r="J18" s="2" t="s">
        <v>66</v>
      </c>
      <c r="K18" s="2" t="s">
        <v>91</v>
      </c>
      <c r="L18" s="3"/>
      <c r="M18" s="1"/>
      <c r="N18" s="2"/>
      <c r="O18" s="3"/>
      <c r="P18" s="3"/>
    </row>
    <row r="19" spans="1:16" ht="30" x14ac:dyDescent="0.25">
      <c r="A19" s="3">
        <v>17</v>
      </c>
      <c r="B19" s="2" t="s">
        <v>54</v>
      </c>
      <c r="C19" s="2" t="s">
        <v>81</v>
      </c>
      <c r="D19" s="22" t="s">
        <v>94</v>
      </c>
      <c r="E19" s="21">
        <v>17</v>
      </c>
      <c r="F19" s="2" t="s">
        <v>67</v>
      </c>
      <c r="G19" s="2" t="s">
        <v>93</v>
      </c>
      <c r="H19" s="22" t="s">
        <v>94</v>
      </c>
      <c r="I19" s="21">
        <v>17</v>
      </c>
      <c r="J19" s="2" t="s">
        <v>67</v>
      </c>
      <c r="K19" s="2" t="s">
        <v>93</v>
      </c>
      <c r="L19" s="3"/>
      <c r="M19" s="1"/>
      <c r="N19" s="2"/>
      <c r="O19" s="3"/>
      <c r="P19" s="3"/>
    </row>
    <row r="20" spans="1:16" ht="30" x14ac:dyDescent="0.25">
      <c r="A20" s="3">
        <v>18</v>
      </c>
      <c r="B20" s="2" t="s">
        <v>55</v>
      </c>
      <c r="C20" s="2" t="s">
        <v>82</v>
      </c>
      <c r="D20" s="22" t="s">
        <v>94</v>
      </c>
      <c r="E20" s="21">
        <v>18</v>
      </c>
      <c r="F20" s="1" t="s">
        <v>97</v>
      </c>
      <c r="G20" s="2" t="s">
        <v>101</v>
      </c>
      <c r="H20" s="22" t="s">
        <v>94</v>
      </c>
      <c r="I20" s="21">
        <v>18</v>
      </c>
      <c r="J20" s="2" t="s">
        <v>112</v>
      </c>
      <c r="K20" s="3" t="s">
        <v>117</v>
      </c>
      <c r="L20" s="3"/>
      <c r="M20" s="1"/>
      <c r="N20" s="2"/>
      <c r="O20" s="3"/>
      <c r="P20" s="3"/>
    </row>
    <row r="21" spans="1:16" ht="30" x14ac:dyDescent="0.25">
      <c r="A21" s="3">
        <v>19</v>
      </c>
      <c r="B21" s="2" t="s">
        <v>56</v>
      </c>
      <c r="C21" s="2" t="s">
        <v>83</v>
      </c>
      <c r="D21" s="22" t="s">
        <v>94</v>
      </c>
      <c r="E21" s="21">
        <v>19</v>
      </c>
      <c r="F21" s="1" t="s">
        <v>98</v>
      </c>
      <c r="G21" s="1" t="s">
        <v>102</v>
      </c>
      <c r="H21" s="22" t="s">
        <v>94</v>
      </c>
      <c r="I21" s="21">
        <v>19</v>
      </c>
      <c r="J21" s="2" t="s">
        <v>113</v>
      </c>
      <c r="K21" s="3" t="s">
        <v>118</v>
      </c>
      <c r="L21" s="3"/>
      <c r="M21" s="1"/>
      <c r="N21" s="2"/>
      <c r="O21" s="3"/>
      <c r="P21" s="3"/>
    </row>
    <row r="22" spans="1:16" ht="30" x14ac:dyDescent="0.25">
      <c r="A22" s="3">
        <v>20</v>
      </c>
      <c r="B22" s="2" t="s">
        <v>57</v>
      </c>
      <c r="C22" s="2" t="s">
        <v>86</v>
      </c>
      <c r="D22" s="22" t="s">
        <v>94</v>
      </c>
      <c r="E22" s="21">
        <v>20</v>
      </c>
      <c r="F22" s="1" t="s">
        <v>99</v>
      </c>
      <c r="G22" s="1" t="s">
        <v>103</v>
      </c>
      <c r="H22" s="22" t="s">
        <v>94</v>
      </c>
      <c r="I22" s="21">
        <v>20</v>
      </c>
      <c r="J22" s="2" t="s">
        <v>114</v>
      </c>
      <c r="K22" s="3" t="s">
        <v>119</v>
      </c>
      <c r="L22" s="3"/>
      <c r="M22" s="1"/>
      <c r="N22" s="2"/>
      <c r="O22" s="3"/>
      <c r="P22" s="3"/>
    </row>
    <row r="23" spans="1:16" ht="75" x14ac:dyDescent="0.25">
      <c r="A23" s="3">
        <v>21</v>
      </c>
      <c r="B23" s="2" t="s">
        <v>58</v>
      </c>
      <c r="C23" s="2" t="s">
        <v>84</v>
      </c>
      <c r="D23" s="22" t="s">
        <v>94</v>
      </c>
      <c r="E23" s="21">
        <v>21</v>
      </c>
      <c r="F23" s="1" t="s">
        <v>100</v>
      </c>
      <c r="G23" s="1" t="s">
        <v>104</v>
      </c>
      <c r="H23" s="22" t="s">
        <v>94</v>
      </c>
      <c r="I23" s="21">
        <v>21</v>
      </c>
      <c r="J23" s="2" t="s">
        <v>115</v>
      </c>
      <c r="K23" s="3" t="s">
        <v>120</v>
      </c>
      <c r="L23" s="3"/>
      <c r="M23" s="1"/>
      <c r="N23" s="2"/>
      <c r="O23" s="3"/>
      <c r="P23" s="3"/>
    </row>
    <row r="24" spans="1:16" ht="45" x14ac:dyDescent="0.25">
      <c r="A24" s="3">
        <v>22</v>
      </c>
      <c r="B24" s="2" t="s">
        <v>289</v>
      </c>
      <c r="C24" s="2" t="s">
        <v>85</v>
      </c>
      <c r="D24" s="22" t="s">
        <v>94</v>
      </c>
      <c r="I24" s="21">
        <v>22</v>
      </c>
      <c r="J24" s="2" t="s">
        <v>116</v>
      </c>
      <c r="K24" s="3" t="s">
        <v>121</v>
      </c>
      <c r="L24" s="3"/>
    </row>
    <row r="25" spans="1:16" x14ac:dyDescent="0.25">
      <c r="A25" s="3">
        <v>23</v>
      </c>
      <c r="B25" s="2" t="s">
        <v>59</v>
      </c>
      <c r="C25" s="2" t="s">
        <v>87</v>
      </c>
      <c r="D25" s="22" t="s">
        <v>94</v>
      </c>
    </row>
    <row r="26" spans="1:16" x14ac:dyDescent="0.25">
      <c r="A26" s="3">
        <v>24</v>
      </c>
      <c r="B26" s="2" t="s">
        <v>60</v>
      </c>
      <c r="C26" s="2" t="s">
        <v>88</v>
      </c>
      <c r="D26" s="22" t="s">
        <v>94</v>
      </c>
    </row>
    <row r="27" spans="1:16" x14ac:dyDescent="0.25">
      <c r="A27" s="3">
        <v>25</v>
      </c>
      <c r="B27" s="2" t="s">
        <v>61</v>
      </c>
      <c r="C27" s="2" t="s">
        <v>89</v>
      </c>
      <c r="D27" s="22" t="s">
        <v>94</v>
      </c>
    </row>
    <row r="28" spans="1:16" x14ac:dyDescent="0.25">
      <c r="A28" s="3">
        <v>26</v>
      </c>
      <c r="B28" s="2" t="s">
        <v>62</v>
      </c>
      <c r="C28" s="2" t="s">
        <v>90</v>
      </c>
      <c r="D28" s="22" t="s">
        <v>94</v>
      </c>
    </row>
    <row r="29" spans="1:16" x14ac:dyDescent="0.25">
      <c r="A29" s="3">
        <v>27</v>
      </c>
      <c r="B29" s="2" t="s">
        <v>63</v>
      </c>
      <c r="C29" s="2" t="s">
        <v>91</v>
      </c>
      <c r="D29" s="22" t="s">
        <v>94</v>
      </c>
    </row>
    <row r="30" spans="1:16" ht="30" x14ac:dyDescent="0.25">
      <c r="A30" s="3">
        <v>28</v>
      </c>
      <c r="B30" s="2" t="s">
        <v>64</v>
      </c>
      <c r="C30" s="2" t="s">
        <v>91</v>
      </c>
      <c r="D30" s="22" t="s">
        <v>94</v>
      </c>
    </row>
    <row r="31" spans="1:16" x14ac:dyDescent="0.25">
      <c r="A31" s="3">
        <v>29</v>
      </c>
      <c r="B31" s="2" t="s">
        <v>65</v>
      </c>
      <c r="C31" s="2" t="s">
        <v>92</v>
      </c>
      <c r="D31" s="22" t="s">
        <v>94</v>
      </c>
    </row>
    <row r="32" spans="1:16" ht="30" x14ac:dyDescent="0.25">
      <c r="A32" s="3">
        <v>30</v>
      </c>
      <c r="B32" s="2" t="s">
        <v>66</v>
      </c>
      <c r="C32" s="2" t="s">
        <v>91</v>
      </c>
      <c r="D32" s="22" t="s">
        <v>94</v>
      </c>
    </row>
    <row r="33" spans="1:4" x14ac:dyDescent="0.25">
      <c r="A33" s="3">
        <v>31</v>
      </c>
      <c r="B33" s="2" t="s">
        <v>67</v>
      </c>
      <c r="C33" s="2" t="s">
        <v>93</v>
      </c>
      <c r="D33" s="22" t="s">
        <v>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B6A95-57EB-4A34-8E48-93DC0694EE7D}">
  <sheetPr filterMode="1">
    <tabColor theme="5"/>
  </sheetPr>
  <dimension ref="A1:C39"/>
  <sheetViews>
    <sheetView workbookViewId="0">
      <selection activeCell="B5" sqref="B5"/>
    </sheetView>
  </sheetViews>
  <sheetFormatPr defaultRowHeight="15" x14ac:dyDescent="0.25"/>
  <cols>
    <col min="1" max="1" width="22.140625" style="6" customWidth="1"/>
    <col min="2" max="2" width="38.5703125" style="6" bestFit="1" customWidth="1"/>
    <col min="3" max="16384" width="9.140625" style="6"/>
  </cols>
  <sheetData>
    <row r="1" spans="1:3" ht="30" x14ac:dyDescent="0.25">
      <c r="A1" s="25" t="s">
        <v>198</v>
      </c>
      <c r="B1" s="25" t="s">
        <v>232</v>
      </c>
    </row>
    <row r="2" spans="1:3" x14ac:dyDescent="0.25">
      <c r="A2" s="7">
        <v>1</v>
      </c>
      <c r="B2" s="8" t="s">
        <v>199</v>
      </c>
      <c r="C2" s="6">
        <v>1</v>
      </c>
    </row>
    <row r="3" spans="1:3" x14ac:dyDescent="0.25">
      <c r="A3" s="7">
        <v>2</v>
      </c>
      <c r="B3" s="8" t="s">
        <v>200</v>
      </c>
      <c r="C3" s="6">
        <v>2</v>
      </c>
    </row>
    <row r="4" spans="1:3" x14ac:dyDescent="0.25">
      <c r="A4" s="7">
        <v>13</v>
      </c>
      <c r="B4" s="8" t="s">
        <v>554</v>
      </c>
      <c r="C4" s="6">
        <v>3</v>
      </c>
    </row>
    <row r="5" spans="1:3" x14ac:dyDescent="0.25">
      <c r="A5" s="7">
        <v>25</v>
      </c>
      <c r="B5" s="8" t="s">
        <v>201</v>
      </c>
      <c r="C5" s="6">
        <v>4</v>
      </c>
    </row>
    <row r="6" spans="1:3" x14ac:dyDescent="0.25">
      <c r="A6" s="7">
        <v>26</v>
      </c>
      <c r="B6" s="8" t="s">
        <v>202</v>
      </c>
      <c r="C6" s="6">
        <v>5</v>
      </c>
    </row>
    <row r="7" spans="1:3" x14ac:dyDescent="0.25">
      <c r="A7" s="7">
        <v>27</v>
      </c>
      <c r="B7" s="8" t="s">
        <v>203</v>
      </c>
      <c r="C7" s="6">
        <v>6</v>
      </c>
    </row>
    <row r="8" spans="1:3" x14ac:dyDescent="0.25">
      <c r="A8" s="7">
        <v>28</v>
      </c>
      <c r="B8" s="8" t="s">
        <v>204</v>
      </c>
      <c r="C8" s="6">
        <v>7</v>
      </c>
    </row>
    <row r="9" spans="1:3" x14ac:dyDescent="0.25">
      <c r="A9" s="7">
        <v>29</v>
      </c>
      <c r="B9" s="8" t="s">
        <v>196</v>
      </c>
      <c r="C9" s="6">
        <v>8</v>
      </c>
    </row>
    <row r="10" spans="1:3" x14ac:dyDescent="0.25">
      <c r="A10" s="7">
        <v>30</v>
      </c>
      <c r="B10" s="8" t="s">
        <v>197</v>
      </c>
      <c r="C10" s="6">
        <v>9</v>
      </c>
    </row>
    <row r="11" spans="1:3" x14ac:dyDescent="0.25">
      <c r="A11" s="7">
        <v>31</v>
      </c>
      <c r="B11" s="8" t="s">
        <v>205</v>
      </c>
      <c r="C11" s="6">
        <v>10</v>
      </c>
    </row>
    <row r="12" spans="1:3" x14ac:dyDescent="0.25">
      <c r="A12" s="7">
        <v>32</v>
      </c>
      <c r="B12" s="8" t="s">
        <v>206</v>
      </c>
      <c r="C12" s="6">
        <v>11</v>
      </c>
    </row>
    <row r="13" spans="1:3" x14ac:dyDescent="0.25">
      <c r="A13" s="7">
        <v>33</v>
      </c>
      <c r="B13" s="8" t="s">
        <v>207</v>
      </c>
      <c r="C13" s="6">
        <v>12</v>
      </c>
    </row>
    <row r="14" spans="1:3" x14ac:dyDescent="0.25">
      <c r="A14" s="7">
        <v>34</v>
      </c>
      <c r="B14" s="8" t="s">
        <v>208</v>
      </c>
      <c r="C14" s="6">
        <v>13</v>
      </c>
    </row>
    <row r="15" spans="1:3" x14ac:dyDescent="0.25">
      <c r="A15" s="7">
        <v>35</v>
      </c>
      <c r="B15" s="8" t="s">
        <v>209</v>
      </c>
      <c r="C15" s="6">
        <v>14</v>
      </c>
    </row>
    <row r="16" spans="1:3" x14ac:dyDescent="0.25">
      <c r="A16" s="7">
        <v>37</v>
      </c>
      <c r="B16" s="8" t="s">
        <v>195</v>
      </c>
      <c r="C16" s="6">
        <v>15</v>
      </c>
    </row>
    <row r="17" spans="1:3" x14ac:dyDescent="0.25">
      <c r="A17" s="7">
        <v>40</v>
      </c>
      <c r="B17" s="8" t="s">
        <v>210</v>
      </c>
      <c r="C17" s="6">
        <v>16</v>
      </c>
    </row>
    <row r="18" spans="1:3" hidden="1" x14ac:dyDescent="0.25">
      <c r="A18" s="69">
        <v>53</v>
      </c>
      <c r="B18" s="70" t="s">
        <v>234</v>
      </c>
    </row>
    <row r="19" spans="1:3" hidden="1" x14ac:dyDescent="0.25">
      <c r="A19" s="69">
        <v>58</v>
      </c>
      <c r="B19" s="70" t="s">
        <v>211</v>
      </c>
    </row>
    <row r="20" spans="1:3" hidden="1" x14ac:dyDescent="0.25">
      <c r="A20" s="69">
        <v>59</v>
      </c>
      <c r="B20" s="70" t="s">
        <v>212</v>
      </c>
    </row>
    <row r="21" spans="1:3" hidden="1" x14ac:dyDescent="0.25">
      <c r="A21" s="69">
        <v>60</v>
      </c>
      <c r="B21" s="70" t="s">
        <v>213</v>
      </c>
    </row>
    <row r="22" spans="1:3" hidden="1" x14ac:dyDescent="0.25">
      <c r="A22" s="69">
        <v>61</v>
      </c>
      <c r="B22" s="70" t="s">
        <v>214</v>
      </c>
    </row>
    <row r="23" spans="1:3" hidden="1" x14ac:dyDescent="0.25">
      <c r="A23" s="69">
        <v>62</v>
      </c>
      <c r="B23" s="70" t="s">
        <v>215</v>
      </c>
    </row>
    <row r="24" spans="1:3" hidden="1" x14ac:dyDescent="0.25">
      <c r="A24" s="69">
        <v>63</v>
      </c>
      <c r="B24" s="70" t="s">
        <v>216</v>
      </c>
    </row>
    <row r="25" spans="1:3" hidden="1" x14ac:dyDescent="0.25">
      <c r="A25" s="69">
        <v>64</v>
      </c>
      <c r="B25" s="70" t="s">
        <v>217</v>
      </c>
    </row>
    <row r="26" spans="1:3" hidden="1" x14ac:dyDescent="0.25">
      <c r="A26" s="69">
        <v>65</v>
      </c>
      <c r="B26" s="70" t="s">
        <v>218</v>
      </c>
    </row>
    <row r="27" spans="1:3" hidden="1" x14ac:dyDescent="0.25">
      <c r="A27" s="69">
        <v>66</v>
      </c>
      <c r="B27" s="70" t="s">
        <v>219</v>
      </c>
    </row>
    <row r="28" spans="1:3" hidden="1" x14ac:dyDescent="0.25">
      <c r="A28" s="69">
        <v>67</v>
      </c>
      <c r="B28" s="70" t="s">
        <v>220</v>
      </c>
    </row>
    <row r="29" spans="1:3" hidden="1" x14ac:dyDescent="0.25">
      <c r="A29" s="69">
        <v>68</v>
      </c>
      <c r="B29" s="70" t="s">
        <v>221</v>
      </c>
    </row>
    <row r="30" spans="1:3" hidden="1" x14ac:dyDescent="0.25">
      <c r="A30" s="69">
        <v>69</v>
      </c>
      <c r="B30" s="70" t="s">
        <v>222</v>
      </c>
    </row>
    <row r="31" spans="1:3" hidden="1" x14ac:dyDescent="0.25">
      <c r="A31" s="69">
        <v>70</v>
      </c>
      <c r="B31" s="70" t="s">
        <v>223</v>
      </c>
    </row>
    <row r="32" spans="1:3" hidden="1" x14ac:dyDescent="0.25">
      <c r="A32" s="69">
        <v>71</v>
      </c>
      <c r="B32" s="70" t="s">
        <v>224</v>
      </c>
    </row>
    <row r="33" spans="1:2" hidden="1" x14ac:dyDescent="0.25">
      <c r="A33" s="69">
        <v>72</v>
      </c>
      <c r="B33" s="70" t="s">
        <v>225</v>
      </c>
    </row>
    <row r="34" spans="1:2" hidden="1" x14ac:dyDescent="0.25">
      <c r="A34" s="69">
        <v>73</v>
      </c>
      <c r="B34" s="70" t="s">
        <v>226</v>
      </c>
    </row>
    <row r="35" spans="1:2" ht="30" hidden="1" x14ac:dyDescent="0.25">
      <c r="A35" s="69">
        <v>74</v>
      </c>
      <c r="B35" s="70" t="s">
        <v>227</v>
      </c>
    </row>
    <row r="36" spans="1:2" hidden="1" x14ac:dyDescent="0.25">
      <c r="A36" s="69">
        <v>75</v>
      </c>
      <c r="B36" s="70" t="s">
        <v>228</v>
      </c>
    </row>
    <row r="37" spans="1:2" hidden="1" x14ac:dyDescent="0.25">
      <c r="A37" s="69">
        <v>76</v>
      </c>
      <c r="B37" s="70" t="s">
        <v>229</v>
      </c>
    </row>
    <row r="38" spans="1:2" hidden="1" x14ac:dyDescent="0.25">
      <c r="A38" s="69">
        <v>77</v>
      </c>
      <c r="B38" s="70" t="s">
        <v>230</v>
      </c>
    </row>
    <row r="39" spans="1:2" hidden="1" x14ac:dyDescent="0.25">
      <c r="A39" s="69">
        <v>78</v>
      </c>
      <c r="B39" s="70" t="s">
        <v>231</v>
      </c>
    </row>
  </sheetData>
  <autoFilter ref="A1:B39" xr:uid="{10DB6A95-57EB-4A34-8E48-93DC0694EE7D}">
    <filterColumn colId="1">
      <filters>
        <filter val="Acceleration control malfunction"/>
        <filter val="Body control malfunction"/>
        <filter val="Brake control malfunction"/>
        <filter val="Front left door open"/>
        <filter val="Front right door open"/>
        <filter val="Gearbox control malfunction"/>
        <filter val="Ignition control malfunction"/>
        <filter val="Long range radar malfunction"/>
        <filter val="Low voltage power supply malfunction"/>
        <filter val="Motor fan malfunction"/>
        <filter val="Motor malfunction"/>
        <filter val="Motor temperature high"/>
        <filter val="Power steering control malfunction"/>
        <filter val="Power steering malfunction"/>
        <filter val="Powertrain malfunction"/>
        <filter val="Reverse camera malfunction"/>
      </filters>
    </filterColumn>
  </autoFilter>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8F9FB-F8CD-4390-B082-0500A3EB9E3F}">
  <sheetPr>
    <tabColor rgb="FF92D050"/>
  </sheetPr>
  <dimension ref="A1:AK421"/>
  <sheetViews>
    <sheetView workbookViewId="0">
      <selection activeCell="C34" sqref="C34"/>
    </sheetView>
  </sheetViews>
  <sheetFormatPr defaultRowHeight="15" x14ac:dyDescent="0.25"/>
  <cols>
    <col min="1" max="1" width="32.7109375" bestFit="1" customWidth="1"/>
    <col min="2" max="2" width="4" bestFit="1" customWidth="1"/>
    <col min="3" max="3" width="9" customWidth="1"/>
    <col min="11" max="11" width="8.140625" bestFit="1" customWidth="1"/>
    <col min="15" max="15" width="8.5703125" bestFit="1" customWidth="1"/>
    <col min="34" max="34" width="8.140625" bestFit="1" customWidth="1"/>
    <col min="35" max="35" width="21.140625" bestFit="1" customWidth="1"/>
    <col min="36" max="36" width="23.85546875" bestFit="1" customWidth="1"/>
    <col min="37" max="37" width="24.7109375" bestFit="1" customWidth="1"/>
  </cols>
  <sheetData>
    <row r="1" spans="1:37" x14ac:dyDescent="0.25">
      <c r="A1" t="s">
        <v>105</v>
      </c>
      <c r="B1">
        <v>5</v>
      </c>
      <c r="AH1" t="s">
        <v>106</v>
      </c>
      <c r="AI1" t="s">
        <v>107</v>
      </c>
      <c r="AJ1" t="s">
        <v>108</v>
      </c>
      <c r="AK1" t="s">
        <v>109</v>
      </c>
    </row>
    <row r="2" spans="1:37" x14ac:dyDescent="0.25">
      <c r="A2" t="s">
        <v>110</v>
      </c>
      <c r="B2">
        <v>15</v>
      </c>
      <c r="AH2">
        <f>IF(B5&lt;=$B$2,B5+0.1,"")</f>
        <v>0.2</v>
      </c>
      <c r="AI2">
        <f>IF($B$3 &gt;= $B$1 * $B$1 * AH2, $B$1 * $B$1 * AH2, $B$1 * $B$1 - 1)</f>
        <v>5</v>
      </c>
      <c r="AJ2">
        <f>$B$3</f>
        <v>16</v>
      </c>
      <c r="AK2">
        <f>$B$4</f>
        <v>25</v>
      </c>
    </row>
    <row r="3" spans="1:37" x14ac:dyDescent="0.25">
      <c r="A3" t="s">
        <v>108</v>
      </c>
      <c r="B3">
        <v>16</v>
      </c>
      <c r="AH3">
        <f>IF(AH2&lt;=$B$2,AH2+0.1,"")</f>
        <v>0.30000000000000004</v>
      </c>
      <c r="AI3">
        <f>IF($B$3 &gt;= $B$1*$B$1*AH3, $B$1*$B$1*AH3, AI2 - 1)</f>
        <v>7.5000000000000009</v>
      </c>
      <c r="AJ3">
        <f t="shared" ref="AJ3:AJ66" si="0">$B$3</f>
        <v>16</v>
      </c>
      <c r="AK3">
        <f t="shared" ref="AK3:AK66" si="1">$B$4</f>
        <v>25</v>
      </c>
    </row>
    <row r="4" spans="1:37" x14ac:dyDescent="0.25">
      <c r="A4" t="s">
        <v>109</v>
      </c>
      <c r="B4">
        <v>25</v>
      </c>
      <c r="AH4">
        <f t="shared" ref="AH4:AH67" si="2">IF(AH3&lt;=$B$2,AH3+0.1,"")</f>
        <v>0.4</v>
      </c>
      <c r="AI4">
        <f t="shared" ref="AI4:AI67" si="3">IF($B$3 &gt; $B$1*$B$1*AH4, $B$1*$B$1*AH4, AI3 - 0.1)</f>
        <v>10</v>
      </c>
      <c r="AJ4">
        <f t="shared" si="0"/>
        <v>16</v>
      </c>
      <c r="AK4">
        <f t="shared" si="1"/>
        <v>25</v>
      </c>
    </row>
    <row r="5" spans="1:37" x14ac:dyDescent="0.25">
      <c r="A5" t="s">
        <v>111</v>
      </c>
      <c r="B5">
        <v>0.1</v>
      </c>
      <c r="AH5">
        <f t="shared" si="2"/>
        <v>0.5</v>
      </c>
      <c r="AI5">
        <f t="shared" si="3"/>
        <v>12.5</v>
      </c>
      <c r="AJ5">
        <f t="shared" si="0"/>
        <v>16</v>
      </c>
      <c r="AK5">
        <f t="shared" si="1"/>
        <v>25</v>
      </c>
    </row>
    <row r="6" spans="1:37" x14ac:dyDescent="0.25">
      <c r="AH6">
        <f t="shared" si="2"/>
        <v>0.6</v>
      </c>
      <c r="AI6">
        <f t="shared" si="3"/>
        <v>15</v>
      </c>
      <c r="AJ6">
        <f t="shared" si="0"/>
        <v>16</v>
      </c>
      <c r="AK6">
        <f t="shared" si="1"/>
        <v>25</v>
      </c>
    </row>
    <row r="7" spans="1:37" x14ac:dyDescent="0.25">
      <c r="AH7">
        <f t="shared" si="2"/>
        <v>0.7</v>
      </c>
      <c r="AI7">
        <f t="shared" si="3"/>
        <v>14.9</v>
      </c>
      <c r="AJ7">
        <f t="shared" si="0"/>
        <v>16</v>
      </c>
      <c r="AK7">
        <f t="shared" si="1"/>
        <v>25</v>
      </c>
    </row>
    <row r="8" spans="1:37" x14ac:dyDescent="0.25">
      <c r="AH8">
        <f t="shared" si="2"/>
        <v>0.79999999999999993</v>
      </c>
      <c r="AI8">
        <f t="shared" si="3"/>
        <v>14.8</v>
      </c>
      <c r="AJ8">
        <f t="shared" si="0"/>
        <v>16</v>
      </c>
      <c r="AK8">
        <f t="shared" si="1"/>
        <v>25</v>
      </c>
    </row>
    <row r="9" spans="1:37" x14ac:dyDescent="0.25">
      <c r="AH9">
        <f t="shared" si="2"/>
        <v>0.89999999999999991</v>
      </c>
      <c r="AI9">
        <f t="shared" si="3"/>
        <v>14.700000000000001</v>
      </c>
      <c r="AJ9">
        <f t="shared" si="0"/>
        <v>16</v>
      </c>
      <c r="AK9">
        <f t="shared" si="1"/>
        <v>25</v>
      </c>
    </row>
    <row r="10" spans="1:37" x14ac:dyDescent="0.25">
      <c r="AH10">
        <f t="shared" si="2"/>
        <v>0.99999999999999989</v>
      </c>
      <c r="AI10">
        <f t="shared" si="3"/>
        <v>14.600000000000001</v>
      </c>
      <c r="AJ10">
        <f t="shared" si="0"/>
        <v>16</v>
      </c>
      <c r="AK10">
        <f t="shared" si="1"/>
        <v>25</v>
      </c>
    </row>
    <row r="11" spans="1:37" x14ac:dyDescent="0.25">
      <c r="AH11">
        <f t="shared" si="2"/>
        <v>1.0999999999999999</v>
      </c>
      <c r="AI11">
        <f t="shared" si="3"/>
        <v>14.500000000000002</v>
      </c>
      <c r="AJ11">
        <f t="shared" si="0"/>
        <v>16</v>
      </c>
      <c r="AK11">
        <f t="shared" si="1"/>
        <v>25</v>
      </c>
    </row>
    <row r="12" spans="1:37" x14ac:dyDescent="0.25">
      <c r="AH12">
        <f t="shared" si="2"/>
        <v>1.2</v>
      </c>
      <c r="AI12">
        <f t="shared" si="3"/>
        <v>14.400000000000002</v>
      </c>
      <c r="AJ12">
        <f t="shared" si="0"/>
        <v>16</v>
      </c>
      <c r="AK12">
        <f t="shared" si="1"/>
        <v>25</v>
      </c>
    </row>
    <row r="13" spans="1:37" x14ac:dyDescent="0.25">
      <c r="AH13">
        <f t="shared" si="2"/>
        <v>1.3</v>
      </c>
      <c r="AI13">
        <f t="shared" si="3"/>
        <v>14.300000000000002</v>
      </c>
      <c r="AJ13">
        <f t="shared" si="0"/>
        <v>16</v>
      </c>
      <c r="AK13">
        <f t="shared" si="1"/>
        <v>25</v>
      </c>
    </row>
    <row r="14" spans="1:37" x14ac:dyDescent="0.25">
      <c r="AH14">
        <f t="shared" si="2"/>
        <v>1.4000000000000001</v>
      </c>
      <c r="AI14">
        <f t="shared" si="3"/>
        <v>14.200000000000003</v>
      </c>
      <c r="AJ14">
        <f t="shared" si="0"/>
        <v>16</v>
      </c>
      <c r="AK14">
        <f t="shared" si="1"/>
        <v>25</v>
      </c>
    </row>
    <row r="15" spans="1:37" x14ac:dyDescent="0.25">
      <c r="AH15">
        <f t="shared" si="2"/>
        <v>1.5000000000000002</v>
      </c>
      <c r="AI15">
        <f t="shared" si="3"/>
        <v>14.100000000000003</v>
      </c>
      <c r="AJ15">
        <f t="shared" si="0"/>
        <v>16</v>
      </c>
      <c r="AK15">
        <f t="shared" si="1"/>
        <v>25</v>
      </c>
    </row>
    <row r="16" spans="1:37" x14ac:dyDescent="0.25">
      <c r="AH16">
        <f t="shared" si="2"/>
        <v>1.6000000000000003</v>
      </c>
      <c r="AI16">
        <f t="shared" si="3"/>
        <v>14.000000000000004</v>
      </c>
      <c r="AJ16">
        <f t="shared" si="0"/>
        <v>16</v>
      </c>
      <c r="AK16">
        <f t="shared" si="1"/>
        <v>25</v>
      </c>
    </row>
    <row r="17" spans="34:37" x14ac:dyDescent="0.25">
      <c r="AH17">
        <f t="shared" si="2"/>
        <v>1.7000000000000004</v>
      </c>
      <c r="AI17">
        <f t="shared" si="3"/>
        <v>13.900000000000004</v>
      </c>
      <c r="AJ17">
        <f t="shared" si="0"/>
        <v>16</v>
      </c>
      <c r="AK17">
        <f t="shared" si="1"/>
        <v>25</v>
      </c>
    </row>
    <row r="18" spans="34:37" x14ac:dyDescent="0.25">
      <c r="AH18">
        <f t="shared" si="2"/>
        <v>1.8000000000000005</v>
      </c>
      <c r="AI18">
        <f t="shared" si="3"/>
        <v>13.800000000000004</v>
      </c>
      <c r="AJ18">
        <f t="shared" si="0"/>
        <v>16</v>
      </c>
      <c r="AK18">
        <f t="shared" si="1"/>
        <v>25</v>
      </c>
    </row>
    <row r="19" spans="34:37" x14ac:dyDescent="0.25">
      <c r="AH19">
        <f t="shared" si="2"/>
        <v>1.9000000000000006</v>
      </c>
      <c r="AI19">
        <f t="shared" si="3"/>
        <v>13.700000000000005</v>
      </c>
      <c r="AJ19">
        <f t="shared" si="0"/>
        <v>16</v>
      </c>
      <c r="AK19">
        <f t="shared" si="1"/>
        <v>25</v>
      </c>
    </row>
    <row r="20" spans="34:37" x14ac:dyDescent="0.25">
      <c r="AH20">
        <f t="shared" si="2"/>
        <v>2.0000000000000004</v>
      </c>
      <c r="AI20">
        <f t="shared" si="3"/>
        <v>13.600000000000005</v>
      </c>
      <c r="AJ20">
        <f t="shared" si="0"/>
        <v>16</v>
      </c>
      <c r="AK20">
        <f t="shared" si="1"/>
        <v>25</v>
      </c>
    </row>
    <row r="21" spans="34:37" x14ac:dyDescent="0.25">
      <c r="AH21">
        <f t="shared" si="2"/>
        <v>2.1000000000000005</v>
      </c>
      <c r="AI21">
        <f>IF($B$3 &gt;= $B$1*$B$1*AH21, $B$1*$B$1*AH21, AI20 - 0.1)</f>
        <v>13.500000000000005</v>
      </c>
      <c r="AJ21">
        <f t="shared" si="0"/>
        <v>16</v>
      </c>
      <c r="AK21">
        <f t="shared" si="1"/>
        <v>25</v>
      </c>
    </row>
    <row r="22" spans="34:37" x14ac:dyDescent="0.25">
      <c r="AH22">
        <f t="shared" si="2"/>
        <v>2.2000000000000006</v>
      </c>
      <c r="AI22">
        <f t="shared" si="3"/>
        <v>13.400000000000006</v>
      </c>
      <c r="AJ22">
        <f t="shared" si="0"/>
        <v>16</v>
      </c>
      <c r="AK22">
        <f t="shared" si="1"/>
        <v>25</v>
      </c>
    </row>
    <row r="23" spans="34:37" x14ac:dyDescent="0.25">
      <c r="AH23">
        <f t="shared" si="2"/>
        <v>2.3000000000000007</v>
      </c>
      <c r="AI23">
        <f t="shared" si="3"/>
        <v>13.300000000000006</v>
      </c>
      <c r="AJ23">
        <f t="shared" si="0"/>
        <v>16</v>
      </c>
      <c r="AK23">
        <f t="shared" si="1"/>
        <v>25</v>
      </c>
    </row>
    <row r="24" spans="34:37" x14ac:dyDescent="0.25">
      <c r="AH24">
        <f t="shared" si="2"/>
        <v>2.4000000000000008</v>
      </c>
      <c r="AI24">
        <f t="shared" si="3"/>
        <v>13.200000000000006</v>
      </c>
      <c r="AJ24">
        <f t="shared" si="0"/>
        <v>16</v>
      </c>
      <c r="AK24">
        <f t="shared" si="1"/>
        <v>25</v>
      </c>
    </row>
    <row r="25" spans="34:37" x14ac:dyDescent="0.25">
      <c r="AH25">
        <f t="shared" si="2"/>
        <v>2.5000000000000009</v>
      </c>
      <c r="AI25">
        <f t="shared" si="3"/>
        <v>13.100000000000007</v>
      </c>
      <c r="AJ25">
        <f t="shared" si="0"/>
        <v>16</v>
      </c>
      <c r="AK25">
        <f t="shared" si="1"/>
        <v>25</v>
      </c>
    </row>
    <row r="26" spans="34:37" x14ac:dyDescent="0.25">
      <c r="AH26">
        <f t="shared" si="2"/>
        <v>2.600000000000001</v>
      </c>
      <c r="AI26">
        <f t="shared" si="3"/>
        <v>13.000000000000007</v>
      </c>
      <c r="AJ26">
        <f t="shared" si="0"/>
        <v>16</v>
      </c>
      <c r="AK26">
        <f t="shared" si="1"/>
        <v>25</v>
      </c>
    </row>
    <row r="27" spans="34:37" x14ac:dyDescent="0.25">
      <c r="AH27">
        <f t="shared" si="2"/>
        <v>2.7000000000000011</v>
      </c>
      <c r="AI27">
        <f t="shared" si="3"/>
        <v>12.900000000000007</v>
      </c>
      <c r="AJ27">
        <f t="shared" si="0"/>
        <v>16</v>
      </c>
      <c r="AK27">
        <f t="shared" si="1"/>
        <v>25</v>
      </c>
    </row>
    <row r="28" spans="34:37" x14ac:dyDescent="0.25">
      <c r="AH28">
        <f t="shared" si="2"/>
        <v>2.8000000000000012</v>
      </c>
      <c r="AI28">
        <f t="shared" si="3"/>
        <v>12.800000000000008</v>
      </c>
      <c r="AJ28">
        <f t="shared" si="0"/>
        <v>16</v>
      </c>
      <c r="AK28">
        <f t="shared" si="1"/>
        <v>25</v>
      </c>
    </row>
    <row r="29" spans="34:37" x14ac:dyDescent="0.25">
      <c r="AH29">
        <f t="shared" si="2"/>
        <v>2.9000000000000012</v>
      </c>
      <c r="AI29">
        <f t="shared" si="3"/>
        <v>12.700000000000008</v>
      </c>
      <c r="AJ29">
        <f t="shared" si="0"/>
        <v>16</v>
      </c>
      <c r="AK29">
        <f t="shared" si="1"/>
        <v>25</v>
      </c>
    </row>
    <row r="30" spans="34:37" x14ac:dyDescent="0.25">
      <c r="AH30">
        <f t="shared" si="2"/>
        <v>3.0000000000000013</v>
      </c>
      <c r="AI30">
        <f t="shared" si="3"/>
        <v>12.600000000000009</v>
      </c>
      <c r="AJ30">
        <f t="shared" si="0"/>
        <v>16</v>
      </c>
      <c r="AK30">
        <f t="shared" si="1"/>
        <v>25</v>
      </c>
    </row>
    <row r="31" spans="34:37" x14ac:dyDescent="0.25">
      <c r="AH31">
        <f t="shared" si="2"/>
        <v>3.1000000000000014</v>
      </c>
      <c r="AI31">
        <f t="shared" si="3"/>
        <v>12.500000000000009</v>
      </c>
      <c r="AJ31">
        <f t="shared" si="0"/>
        <v>16</v>
      </c>
      <c r="AK31">
        <f t="shared" si="1"/>
        <v>25</v>
      </c>
    </row>
    <row r="32" spans="34:37" x14ac:dyDescent="0.25">
      <c r="AH32">
        <f t="shared" si="2"/>
        <v>3.2000000000000015</v>
      </c>
      <c r="AI32">
        <f t="shared" si="3"/>
        <v>12.400000000000009</v>
      </c>
      <c r="AJ32">
        <f t="shared" si="0"/>
        <v>16</v>
      </c>
      <c r="AK32">
        <f t="shared" si="1"/>
        <v>25</v>
      </c>
    </row>
    <row r="33" spans="34:37" x14ac:dyDescent="0.25">
      <c r="AH33">
        <f t="shared" si="2"/>
        <v>3.3000000000000016</v>
      </c>
      <c r="AI33">
        <f t="shared" si="3"/>
        <v>12.30000000000001</v>
      </c>
      <c r="AJ33">
        <f t="shared" si="0"/>
        <v>16</v>
      </c>
      <c r="AK33">
        <f t="shared" si="1"/>
        <v>25</v>
      </c>
    </row>
    <row r="34" spans="34:37" x14ac:dyDescent="0.25">
      <c r="AH34">
        <f t="shared" si="2"/>
        <v>3.4000000000000017</v>
      </c>
      <c r="AI34">
        <f t="shared" si="3"/>
        <v>12.20000000000001</v>
      </c>
      <c r="AJ34">
        <f t="shared" si="0"/>
        <v>16</v>
      </c>
      <c r="AK34">
        <f t="shared" si="1"/>
        <v>25</v>
      </c>
    </row>
    <row r="35" spans="34:37" x14ac:dyDescent="0.25">
      <c r="AH35">
        <f t="shared" si="2"/>
        <v>3.5000000000000018</v>
      </c>
      <c r="AI35">
        <f t="shared" si="3"/>
        <v>12.10000000000001</v>
      </c>
      <c r="AJ35">
        <f t="shared" si="0"/>
        <v>16</v>
      </c>
      <c r="AK35">
        <f t="shared" si="1"/>
        <v>25</v>
      </c>
    </row>
    <row r="36" spans="34:37" x14ac:dyDescent="0.25">
      <c r="AH36">
        <f t="shared" si="2"/>
        <v>3.6000000000000019</v>
      </c>
      <c r="AI36">
        <f t="shared" si="3"/>
        <v>12.000000000000011</v>
      </c>
      <c r="AJ36">
        <f t="shared" si="0"/>
        <v>16</v>
      </c>
      <c r="AK36">
        <f t="shared" si="1"/>
        <v>25</v>
      </c>
    </row>
    <row r="37" spans="34:37" x14ac:dyDescent="0.25">
      <c r="AH37">
        <f t="shared" si="2"/>
        <v>3.700000000000002</v>
      </c>
      <c r="AI37">
        <f t="shared" si="3"/>
        <v>11.900000000000011</v>
      </c>
      <c r="AJ37">
        <f t="shared" si="0"/>
        <v>16</v>
      </c>
      <c r="AK37">
        <f t="shared" si="1"/>
        <v>25</v>
      </c>
    </row>
    <row r="38" spans="34:37" x14ac:dyDescent="0.25">
      <c r="AH38">
        <f t="shared" si="2"/>
        <v>3.800000000000002</v>
      </c>
      <c r="AI38">
        <f t="shared" si="3"/>
        <v>11.800000000000011</v>
      </c>
      <c r="AJ38">
        <f t="shared" si="0"/>
        <v>16</v>
      </c>
      <c r="AK38">
        <f t="shared" si="1"/>
        <v>25</v>
      </c>
    </row>
    <row r="39" spans="34:37" x14ac:dyDescent="0.25">
      <c r="AH39">
        <f t="shared" si="2"/>
        <v>3.9000000000000021</v>
      </c>
      <c r="AI39">
        <f t="shared" si="3"/>
        <v>11.700000000000012</v>
      </c>
      <c r="AJ39">
        <f t="shared" si="0"/>
        <v>16</v>
      </c>
      <c r="AK39">
        <f t="shared" si="1"/>
        <v>25</v>
      </c>
    </row>
    <row r="40" spans="34:37" x14ac:dyDescent="0.25">
      <c r="AH40">
        <f t="shared" si="2"/>
        <v>4.0000000000000018</v>
      </c>
      <c r="AI40">
        <f t="shared" si="3"/>
        <v>11.600000000000012</v>
      </c>
      <c r="AJ40">
        <f t="shared" si="0"/>
        <v>16</v>
      </c>
      <c r="AK40">
        <f t="shared" si="1"/>
        <v>25</v>
      </c>
    </row>
    <row r="41" spans="34:37" x14ac:dyDescent="0.25">
      <c r="AH41">
        <f t="shared" si="2"/>
        <v>4.1000000000000014</v>
      </c>
      <c r="AI41">
        <f t="shared" si="3"/>
        <v>11.500000000000012</v>
      </c>
      <c r="AJ41">
        <f t="shared" si="0"/>
        <v>16</v>
      </c>
      <c r="AK41">
        <f t="shared" si="1"/>
        <v>25</v>
      </c>
    </row>
    <row r="42" spans="34:37" x14ac:dyDescent="0.25">
      <c r="AH42">
        <f t="shared" si="2"/>
        <v>4.2000000000000011</v>
      </c>
      <c r="AI42">
        <f t="shared" si="3"/>
        <v>11.400000000000013</v>
      </c>
      <c r="AJ42">
        <f t="shared" si="0"/>
        <v>16</v>
      </c>
      <c r="AK42">
        <f t="shared" si="1"/>
        <v>25</v>
      </c>
    </row>
    <row r="43" spans="34:37" x14ac:dyDescent="0.25">
      <c r="AH43">
        <f t="shared" si="2"/>
        <v>4.3000000000000007</v>
      </c>
      <c r="AI43">
        <f t="shared" si="3"/>
        <v>11.300000000000013</v>
      </c>
      <c r="AJ43">
        <f t="shared" si="0"/>
        <v>16</v>
      </c>
      <c r="AK43">
        <f t="shared" si="1"/>
        <v>25</v>
      </c>
    </row>
    <row r="44" spans="34:37" x14ac:dyDescent="0.25">
      <c r="AH44">
        <f t="shared" si="2"/>
        <v>4.4000000000000004</v>
      </c>
      <c r="AI44">
        <f t="shared" si="3"/>
        <v>11.200000000000014</v>
      </c>
      <c r="AJ44">
        <f t="shared" si="0"/>
        <v>16</v>
      </c>
      <c r="AK44">
        <f t="shared" si="1"/>
        <v>25</v>
      </c>
    </row>
    <row r="45" spans="34:37" x14ac:dyDescent="0.25">
      <c r="AH45">
        <f t="shared" si="2"/>
        <v>4.5</v>
      </c>
      <c r="AI45">
        <f t="shared" si="3"/>
        <v>11.100000000000014</v>
      </c>
      <c r="AJ45">
        <f t="shared" si="0"/>
        <v>16</v>
      </c>
      <c r="AK45">
        <f t="shared" si="1"/>
        <v>25</v>
      </c>
    </row>
    <row r="46" spans="34:37" x14ac:dyDescent="0.25">
      <c r="AH46">
        <f t="shared" si="2"/>
        <v>4.5999999999999996</v>
      </c>
      <c r="AI46">
        <f t="shared" si="3"/>
        <v>11.000000000000014</v>
      </c>
      <c r="AJ46">
        <f t="shared" si="0"/>
        <v>16</v>
      </c>
      <c r="AK46">
        <f t="shared" si="1"/>
        <v>25</v>
      </c>
    </row>
    <row r="47" spans="34:37" x14ac:dyDescent="0.25">
      <c r="AH47">
        <f t="shared" si="2"/>
        <v>4.6999999999999993</v>
      </c>
      <c r="AI47">
        <f t="shared" si="3"/>
        <v>10.900000000000015</v>
      </c>
      <c r="AJ47">
        <f t="shared" si="0"/>
        <v>16</v>
      </c>
      <c r="AK47">
        <f t="shared" si="1"/>
        <v>25</v>
      </c>
    </row>
    <row r="48" spans="34:37" x14ac:dyDescent="0.25">
      <c r="AH48">
        <f t="shared" si="2"/>
        <v>4.7999999999999989</v>
      </c>
      <c r="AI48">
        <f t="shared" si="3"/>
        <v>10.800000000000015</v>
      </c>
      <c r="AJ48">
        <f t="shared" si="0"/>
        <v>16</v>
      </c>
      <c r="AK48">
        <f t="shared" si="1"/>
        <v>25</v>
      </c>
    </row>
    <row r="49" spans="34:37" x14ac:dyDescent="0.25">
      <c r="AH49">
        <f t="shared" si="2"/>
        <v>4.8999999999999986</v>
      </c>
      <c r="AI49">
        <f t="shared" si="3"/>
        <v>10.700000000000015</v>
      </c>
      <c r="AJ49">
        <f t="shared" si="0"/>
        <v>16</v>
      </c>
      <c r="AK49">
        <f t="shared" si="1"/>
        <v>25</v>
      </c>
    </row>
    <row r="50" spans="34:37" x14ac:dyDescent="0.25">
      <c r="AH50">
        <f t="shared" si="2"/>
        <v>4.9999999999999982</v>
      </c>
      <c r="AI50">
        <f t="shared" si="3"/>
        <v>10.600000000000016</v>
      </c>
      <c r="AJ50">
        <f t="shared" si="0"/>
        <v>16</v>
      </c>
      <c r="AK50">
        <f t="shared" si="1"/>
        <v>25</v>
      </c>
    </row>
    <row r="51" spans="34:37" x14ac:dyDescent="0.25">
      <c r="AH51">
        <f t="shared" si="2"/>
        <v>5.0999999999999979</v>
      </c>
      <c r="AI51">
        <f t="shared" si="3"/>
        <v>10.500000000000016</v>
      </c>
      <c r="AJ51">
        <f t="shared" si="0"/>
        <v>16</v>
      </c>
      <c r="AK51">
        <f t="shared" si="1"/>
        <v>25</v>
      </c>
    </row>
    <row r="52" spans="34:37" x14ac:dyDescent="0.25">
      <c r="AH52">
        <f t="shared" si="2"/>
        <v>5.1999999999999975</v>
      </c>
      <c r="AI52">
        <f t="shared" si="3"/>
        <v>10.400000000000016</v>
      </c>
      <c r="AJ52">
        <f t="shared" si="0"/>
        <v>16</v>
      </c>
      <c r="AK52">
        <f t="shared" si="1"/>
        <v>25</v>
      </c>
    </row>
    <row r="53" spans="34:37" x14ac:dyDescent="0.25">
      <c r="AH53">
        <f t="shared" si="2"/>
        <v>5.2999999999999972</v>
      </c>
      <c r="AI53">
        <f t="shared" si="3"/>
        <v>10.300000000000017</v>
      </c>
      <c r="AJ53">
        <f t="shared" si="0"/>
        <v>16</v>
      </c>
      <c r="AK53">
        <f t="shared" si="1"/>
        <v>25</v>
      </c>
    </row>
    <row r="54" spans="34:37" x14ac:dyDescent="0.25">
      <c r="AH54">
        <f t="shared" si="2"/>
        <v>5.3999999999999968</v>
      </c>
      <c r="AI54">
        <f t="shared" si="3"/>
        <v>10.200000000000017</v>
      </c>
      <c r="AJ54">
        <f t="shared" si="0"/>
        <v>16</v>
      </c>
      <c r="AK54">
        <f t="shared" si="1"/>
        <v>25</v>
      </c>
    </row>
    <row r="55" spans="34:37" x14ac:dyDescent="0.25">
      <c r="AH55">
        <f t="shared" si="2"/>
        <v>5.4999999999999964</v>
      </c>
      <c r="AI55">
        <f t="shared" si="3"/>
        <v>10.100000000000017</v>
      </c>
      <c r="AJ55">
        <f t="shared" si="0"/>
        <v>16</v>
      </c>
      <c r="AK55">
        <f t="shared" si="1"/>
        <v>25</v>
      </c>
    </row>
    <row r="56" spans="34:37" x14ac:dyDescent="0.25">
      <c r="AH56">
        <f t="shared" si="2"/>
        <v>5.5999999999999961</v>
      </c>
      <c r="AI56">
        <f t="shared" si="3"/>
        <v>10.000000000000018</v>
      </c>
      <c r="AJ56">
        <f t="shared" si="0"/>
        <v>16</v>
      </c>
      <c r="AK56">
        <f t="shared" si="1"/>
        <v>25</v>
      </c>
    </row>
    <row r="57" spans="34:37" x14ac:dyDescent="0.25">
      <c r="AH57">
        <f t="shared" si="2"/>
        <v>5.6999999999999957</v>
      </c>
      <c r="AI57">
        <f t="shared" si="3"/>
        <v>9.9000000000000181</v>
      </c>
      <c r="AJ57">
        <f t="shared" si="0"/>
        <v>16</v>
      </c>
      <c r="AK57">
        <f t="shared" si="1"/>
        <v>25</v>
      </c>
    </row>
    <row r="58" spans="34:37" x14ac:dyDescent="0.25">
      <c r="AH58">
        <f t="shared" si="2"/>
        <v>5.7999999999999954</v>
      </c>
      <c r="AI58">
        <f t="shared" si="3"/>
        <v>9.8000000000000185</v>
      </c>
      <c r="AJ58">
        <f t="shared" si="0"/>
        <v>16</v>
      </c>
      <c r="AK58">
        <f t="shared" si="1"/>
        <v>25</v>
      </c>
    </row>
    <row r="59" spans="34:37" x14ac:dyDescent="0.25">
      <c r="AH59">
        <f t="shared" si="2"/>
        <v>5.899999999999995</v>
      </c>
      <c r="AI59">
        <f t="shared" si="3"/>
        <v>9.7000000000000188</v>
      </c>
      <c r="AJ59">
        <f t="shared" si="0"/>
        <v>16</v>
      </c>
      <c r="AK59">
        <f t="shared" si="1"/>
        <v>25</v>
      </c>
    </row>
    <row r="60" spans="34:37" x14ac:dyDescent="0.25">
      <c r="AH60">
        <f t="shared" si="2"/>
        <v>5.9999999999999947</v>
      </c>
      <c r="AI60">
        <f t="shared" si="3"/>
        <v>9.6000000000000192</v>
      </c>
      <c r="AJ60">
        <f t="shared" si="0"/>
        <v>16</v>
      </c>
      <c r="AK60">
        <f t="shared" si="1"/>
        <v>25</v>
      </c>
    </row>
    <row r="61" spans="34:37" x14ac:dyDescent="0.25">
      <c r="AH61">
        <f t="shared" si="2"/>
        <v>6.0999999999999943</v>
      </c>
      <c r="AI61">
        <f t="shared" si="3"/>
        <v>9.5000000000000195</v>
      </c>
      <c r="AJ61">
        <f t="shared" si="0"/>
        <v>16</v>
      </c>
      <c r="AK61">
        <f t="shared" si="1"/>
        <v>25</v>
      </c>
    </row>
    <row r="62" spans="34:37" x14ac:dyDescent="0.25">
      <c r="AH62">
        <f t="shared" si="2"/>
        <v>6.199999999999994</v>
      </c>
      <c r="AI62">
        <f t="shared" si="3"/>
        <v>9.4000000000000199</v>
      </c>
      <c r="AJ62">
        <f t="shared" si="0"/>
        <v>16</v>
      </c>
      <c r="AK62">
        <f t="shared" si="1"/>
        <v>25</v>
      </c>
    </row>
    <row r="63" spans="34:37" x14ac:dyDescent="0.25">
      <c r="AH63">
        <f t="shared" si="2"/>
        <v>6.2999999999999936</v>
      </c>
      <c r="AI63">
        <f t="shared" si="3"/>
        <v>9.3000000000000203</v>
      </c>
      <c r="AJ63">
        <f t="shared" si="0"/>
        <v>16</v>
      </c>
      <c r="AK63">
        <f t="shared" si="1"/>
        <v>25</v>
      </c>
    </row>
    <row r="64" spans="34:37" x14ac:dyDescent="0.25">
      <c r="AH64">
        <f t="shared" si="2"/>
        <v>6.3999999999999932</v>
      </c>
      <c r="AI64">
        <f t="shared" si="3"/>
        <v>9.2000000000000206</v>
      </c>
      <c r="AJ64">
        <f t="shared" si="0"/>
        <v>16</v>
      </c>
      <c r="AK64">
        <f t="shared" si="1"/>
        <v>25</v>
      </c>
    </row>
    <row r="65" spans="34:37" x14ac:dyDescent="0.25">
      <c r="AH65">
        <f t="shared" si="2"/>
        <v>6.4999999999999929</v>
      </c>
      <c r="AI65">
        <f t="shared" si="3"/>
        <v>9.100000000000021</v>
      </c>
      <c r="AJ65">
        <f t="shared" si="0"/>
        <v>16</v>
      </c>
      <c r="AK65">
        <f t="shared" si="1"/>
        <v>25</v>
      </c>
    </row>
    <row r="66" spans="34:37" x14ac:dyDescent="0.25">
      <c r="AH66">
        <f t="shared" si="2"/>
        <v>6.5999999999999925</v>
      </c>
      <c r="AI66">
        <f t="shared" si="3"/>
        <v>9.0000000000000213</v>
      </c>
      <c r="AJ66">
        <f t="shared" si="0"/>
        <v>16</v>
      </c>
      <c r="AK66">
        <f t="shared" si="1"/>
        <v>25</v>
      </c>
    </row>
    <row r="67" spans="34:37" x14ac:dyDescent="0.25">
      <c r="AH67">
        <f t="shared" si="2"/>
        <v>6.6999999999999922</v>
      </c>
      <c r="AI67">
        <f t="shared" si="3"/>
        <v>8.9000000000000217</v>
      </c>
      <c r="AJ67">
        <f t="shared" ref="AJ67:AJ130" si="4">$B$3</f>
        <v>16</v>
      </c>
      <c r="AK67">
        <f t="shared" ref="AK67:AK130" si="5">$B$4</f>
        <v>25</v>
      </c>
    </row>
    <row r="68" spans="34:37" x14ac:dyDescent="0.25">
      <c r="AH68">
        <f t="shared" ref="AH68:AH131" si="6">IF(AH67&lt;=$B$2,AH67+0.1,"")</f>
        <v>6.7999999999999918</v>
      </c>
      <c r="AI68">
        <f t="shared" ref="AI68:AI131" si="7">IF($B$3 &gt; $B$1*$B$1*AH68, $B$1*$B$1*AH68, AI67 - 0.1)</f>
        <v>8.800000000000022</v>
      </c>
      <c r="AJ68">
        <f t="shared" si="4"/>
        <v>16</v>
      </c>
      <c r="AK68">
        <f t="shared" si="5"/>
        <v>25</v>
      </c>
    </row>
    <row r="69" spans="34:37" x14ac:dyDescent="0.25">
      <c r="AH69">
        <f t="shared" si="6"/>
        <v>6.8999999999999915</v>
      </c>
      <c r="AI69">
        <f t="shared" si="7"/>
        <v>8.7000000000000224</v>
      </c>
      <c r="AJ69">
        <f t="shared" si="4"/>
        <v>16</v>
      </c>
      <c r="AK69">
        <f t="shared" si="5"/>
        <v>25</v>
      </c>
    </row>
    <row r="70" spans="34:37" x14ac:dyDescent="0.25">
      <c r="AH70">
        <f t="shared" si="6"/>
        <v>6.9999999999999911</v>
      </c>
      <c r="AI70">
        <f t="shared" si="7"/>
        <v>8.6000000000000227</v>
      </c>
      <c r="AJ70">
        <f t="shared" si="4"/>
        <v>16</v>
      </c>
      <c r="AK70">
        <f t="shared" si="5"/>
        <v>25</v>
      </c>
    </row>
    <row r="71" spans="34:37" x14ac:dyDescent="0.25">
      <c r="AH71">
        <f t="shared" si="6"/>
        <v>7.0999999999999908</v>
      </c>
      <c r="AI71">
        <f t="shared" si="7"/>
        <v>8.5000000000000231</v>
      </c>
      <c r="AJ71">
        <f t="shared" si="4"/>
        <v>16</v>
      </c>
      <c r="AK71">
        <f t="shared" si="5"/>
        <v>25</v>
      </c>
    </row>
    <row r="72" spans="34:37" x14ac:dyDescent="0.25">
      <c r="AH72">
        <f t="shared" si="6"/>
        <v>7.1999999999999904</v>
      </c>
      <c r="AI72">
        <f t="shared" si="7"/>
        <v>8.4000000000000234</v>
      </c>
      <c r="AJ72">
        <f t="shared" si="4"/>
        <v>16</v>
      </c>
      <c r="AK72">
        <f t="shared" si="5"/>
        <v>25</v>
      </c>
    </row>
    <row r="73" spans="34:37" x14ac:dyDescent="0.25">
      <c r="AH73">
        <f t="shared" si="6"/>
        <v>7.2999999999999901</v>
      </c>
      <c r="AI73">
        <f t="shared" si="7"/>
        <v>8.3000000000000238</v>
      </c>
      <c r="AJ73">
        <f t="shared" si="4"/>
        <v>16</v>
      </c>
      <c r="AK73">
        <f t="shared" si="5"/>
        <v>25</v>
      </c>
    </row>
    <row r="74" spans="34:37" x14ac:dyDescent="0.25">
      <c r="AH74">
        <f t="shared" si="6"/>
        <v>7.3999999999999897</v>
      </c>
      <c r="AI74">
        <f t="shared" si="7"/>
        <v>8.2000000000000242</v>
      </c>
      <c r="AJ74">
        <f t="shared" si="4"/>
        <v>16</v>
      </c>
      <c r="AK74">
        <f t="shared" si="5"/>
        <v>25</v>
      </c>
    </row>
    <row r="75" spans="34:37" x14ac:dyDescent="0.25">
      <c r="AH75">
        <f t="shared" si="6"/>
        <v>7.4999999999999893</v>
      </c>
      <c r="AI75">
        <f t="shared" si="7"/>
        <v>8.1000000000000245</v>
      </c>
      <c r="AJ75">
        <f t="shared" si="4"/>
        <v>16</v>
      </c>
      <c r="AK75">
        <f t="shared" si="5"/>
        <v>25</v>
      </c>
    </row>
    <row r="76" spans="34:37" x14ac:dyDescent="0.25">
      <c r="AH76">
        <f t="shared" si="6"/>
        <v>7.599999999999989</v>
      </c>
      <c r="AI76">
        <f t="shared" si="7"/>
        <v>8.0000000000000249</v>
      </c>
      <c r="AJ76">
        <f t="shared" si="4"/>
        <v>16</v>
      </c>
      <c r="AK76">
        <f t="shared" si="5"/>
        <v>25</v>
      </c>
    </row>
    <row r="77" spans="34:37" x14ac:dyDescent="0.25">
      <c r="AH77">
        <f t="shared" si="6"/>
        <v>7.6999999999999886</v>
      </c>
      <c r="AI77">
        <f t="shared" si="7"/>
        <v>7.9000000000000252</v>
      </c>
      <c r="AJ77">
        <f t="shared" si="4"/>
        <v>16</v>
      </c>
      <c r="AK77">
        <f t="shared" si="5"/>
        <v>25</v>
      </c>
    </row>
    <row r="78" spans="34:37" x14ac:dyDescent="0.25">
      <c r="AH78">
        <f t="shared" si="6"/>
        <v>7.7999999999999883</v>
      </c>
      <c r="AI78">
        <f t="shared" si="7"/>
        <v>7.8000000000000256</v>
      </c>
      <c r="AJ78">
        <f t="shared" si="4"/>
        <v>16</v>
      </c>
      <c r="AK78">
        <f t="shared" si="5"/>
        <v>25</v>
      </c>
    </row>
    <row r="79" spans="34:37" x14ac:dyDescent="0.25">
      <c r="AH79">
        <f t="shared" si="6"/>
        <v>7.8999999999999879</v>
      </c>
      <c r="AI79">
        <f t="shared" si="7"/>
        <v>7.7000000000000259</v>
      </c>
      <c r="AJ79">
        <f t="shared" si="4"/>
        <v>16</v>
      </c>
      <c r="AK79">
        <f t="shared" si="5"/>
        <v>25</v>
      </c>
    </row>
    <row r="80" spans="34:37" x14ac:dyDescent="0.25">
      <c r="AH80">
        <f t="shared" si="6"/>
        <v>7.9999999999999876</v>
      </c>
      <c r="AI80">
        <f t="shared" si="7"/>
        <v>7.6000000000000263</v>
      </c>
      <c r="AJ80">
        <f t="shared" si="4"/>
        <v>16</v>
      </c>
      <c r="AK80">
        <f t="shared" si="5"/>
        <v>25</v>
      </c>
    </row>
    <row r="81" spans="34:37" x14ac:dyDescent="0.25">
      <c r="AH81">
        <f t="shared" si="6"/>
        <v>8.0999999999999872</v>
      </c>
      <c r="AI81">
        <f t="shared" si="7"/>
        <v>7.5000000000000266</v>
      </c>
      <c r="AJ81">
        <f t="shared" si="4"/>
        <v>16</v>
      </c>
      <c r="AK81">
        <f t="shared" si="5"/>
        <v>25</v>
      </c>
    </row>
    <row r="82" spans="34:37" x14ac:dyDescent="0.25">
      <c r="AH82">
        <f t="shared" si="6"/>
        <v>8.1999999999999869</v>
      </c>
      <c r="AI82">
        <f t="shared" si="7"/>
        <v>7.400000000000027</v>
      </c>
      <c r="AJ82">
        <f t="shared" si="4"/>
        <v>16</v>
      </c>
      <c r="AK82">
        <f t="shared" si="5"/>
        <v>25</v>
      </c>
    </row>
    <row r="83" spans="34:37" x14ac:dyDescent="0.25">
      <c r="AH83">
        <f t="shared" si="6"/>
        <v>8.2999999999999865</v>
      </c>
      <c r="AI83">
        <f t="shared" si="7"/>
        <v>7.3000000000000274</v>
      </c>
      <c r="AJ83">
        <f t="shared" si="4"/>
        <v>16</v>
      </c>
      <c r="AK83">
        <f t="shared" si="5"/>
        <v>25</v>
      </c>
    </row>
    <row r="84" spans="34:37" x14ac:dyDescent="0.25">
      <c r="AH84">
        <f t="shared" si="6"/>
        <v>8.3999999999999861</v>
      </c>
      <c r="AI84">
        <f t="shared" si="7"/>
        <v>7.2000000000000277</v>
      </c>
      <c r="AJ84">
        <f t="shared" si="4"/>
        <v>16</v>
      </c>
      <c r="AK84">
        <f t="shared" si="5"/>
        <v>25</v>
      </c>
    </row>
    <row r="85" spans="34:37" x14ac:dyDescent="0.25">
      <c r="AH85">
        <f t="shared" si="6"/>
        <v>8.4999999999999858</v>
      </c>
      <c r="AI85">
        <f t="shared" si="7"/>
        <v>7.1000000000000281</v>
      </c>
      <c r="AJ85">
        <f t="shared" si="4"/>
        <v>16</v>
      </c>
      <c r="AK85">
        <f t="shared" si="5"/>
        <v>25</v>
      </c>
    </row>
    <row r="86" spans="34:37" x14ac:dyDescent="0.25">
      <c r="AH86">
        <f t="shared" si="6"/>
        <v>8.5999999999999854</v>
      </c>
      <c r="AI86">
        <f t="shared" si="7"/>
        <v>7.0000000000000284</v>
      </c>
      <c r="AJ86">
        <f t="shared" si="4"/>
        <v>16</v>
      </c>
      <c r="AK86">
        <f t="shared" si="5"/>
        <v>25</v>
      </c>
    </row>
    <row r="87" spans="34:37" x14ac:dyDescent="0.25">
      <c r="AH87">
        <f t="shared" si="6"/>
        <v>8.6999999999999851</v>
      </c>
      <c r="AI87">
        <f t="shared" si="7"/>
        <v>6.9000000000000288</v>
      </c>
      <c r="AJ87">
        <f t="shared" si="4"/>
        <v>16</v>
      </c>
      <c r="AK87">
        <f t="shared" si="5"/>
        <v>25</v>
      </c>
    </row>
    <row r="88" spans="34:37" x14ac:dyDescent="0.25">
      <c r="AH88">
        <f t="shared" si="6"/>
        <v>8.7999999999999847</v>
      </c>
      <c r="AI88">
        <f t="shared" si="7"/>
        <v>6.8000000000000291</v>
      </c>
      <c r="AJ88">
        <f t="shared" si="4"/>
        <v>16</v>
      </c>
      <c r="AK88">
        <f t="shared" si="5"/>
        <v>25</v>
      </c>
    </row>
    <row r="89" spans="34:37" x14ac:dyDescent="0.25">
      <c r="AH89">
        <f t="shared" si="6"/>
        <v>8.8999999999999844</v>
      </c>
      <c r="AI89">
        <f t="shared" si="7"/>
        <v>6.7000000000000295</v>
      </c>
      <c r="AJ89">
        <f t="shared" si="4"/>
        <v>16</v>
      </c>
      <c r="AK89">
        <f t="shared" si="5"/>
        <v>25</v>
      </c>
    </row>
    <row r="90" spans="34:37" x14ac:dyDescent="0.25">
      <c r="AH90">
        <f t="shared" si="6"/>
        <v>8.999999999999984</v>
      </c>
      <c r="AI90">
        <f t="shared" si="7"/>
        <v>6.6000000000000298</v>
      </c>
      <c r="AJ90">
        <f t="shared" si="4"/>
        <v>16</v>
      </c>
      <c r="AK90">
        <f t="shared" si="5"/>
        <v>25</v>
      </c>
    </row>
    <row r="91" spans="34:37" x14ac:dyDescent="0.25">
      <c r="AH91">
        <f t="shared" si="6"/>
        <v>9.0999999999999837</v>
      </c>
      <c r="AI91">
        <f t="shared" si="7"/>
        <v>6.5000000000000302</v>
      </c>
      <c r="AJ91">
        <f t="shared" si="4"/>
        <v>16</v>
      </c>
      <c r="AK91">
        <f t="shared" si="5"/>
        <v>25</v>
      </c>
    </row>
    <row r="92" spans="34:37" x14ac:dyDescent="0.25">
      <c r="AH92">
        <f t="shared" si="6"/>
        <v>9.1999999999999833</v>
      </c>
      <c r="AI92">
        <f t="shared" si="7"/>
        <v>6.4000000000000306</v>
      </c>
      <c r="AJ92">
        <f t="shared" si="4"/>
        <v>16</v>
      </c>
      <c r="AK92">
        <f t="shared" si="5"/>
        <v>25</v>
      </c>
    </row>
    <row r="93" spans="34:37" x14ac:dyDescent="0.25">
      <c r="AH93">
        <f t="shared" si="6"/>
        <v>9.2999999999999829</v>
      </c>
      <c r="AI93">
        <f t="shared" si="7"/>
        <v>6.3000000000000309</v>
      </c>
      <c r="AJ93">
        <f t="shared" si="4"/>
        <v>16</v>
      </c>
      <c r="AK93">
        <f t="shared" si="5"/>
        <v>25</v>
      </c>
    </row>
    <row r="94" spans="34:37" x14ac:dyDescent="0.25">
      <c r="AH94">
        <f t="shared" si="6"/>
        <v>9.3999999999999826</v>
      </c>
      <c r="AI94">
        <f t="shared" si="7"/>
        <v>6.2000000000000313</v>
      </c>
      <c r="AJ94">
        <f t="shared" si="4"/>
        <v>16</v>
      </c>
      <c r="AK94">
        <f t="shared" si="5"/>
        <v>25</v>
      </c>
    </row>
    <row r="95" spans="34:37" x14ac:dyDescent="0.25">
      <c r="AH95">
        <f t="shared" si="6"/>
        <v>9.4999999999999822</v>
      </c>
      <c r="AI95">
        <f t="shared" si="7"/>
        <v>6.1000000000000316</v>
      </c>
      <c r="AJ95">
        <f t="shared" si="4"/>
        <v>16</v>
      </c>
      <c r="AK95">
        <f t="shared" si="5"/>
        <v>25</v>
      </c>
    </row>
    <row r="96" spans="34:37" x14ac:dyDescent="0.25">
      <c r="AH96">
        <f t="shared" si="6"/>
        <v>9.5999999999999819</v>
      </c>
      <c r="AI96">
        <f t="shared" si="7"/>
        <v>6.000000000000032</v>
      </c>
      <c r="AJ96">
        <f t="shared" si="4"/>
        <v>16</v>
      </c>
      <c r="AK96">
        <f t="shared" si="5"/>
        <v>25</v>
      </c>
    </row>
    <row r="97" spans="34:37" x14ac:dyDescent="0.25">
      <c r="AH97">
        <f t="shared" si="6"/>
        <v>9.6999999999999815</v>
      </c>
      <c r="AI97">
        <f t="shared" si="7"/>
        <v>5.9000000000000323</v>
      </c>
      <c r="AJ97">
        <f t="shared" si="4"/>
        <v>16</v>
      </c>
      <c r="AK97">
        <f t="shared" si="5"/>
        <v>25</v>
      </c>
    </row>
    <row r="98" spans="34:37" x14ac:dyDescent="0.25">
      <c r="AH98">
        <f t="shared" si="6"/>
        <v>9.7999999999999812</v>
      </c>
      <c r="AI98">
        <f t="shared" si="7"/>
        <v>5.8000000000000327</v>
      </c>
      <c r="AJ98">
        <f t="shared" si="4"/>
        <v>16</v>
      </c>
      <c r="AK98">
        <f t="shared" si="5"/>
        <v>25</v>
      </c>
    </row>
    <row r="99" spans="34:37" x14ac:dyDescent="0.25">
      <c r="AH99">
        <f t="shared" si="6"/>
        <v>9.8999999999999808</v>
      </c>
      <c r="AI99">
        <f t="shared" si="7"/>
        <v>5.700000000000033</v>
      </c>
      <c r="AJ99">
        <f t="shared" si="4"/>
        <v>16</v>
      </c>
      <c r="AK99">
        <f t="shared" si="5"/>
        <v>25</v>
      </c>
    </row>
    <row r="100" spans="34:37" x14ac:dyDescent="0.25">
      <c r="AH100">
        <f t="shared" si="6"/>
        <v>9.9999999999999805</v>
      </c>
      <c r="AI100">
        <f t="shared" si="7"/>
        <v>5.6000000000000334</v>
      </c>
      <c r="AJ100">
        <f t="shared" si="4"/>
        <v>16</v>
      </c>
      <c r="AK100">
        <f t="shared" si="5"/>
        <v>25</v>
      </c>
    </row>
    <row r="101" spans="34:37" x14ac:dyDescent="0.25">
      <c r="AH101">
        <f t="shared" si="6"/>
        <v>10.09999999999998</v>
      </c>
      <c r="AI101">
        <f t="shared" si="7"/>
        <v>5.5000000000000338</v>
      </c>
      <c r="AJ101">
        <f t="shared" si="4"/>
        <v>16</v>
      </c>
      <c r="AK101">
        <f t="shared" si="5"/>
        <v>25</v>
      </c>
    </row>
    <row r="102" spans="34:37" x14ac:dyDescent="0.25">
      <c r="AH102">
        <f t="shared" si="6"/>
        <v>10.19999999999998</v>
      </c>
      <c r="AI102">
        <f t="shared" si="7"/>
        <v>5.4000000000000341</v>
      </c>
      <c r="AJ102">
        <f t="shared" si="4"/>
        <v>16</v>
      </c>
      <c r="AK102">
        <f t="shared" si="5"/>
        <v>25</v>
      </c>
    </row>
    <row r="103" spans="34:37" x14ac:dyDescent="0.25">
      <c r="AH103">
        <f t="shared" si="6"/>
        <v>10.299999999999979</v>
      </c>
      <c r="AI103">
        <f t="shared" si="7"/>
        <v>5.3000000000000345</v>
      </c>
      <c r="AJ103">
        <f t="shared" si="4"/>
        <v>16</v>
      </c>
      <c r="AK103">
        <f t="shared" si="5"/>
        <v>25</v>
      </c>
    </row>
    <row r="104" spans="34:37" x14ac:dyDescent="0.25">
      <c r="AH104">
        <f t="shared" si="6"/>
        <v>10.399999999999979</v>
      </c>
      <c r="AI104">
        <f t="shared" si="7"/>
        <v>5.2000000000000348</v>
      </c>
      <c r="AJ104">
        <f t="shared" si="4"/>
        <v>16</v>
      </c>
      <c r="AK104">
        <f t="shared" si="5"/>
        <v>25</v>
      </c>
    </row>
    <row r="105" spans="34:37" x14ac:dyDescent="0.25">
      <c r="AH105">
        <f t="shared" si="6"/>
        <v>10.499999999999979</v>
      </c>
      <c r="AI105">
        <f t="shared" si="7"/>
        <v>5.1000000000000352</v>
      </c>
      <c r="AJ105">
        <f t="shared" si="4"/>
        <v>16</v>
      </c>
      <c r="AK105">
        <f t="shared" si="5"/>
        <v>25</v>
      </c>
    </row>
    <row r="106" spans="34:37" x14ac:dyDescent="0.25">
      <c r="AH106">
        <f t="shared" si="6"/>
        <v>10.599999999999978</v>
      </c>
      <c r="AI106">
        <f t="shared" si="7"/>
        <v>5.0000000000000355</v>
      </c>
      <c r="AJ106">
        <f t="shared" si="4"/>
        <v>16</v>
      </c>
      <c r="AK106">
        <f t="shared" si="5"/>
        <v>25</v>
      </c>
    </row>
    <row r="107" spans="34:37" x14ac:dyDescent="0.25">
      <c r="AH107">
        <f t="shared" si="6"/>
        <v>10.699999999999978</v>
      </c>
      <c r="AI107">
        <f t="shared" si="7"/>
        <v>4.9000000000000359</v>
      </c>
      <c r="AJ107">
        <f t="shared" si="4"/>
        <v>16</v>
      </c>
      <c r="AK107">
        <f t="shared" si="5"/>
        <v>25</v>
      </c>
    </row>
    <row r="108" spans="34:37" x14ac:dyDescent="0.25">
      <c r="AH108">
        <f t="shared" si="6"/>
        <v>10.799999999999978</v>
      </c>
      <c r="AI108">
        <f t="shared" si="7"/>
        <v>4.8000000000000362</v>
      </c>
      <c r="AJ108">
        <f t="shared" si="4"/>
        <v>16</v>
      </c>
      <c r="AK108">
        <f t="shared" si="5"/>
        <v>25</v>
      </c>
    </row>
    <row r="109" spans="34:37" x14ac:dyDescent="0.25">
      <c r="AH109">
        <f t="shared" si="6"/>
        <v>10.899999999999977</v>
      </c>
      <c r="AI109">
        <f t="shared" si="7"/>
        <v>4.7000000000000366</v>
      </c>
      <c r="AJ109">
        <f t="shared" si="4"/>
        <v>16</v>
      </c>
      <c r="AK109">
        <f t="shared" si="5"/>
        <v>25</v>
      </c>
    </row>
    <row r="110" spans="34:37" x14ac:dyDescent="0.25">
      <c r="AH110">
        <f t="shared" si="6"/>
        <v>10.999999999999977</v>
      </c>
      <c r="AI110">
        <f t="shared" si="7"/>
        <v>4.6000000000000369</v>
      </c>
      <c r="AJ110">
        <f t="shared" si="4"/>
        <v>16</v>
      </c>
      <c r="AK110">
        <f t="shared" si="5"/>
        <v>25</v>
      </c>
    </row>
    <row r="111" spans="34:37" x14ac:dyDescent="0.25">
      <c r="AH111">
        <f t="shared" si="6"/>
        <v>11.099999999999977</v>
      </c>
      <c r="AI111">
        <f t="shared" si="7"/>
        <v>4.5000000000000373</v>
      </c>
      <c r="AJ111">
        <f t="shared" si="4"/>
        <v>16</v>
      </c>
      <c r="AK111">
        <f t="shared" si="5"/>
        <v>25</v>
      </c>
    </row>
    <row r="112" spans="34:37" x14ac:dyDescent="0.25">
      <c r="AH112">
        <f t="shared" si="6"/>
        <v>11.199999999999976</v>
      </c>
      <c r="AI112">
        <f t="shared" si="7"/>
        <v>4.4000000000000377</v>
      </c>
      <c r="AJ112">
        <f t="shared" si="4"/>
        <v>16</v>
      </c>
      <c r="AK112">
        <f t="shared" si="5"/>
        <v>25</v>
      </c>
    </row>
    <row r="113" spans="34:37" x14ac:dyDescent="0.25">
      <c r="AH113">
        <f t="shared" si="6"/>
        <v>11.299999999999976</v>
      </c>
      <c r="AI113">
        <f t="shared" si="7"/>
        <v>4.300000000000038</v>
      </c>
      <c r="AJ113">
        <f t="shared" si="4"/>
        <v>16</v>
      </c>
      <c r="AK113">
        <f t="shared" si="5"/>
        <v>25</v>
      </c>
    </row>
    <row r="114" spans="34:37" x14ac:dyDescent="0.25">
      <c r="AH114">
        <f t="shared" si="6"/>
        <v>11.399999999999975</v>
      </c>
      <c r="AI114">
        <f t="shared" si="7"/>
        <v>4.2000000000000384</v>
      </c>
      <c r="AJ114">
        <f t="shared" si="4"/>
        <v>16</v>
      </c>
      <c r="AK114">
        <f t="shared" si="5"/>
        <v>25</v>
      </c>
    </row>
    <row r="115" spans="34:37" x14ac:dyDescent="0.25">
      <c r="AH115">
        <f t="shared" si="6"/>
        <v>11.499999999999975</v>
      </c>
      <c r="AI115">
        <f t="shared" si="7"/>
        <v>4.1000000000000387</v>
      </c>
      <c r="AJ115">
        <f t="shared" si="4"/>
        <v>16</v>
      </c>
      <c r="AK115">
        <f t="shared" si="5"/>
        <v>25</v>
      </c>
    </row>
    <row r="116" spans="34:37" x14ac:dyDescent="0.25">
      <c r="AH116">
        <f t="shared" si="6"/>
        <v>11.599999999999975</v>
      </c>
      <c r="AI116">
        <f t="shared" si="7"/>
        <v>4.0000000000000391</v>
      </c>
      <c r="AJ116">
        <f t="shared" si="4"/>
        <v>16</v>
      </c>
      <c r="AK116">
        <f t="shared" si="5"/>
        <v>25</v>
      </c>
    </row>
    <row r="117" spans="34:37" x14ac:dyDescent="0.25">
      <c r="AH117">
        <f t="shared" si="6"/>
        <v>11.699999999999974</v>
      </c>
      <c r="AI117">
        <f t="shared" si="7"/>
        <v>3.900000000000039</v>
      </c>
      <c r="AJ117">
        <f t="shared" si="4"/>
        <v>16</v>
      </c>
      <c r="AK117">
        <f t="shared" si="5"/>
        <v>25</v>
      </c>
    </row>
    <row r="118" spans="34:37" x14ac:dyDescent="0.25">
      <c r="AH118">
        <f t="shared" si="6"/>
        <v>11.799999999999974</v>
      </c>
      <c r="AI118">
        <f t="shared" si="7"/>
        <v>3.8000000000000389</v>
      </c>
      <c r="AJ118">
        <f t="shared" si="4"/>
        <v>16</v>
      </c>
      <c r="AK118">
        <f t="shared" si="5"/>
        <v>25</v>
      </c>
    </row>
    <row r="119" spans="34:37" x14ac:dyDescent="0.25">
      <c r="AH119">
        <f t="shared" si="6"/>
        <v>11.899999999999974</v>
      </c>
      <c r="AI119">
        <f t="shared" si="7"/>
        <v>3.7000000000000388</v>
      </c>
      <c r="AJ119">
        <f t="shared" si="4"/>
        <v>16</v>
      </c>
      <c r="AK119">
        <f t="shared" si="5"/>
        <v>25</v>
      </c>
    </row>
    <row r="120" spans="34:37" x14ac:dyDescent="0.25">
      <c r="AH120">
        <f t="shared" si="6"/>
        <v>11.999999999999973</v>
      </c>
      <c r="AI120">
        <f t="shared" si="7"/>
        <v>3.6000000000000387</v>
      </c>
      <c r="AJ120">
        <f t="shared" si="4"/>
        <v>16</v>
      </c>
      <c r="AK120">
        <f t="shared" si="5"/>
        <v>25</v>
      </c>
    </row>
    <row r="121" spans="34:37" x14ac:dyDescent="0.25">
      <c r="AH121">
        <f t="shared" si="6"/>
        <v>12.099999999999973</v>
      </c>
      <c r="AI121">
        <f t="shared" si="7"/>
        <v>3.5000000000000386</v>
      </c>
      <c r="AJ121">
        <f t="shared" si="4"/>
        <v>16</v>
      </c>
      <c r="AK121">
        <f t="shared" si="5"/>
        <v>25</v>
      </c>
    </row>
    <row r="122" spans="34:37" x14ac:dyDescent="0.25">
      <c r="AH122">
        <f t="shared" si="6"/>
        <v>12.199999999999973</v>
      </c>
      <c r="AI122">
        <f t="shared" si="7"/>
        <v>3.4000000000000385</v>
      </c>
      <c r="AJ122">
        <f t="shared" si="4"/>
        <v>16</v>
      </c>
      <c r="AK122">
        <f t="shared" si="5"/>
        <v>25</v>
      </c>
    </row>
    <row r="123" spans="34:37" x14ac:dyDescent="0.25">
      <c r="AH123">
        <f t="shared" si="6"/>
        <v>12.299999999999972</v>
      </c>
      <c r="AI123">
        <f t="shared" si="7"/>
        <v>3.3000000000000385</v>
      </c>
      <c r="AJ123">
        <f t="shared" si="4"/>
        <v>16</v>
      </c>
      <c r="AK123">
        <f t="shared" si="5"/>
        <v>25</v>
      </c>
    </row>
    <row r="124" spans="34:37" x14ac:dyDescent="0.25">
      <c r="AH124">
        <f t="shared" si="6"/>
        <v>12.399999999999972</v>
      </c>
      <c r="AI124">
        <f t="shared" si="7"/>
        <v>3.2000000000000384</v>
      </c>
      <c r="AJ124">
        <f t="shared" si="4"/>
        <v>16</v>
      </c>
      <c r="AK124">
        <f t="shared" si="5"/>
        <v>25</v>
      </c>
    </row>
    <row r="125" spans="34:37" x14ac:dyDescent="0.25">
      <c r="AH125">
        <f t="shared" si="6"/>
        <v>12.499999999999972</v>
      </c>
      <c r="AI125">
        <f t="shared" si="7"/>
        <v>3.1000000000000383</v>
      </c>
      <c r="AJ125">
        <f t="shared" si="4"/>
        <v>16</v>
      </c>
      <c r="AK125">
        <f t="shared" si="5"/>
        <v>25</v>
      </c>
    </row>
    <row r="126" spans="34:37" x14ac:dyDescent="0.25">
      <c r="AH126">
        <f t="shared" si="6"/>
        <v>12.599999999999971</v>
      </c>
      <c r="AI126">
        <f t="shared" si="7"/>
        <v>3.0000000000000382</v>
      </c>
      <c r="AJ126">
        <f t="shared" si="4"/>
        <v>16</v>
      </c>
      <c r="AK126">
        <f t="shared" si="5"/>
        <v>25</v>
      </c>
    </row>
    <row r="127" spans="34:37" x14ac:dyDescent="0.25">
      <c r="AH127">
        <f t="shared" si="6"/>
        <v>12.699999999999971</v>
      </c>
      <c r="AI127">
        <f t="shared" si="7"/>
        <v>2.9000000000000381</v>
      </c>
      <c r="AJ127">
        <f t="shared" si="4"/>
        <v>16</v>
      </c>
      <c r="AK127">
        <f t="shared" si="5"/>
        <v>25</v>
      </c>
    </row>
    <row r="128" spans="34:37" x14ac:dyDescent="0.25">
      <c r="AH128">
        <f t="shared" si="6"/>
        <v>12.799999999999971</v>
      </c>
      <c r="AI128">
        <f t="shared" si="7"/>
        <v>2.800000000000038</v>
      </c>
      <c r="AJ128">
        <f t="shared" si="4"/>
        <v>16</v>
      </c>
      <c r="AK128">
        <f t="shared" si="5"/>
        <v>25</v>
      </c>
    </row>
    <row r="129" spans="34:37" x14ac:dyDescent="0.25">
      <c r="AH129">
        <f t="shared" si="6"/>
        <v>12.89999999999997</v>
      </c>
      <c r="AI129">
        <f t="shared" si="7"/>
        <v>2.7000000000000379</v>
      </c>
      <c r="AJ129">
        <f t="shared" si="4"/>
        <v>16</v>
      </c>
      <c r="AK129">
        <f t="shared" si="5"/>
        <v>25</v>
      </c>
    </row>
    <row r="130" spans="34:37" x14ac:dyDescent="0.25">
      <c r="AH130">
        <f t="shared" si="6"/>
        <v>12.99999999999997</v>
      </c>
      <c r="AI130">
        <f t="shared" si="7"/>
        <v>2.6000000000000378</v>
      </c>
      <c r="AJ130">
        <f t="shared" si="4"/>
        <v>16</v>
      </c>
      <c r="AK130">
        <f t="shared" si="5"/>
        <v>25</v>
      </c>
    </row>
    <row r="131" spans="34:37" x14ac:dyDescent="0.25">
      <c r="AH131">
        <f t="shared" si="6"/>
        <v>13.099999999999969</v>
      </c>
      <c r="AI131">
        <f t="shared" si="7"/>
        <v>2.5000000000000377</v>
      </c>
      <c r="AJ131">
        <f t="shared" ref="AJ131:AJ194" si="8">$B$3</f>
        <v>16</v>
      </c>
      <c r="AK131">
        <f t="shared" ref="AK131:AK194" si="9">$B$4</f>
        <v>25</v>
      </c>
    </row>
    <row r="132" spans="34:37" x14ac:dyDescent="0.25">
      <c r="AH132">
        <f t="shared" ref="AH132:AH195" si="10">IF(AH131&lt;=$B$2,AH131+0.1,"")</f>
        <v>13.199999999999969</v>
      </c>
      <c r="AI132">
        <f t="shared" ref="AI132:AI195" si="11">IF($B$3 &gt; $B$1*$B$1*AH132, $B$1*$B$1*AH132, AI131 - 0.1)</f>
        <v>2.4000000000000377</v>
      </c>
      <c r="AJ132">
        <f t="shared" si="8"/>
        <v>16</v>
      </c>
      <c r="AK132">
        <f t="shared" si="9"/>
        <v>25</v>
      </c>
    </row>
    <row r="133" spans="34:37" x14ac:dyDescent="0.25">
      <c r="AH133">
        <f t="shared" si="10"/>
        <v>13.299999999999969</v>
      </c>
      <c r="AI133">
        <f t="shared" si="11"/>
        <v>2.3000000000000376</v>
      </c>
      <c r="AJ133">
        <f t="shared" si="8"/>
        <v>16</v>
      </c>
      <c r="AK133">
        <f t="shared" si="9"/>
        <v>25</v>
      </c>
    </row>
    <row r="134" spans="34:37" x14ac:dyDescent="0.25">
      <c r="AH134">
        <f t="shared" si="10"/>
        <v>13.399999999999968</v>
      </c>
      <c r="AI134">
        <f t="shared" si="11"/>
        <v>2.2000000000000375</v>
      </c>
      <c r="AJ134">
        <f t="shared" si="8"/>
        <v>16</v>
      </c>
      <c r="AK134">
        <f t="shared" si="9"/>
        <v>25</v>
      </c>
    </row>
    <row r="135" spans="34:37" x14ac:dyDescent="0.25">
      <c r="AH135">
        <f t="shared" si="10"/>
        <v>13.499999999999968</v>
      </c>
      <c r="AI135">
        <f t="shared" si="11"/>
        <v>2.1000000000000374</v>
      </c>
      <c r="AJ135">
        <f t="shared" si="8"/>
        <v>16</v>
      </c>
      <c r="AK135">
        <f t="shared" si="9"/>
        <v>25</v>
      </c>
    </row>
    <row r="136" spans="34:37" x14ac:dyDescent="0.25">
      <c r="AH136">
        <f t="shared" si="10"/>
        <v>13.599999999999968</v>
      </c>
      <c r="AI136">
        <f t="shared" si="11"/>
        <v>2.0000000000000373</v>
      </c>
      <c r="AJ136">
        <f t="shared" si="8"/>
        <v>16</v>
      </c>
      <c r="AK136">
        <f t="shared" si="9"/>
        <v>25</v>
      </c>
    </row>
    <row r="137" spans="34:37" x14ac:dyDescent="0.25">
      <c r="AH137">
        <f t="shared" si="10"/>
        <v>13.699999999999967</v>
      </c>
      <c r="AI137">
        <f t="shared" si="11"/>
        <v>1.9000000000000372</v>
      </c>
      <c r="AJ137">
        <f t="shared" si="8"/>
        <v>16</v>
      </c>
      <c r="AK137">
        <f t="shared" si="9"/>
        <v>25</v>
      </c>
    </row>
    <row r="138" spans="34:37" x14ac:dyDescent="0.25">
      <c r="AH138">
        <f t="shared" si="10"/>
        <v>13.799999999999967</v>
      </c>
      <c r="AI138">
        <f t="shared" si="11"/>
        <v>1.8000000000000371</v>
      </c>
      <c r="AJ138">
        <f t="shared" si="8"/>
        <v>16</v>
      </c>
      <c r="AK138">
        <f t="shared" si="9"/>
        <v>25</v>
      </c>
    </row>
    <row r="139" spans="34:37" x14ac:dyDescent="0.25">
      <c r="AH139">
        <f t="shared" si="10"/>
        <v>13.899999999999967</v>
      </c>
      <c r="AI139">
        <f t="shared" si="11"/>
        <v>1.700000000000037</v>
      </c>
      <c r="AJ139">
        <f t="shared" si="8"/>
        <v>16</v>
      </c>
      <c r="AK139">
        <f t="shared" si="9"/>
        <v>25</v>
      </c>
    </row>
    <row r="140" spans="34:37" x14ac:dyDescent="0.25">
      <c r="AH140">
        <f t="shared" si="10"/>
        <v>13.999999999999966</v>
      </c>
      <c r="AI140">
        <f t="shared" si="11"/>
        <v>1.6000000000000369</v>
      </c>
      <c r="AJ140">
        <f t="shared" si="8"/>
        <v>16</v>
      </c>
      <c r="AK140">
        <f t="shared" si="9"/>
        <v>25</v>
      </c>
    </row>
    <row r="141" spans="34:37" x14ac:dyDescent="0.25">
      <c r="AH141">
        <f t="shared" si="10"/>
        <v>14.099999999999966</v>
      </c>
      <c r="AI141">
        <f t="shared" si="11"/>
        <v>1.5000000000000369</v>
      </c>
      <c r="AJ141">
        <f t="shared" si="8"/>
        <v>16</v>
      </c>
      <c r="AK141">
        <f t="shared" si="9"/>
        <v>25</v>
      </c>
    </row>
    <row r="142" spans="34:37" x14ac:dyDescent="0.25">
      <c r="AH142">
        <f t="shared" si="10"/>
        <v>14.199999999999966</v>
      </c>
      <c r="AI142">
        <f t="shared" si="11"/>
        <v>1.4000000000000368</v>
      </c>
      <c r="AJ142">
        <f t="shared" si="8"/>
        <v>16</v>
      </c>
      <c r="AK142">
        <f t="shared" si="9"/>
        <v>25</v>
      </c>
    </row>
    <row r="143" spans="34:37" x14ac:dyDescent="0.25">
      <c r="AH143">
        <f t="shared" si="10"/>
        <v>14.299999999999965</v>
      </c>
      <c r="AI143">
        <f t="shared" si="11"/>
        <v>1.3000000000000367</v>
      </c>
      <c r="AJ143">
        <f t="shared" si="8"/>
        <v>16</v>
      </c>
      <c r="AK143">
        <f t="shared" si="9"/>
        <v>25</v>
      </c>
    </row>
    <row r="144" spans="34:37" x14ac:dyDescent="0.25">
      <c r="AH144">
        <f t="shared" si="10"/>
        <v>14.399999999999965</v>
      </c>
      <c r="AI144">
        <f t="shared" si="11"/>
        <v>1.2000000000000366</v>
      </c>
      <c r="AJ144">
        <f t="shared" si="8"/>
        <v>16</v>
      </c>
      <c r="AK144">
        <f t="shared" si="9"/>
        <v>25</v>
      </c>
    </row>
    <row r="145" spans="34:37" x14ac:dyDescent="0.25">
      <c r="AH145">
        <f t="shared" si="10"/>
        <v>14.499999999999964</v>
      </c>
      <c r="AI145">
        <f t="shared" si="11"/>
        <v>1.1000000000000365</v>
      </c>
      <c r="AJ145">
        <f t="shared" si="8"/>
        <v>16</v>
      </c>
      <c r="AK145">
        <f t="shared" si="9"/>
        <v>25</v>
      </c>
    </row>
    <row r="146" spans="34:37" x14ac:dyDescent="0.25">
      <c r="AH146">
        <f t="shared" si="10"/>
        <v>14.599999999999964</v>
      </c>
      <c r="AI146">
        <f t="shared" si="11"/>
        <v>1.0000000000000364</v>
      </c>
      <c r="AJ146">
        <f t="shared" si="8"/>
        <v>16</v>
      </c>
      <c r="AK146">
        <f t="shared" si="9"/>
        <v>25</v>
      </c>
    </row>
    <row r="147" spans="34:37" x14ac:dyDescent="0.25">
      <c r="AH147">
        <f t="shared" si="10"/>
        <v>14.699999999999964</v>
      </c>
      <c r="AI147">
        <f t="shared" si="11"/>
        <v>0.90000000000003644</v>
      </c>
      <c r="AJ147">
        <f t="shared" si="8"/>
        <v>16</v>
      </c>
      <c r="AK147">
        <f t="shared" si="9"/>
        <v>25</v>
      </c>
    </row>
    <row r="148" spans="34:37" x14ac:dyDescent="0.25">
      <c r="AH148">
        <f t="shared" si="10"/>
        <v>14.799999999999963</v>
      </c>
      <c r="AI148">
        <f t="shared" si="11"/>
        <v>0.80000000000003646</v>
      </c>
      <c r="AJ148">
        <f t="shared" si="8"/>
        <v>16</v>
      </c>
      <c r="AK148">
        <f t="shared" si="9"/>
        <v>25</v>
      </c>
    </row>
    <row r="149" spans="34:37" x14ac:dyDescent="0.25">
      <c r="AH149">
        <f t="shared" si="10"/>
        <v>14.899999999999963</v>
      </c>
      <c r="AI149">
        <f t="shared" si="11"/>
        <v>0.70000000000003648</v>
      </c>
      <c r="AJ149">
        <f t="shared" si="8"/>
        <v>16</v>
      </c>
      <c r="AK149">
        <f t="shared" si="9"/>
        <v>25</v>
      </c>
    </row>
    <row r="150" spans="34:37" x14ac:dyDescent="0.25">
      <c r="AH150">
        <f t="shared" si="10"/>
        <v>14.999999999999963</v>
      </c>
      <c r="AI150">
        <f t="shared" si="11"/>
        <v>0.6000000000000365</v>
      </c>
      <c r="AJ150">
        <f t="shared" si="8"/>
        <v>16</v>
      </c>
      <c r="AK150">
        <f t="shared" si="9"/>
        <v>25</v>
      </c>
    </row>
    <row r="151" spans="34:37" x14ac:dyDescent="0.25">
      <c r="AH151">
        <f t="shared" si="10"/>
        <v>15.099999999999962</v>
      </c>
      <c r="AI151">
        <f t="shared" si="11"/>
        <v>0.50000000000003653</v>
      </c>
      <c r="AJ151">
        <f t="shared" si="8"/>
        <v>16</v>
      </c>
      <c r="AK151">
        <f t="shared" si="9"/>
        <v>25</v>
      </c>
    </row>
    <row r="152" spans="34:37" x14ac:dyDescent="0.25">
      <c r="AH152" t="str">
        <f t="shared" si="10"/>
        <v/>
      </c>
      <c r="AI152" t="e">
        <f t="shared" si="11"/>
        <v>#VALUE!</v>
      </c>
      <c r="AJ152">
        <f t="shared" si="8"/>
        <v>16</v>
      </c>
      <c r="AK152">
        <f t="shared" si="9"/>
        <v>25</v>
      </c>
    </row>
    <row r="153" spans="34:37" x14ac:dyDescent="0.25">
      <c r="AH153" t="str">
        <f t="shared" si="10"/>
        <v/>
      </c>
      <c r="AI153" t="e">
        <f t="shared" si="11"/>
        <v>#VALUE!</v>
      </c>
      <c r="AJ153">
        <f t="shared" si="8"/>
        <v>16</v>
      </c>
      <c r="AK153">
        <f t="shared" si="9"/>
        <v>25</v>
      </c>
    </row>
    <row r="154" spans="34:37" x14ac:dyDescent="0.25">
      <c r="AH154" t="str">
        <f t="shared" si="10"/>
        <v/>
      </c>
      <c r="AI154" t="e">
        <f t="shared" si="11"/>
        <v>#VALUE!</v>
      </c>
      <c r="AJ154">
        <f t="shared" si="8"/>
        <v>16</v>
      </c>
      <c r="AK154">
        <f t="shared" si="9"/>
        <v>25</v>
      </c>
    </row>
    <row r="155" spans="34:37" x14ac:dyDescent="0.25">
      <c r="AH155" t="str">
        <f t="shared" si="10"/>
        <v/>
      </c>
      <c r="AI155" t="e">
        <f t="shared" si="11"/>
        <v>#VALUE!</v>
      </c>
      <c r="AJ155">
        <f t="shared" si="8"/>
        <v>16</v>
      </c>
      <c r="AK155">
        <f t="shared" si="9"/>
        <v>25</v>
      </c>
    </row>
    <row r="156" spans="34:37" x14ac:dyDescent="0.25">
      <c r="AH156" t="str">
        <f t="shared" si="10"/>
        <v/>
      </c>
      <c r="AI156" t="e">
        <f t="shared" si="11"/>
        <v>#VALUE!</v>
      </c>
      <c r="AJ156">
        <f t="shared" si="8"/>
        <v>16</v>
      </c>
      <c r="AK156">
        <f t="shared" si="9"/>
        <v>25</v>
      </c>
    </row>
    <row r="157" spans="34:37" x14ac:dyDescent="0.25">
      <c r="AH157" t="str">
        <f t="shared" si="10"/>
        <v/>
      </c>
      <c r="AI157" t="e">
        <f t="shared" si="11"/>
        <v>#VALUE!</v>
      </c>
      <c r="AJ157">
        <f t="shared" si="8"/>
        <v>16</v>
      </c>
      <c r="AK157">
        <f t="shared" si="9"/>
        <v>25</v>
      </c>
    </row>
    <row r="158" spans="34:37" x14ac:dyDescent="0.25">
      <c r="AH158" t="str">
        <f t="shared" si="10"/>
        <v/>
      </c>
      <c r="AI158" t="e">
        <f t="shared" si="11"/>
        <v>#VALUE!</v>
      </c>
      <c r="AJ158">
        <f t="shared" si="8"/>
        <v>16</v>
      </c>
      <c r="AK158">
        <f t="shared" si="9"/>
        <v>25</v>
      </c>
    </row>
    <row r="159" spans="34:37" x14ac:dyDescent="0.25">
      <c r="AH159" t="str">
        <f t="shared" si="10"/>
        <v/>
      </c>
      <c r="AI159" t="e">
        <f t="shared" si="11"/>
        <v>#VALUE!</v>
      </c>
      <c r="AJ159">
        <f t="shared" si="8"/>
        <v>16</v>
      </c>
      <c r="AK159">
        <f t="shared" si="9"/>
        <v>25</v>
      </c>
    </row>
    <row r="160" spans="34:37" x14ac:dyDescent="0.25">
      <c r="AH160" t="str">
        <f t="shared" si="10"/>
        <v/>
      </c>
      <c r="AI160" t="e">
        <f t="shared" si="11"/>
        <v>#VALUE!</v>
      </c>
      <c r="AJ160">
        <f t="shared" si="8"/>
        <v>16</v>
      </c>
      <c r="AK160">
        <f t="shared" si="9"/>
        <v>25</v>
      </c>
    </row>
    <row r="161" spans="34:37" x14ac:dyDescent="0.25">
      <c r="AH161" t="str">
        <f t="shared" si="10"/>
        <v/>
      </c>
      <c r="AI161" t="e">
        <f t="shared" si="11"/>
        <v>#VALUE!</v>
      </c>
      <c r="AJ161">
        <f t="shared" si="8"/>
        <v>16</v>
      </c>
      <c r="AK161">
        <f t="shared" si="9"/>
        <v>25</v>
      </c>
    </row>
    <row r="162" spans="34:37" x14ac:dyDescent="0.25">
      <c r="AH162" t="str">
        <f t="shared" si="10"/>
        <v/>
      </c>
      <c r="AI162" t="e">
        <f t="shared" si="11"/>
        <v>#VALUE!</v>
      </c>
      <c r="AJ162">
        <f t="shared" si="8"/>
        <v>16</v>
      </c>
      <c r="AK162">
        <f t="shared" si="9"/>
        <v>25</v>
      </c>
    </row>
    <row r="163" spans="34:37" x14ac:dyDescent="0.25">
      <c r="AH163" t="str">
        <f t="shared" si="10"/>
        <v/>
      </c>
      <c r="AI163" t="e">
        <f t="shared" si="11"/>
        <v>#VALUE!</v>
      </c>
      <c r="AJ163">
        <f t="shared" si="8"/>
        <v>16</v>
      </c>
      <c r="AK163">
        <f t="shared" si="9"/>
        <v>25</v>
      </c>
    </row>
    <row r="164" spans="34:37" x14ac:dyDescent="0.25">
      <c r="AH164" t="str">
        <f t="shared" si="10"/>
        <v/>
      </c>
      <c r="AI164" t="e">
        <f t="shared" si="11"/>
        <v>#VALUE!</v>
      </c>
      <c r="AJ164">
        <f t="shared" si="8"/>
        <v>16</v>
      </c>
      <c r="AK164">
        <f t="shared" si="9"/>
        <v>25</v>
      </c>
    </row>
    <row r="165" spans="34:37" x14ac:dyDescent="0.25">
      <c r="AH165" t="str">
        <f t="shared" si="10"/>
        <v/>
      </c>
      <c r="AI165" t="e">
        <f t="shared" si="11"/>
        <v>#VALUE!</v>
      </c>
      <c r="AJ165">
        <f t="shared" si="8"/>
        <v>16</v>
      </c>
      <c r="AK165">
        <f t="shared" si="9"/>
        <v>25</v>
      </c>
    </row>
    <row r="166" spans="34:37" x14ac:dyDescent="0.25">
      <c r="AH166" t="str">
        <f t="shared" si="10"/>
        <v/>
      </c>
      <c r="AI166" t="e">
        <f t="shared" si="11"/>
        <v>#VALUE!</v>
      </c>
      <c r="AJ166">
        <f t="shared" si="8"/>
        <v>16</v>
      </c>
      <c r="AK166">
        <f t="shared" si="9"/>
        <v>25</v>
      </c>
    </row>
    <row r="167" spans="34:37" x14ac:dyDescent="0.25">
      <c r="AH167" t="str">
        <f t="shared" si="10"/>
        <v/>
      </c>
      <c r="AI167" t="e">
        <f t="shared" si="11"/>
        <v>#VALUE!</v>
      </c>
      <c r="AJ167">
        <f t="shared" si="8"/>
        <v>16</v>
      </c>
      <c r="AK167">
        <f t="shared" si="9"/>
        <v>25</v>
      </c>
    </row>
    <row r="168" spans="34:37" x14ac:dyDescent="0.25">
      <c r="AH168" t="str">
        <f t="shared" si="10"/>
        <v/>
      </c>
      <c r="AI168" t="e">
        <f t="shared" si="11"/>
        <v>#VALUE!</v>
      </c>
      <c r="AJ168">
        <f t="shared" si="8"/>
        <v>16</v>
      </c>
      <c r="AK168">
        <f t="shared" si="9"/>
        <v>25</v>
      </c>
    </row>
    <row r="169" spans="34:37" x14ac:dyDescent="0.25">
      <c r="AH169" t="str">
        <f t="shared" si="10"/>
        <v/>
      </c>
      <c r="AI169" t="e">
        <f t="shared" si="11"/>
        <v>#VALUE!</v>
      </c>
      <c r="AJ169">
        <f t="shared" si="8"/>
        <v>16</v>
      </c>
      <c r="AK169">
        <f t="shared" si="9"/>
        <v>25</v>
      </c>
    </row>
    <row r="170" spans="34:37" x14ac:dyDescent="0.25">
      <c r="AH170" t="str">
        <f t="shared" si="10"/>
        <v/>
      </c>
      <c r="AI170" t="e">
        <f t="shared" si="11"/>
        <v>#VALUE!</v>
      </c>
      <c r="AJ170">
        <f t="shared" si="8"/>
        <v>16</v>
      </c>
      <c r="AK170">
        <f t="shared" si="9"/>
        <v>25</v>
      </c>
    </row>
    <row r="171" spans="34:37" x14ac:dyDescent="0.25">
      <c r="AH171" t="str">
        <f t="shared" si="10"/>
        <v/>
      </c>
      <c r="AI171" t="e">
        <f t="shared" si="11"/>
        <v>#VALUE!</v>
      </c>
      <c r="AJ171">
        <f t="shared" si="8"/>
        <v>16</v>
      </c>
      <c r="AK171">
        <f t="shared" si="9"/>
        <v>25</v>
      </c>
    </row>
    <row r="172" spans="34:37" x14ac:dyDescent="0.25">
      <c r="AH172" t="str">
        <f t="shared" si="10"/>
        <v/>
      </c>
      <c r="AI172" t="e">
        <f t="shared" si="11"/>
        <v>#VALUE!</v>
      </c>
      <c r="AJ172">
        <f t="shared" si="8"/>
        <v>16</v>
      </c>
      <c r="AK172">
        <f t="shared" si="9"/>
        <v>25</v>
      </c>
    </row>
    <row r="173" spans="34:37" x14ac:dyDescent="0.25">
      <c r="AH173" t="str">
        <f t="shared" si="10"/>
        <v/>
      </c>
      <c r="AI173" t="e">
        <f t="shared" si="11"/>
        <v>#VALUE!</v>
      </c>
      <c r="AJ173">
        <f t="shared" si="8"/>
        <v>16</v>
      </c>
      <c r="AK173">
        <f t="shared" si="9"/>
        <v>25</v>
      </c>
    </row>
    <row r="174" spans="34:37" x14ac:dyDescent="0.25">
      <c r="AH174" t="str">
        <f t="shared" si="10"/>
        <v/>
      </c>
      <c r="AI174" t="e">
        <f t="shared" si="11"/>
        <v>#VALUE!</v>
      </c>
      <c r="AJ174">
        <f t="shared" si="8"/>
        <v>16</v>
      </c>
      <c r="AK174">
        <f t="shared" si="9"/>
        <v>25</v>
      </c>
    </row>
    <row r="175" spans="34:37" x14ac:dyDescent="0.25">
      <c r="AH175" t="str">
        <f t="shared" si="10"/>
        <v/>
      </c>
      <c r="AI175" t="e">
        <f t="shared" si="11"/>
        <v>#VALUE!</v>
      </c>
      <c r="AJ175">
        <f t="shared" si="8"/>
        <v>16</v>
      </c>
      <c r="AK175">
        <f t="shared" si="9"/>
        <v>25</v>
      </c>
    </row>
    <row r="176" spans="34:37" x14ac:dyDescent="0.25">
      <c r="AH176" t="str">
        <f t="shared" si="10"/>
        <v/>
      </c>
      <c r="AI176" t="e">
        <f t="shared" si="11"/>
        <v>#VALUE!</v>
      </c>
      <c r="AJ176">
        <f t="shared" si="8"/>
        <v>16</v>
      </c>
      <c r="AK176">
        <f t="shared" si="9"/>
        <v>25</v>
      </c>
    </row>
    <row r="177" spans="34:37" x14ac:dyDescent="0.25">
      <c r="AH177" t="str">
        <f t="shared" si="10"/>
        <v/>
      </c>
      <c r="AI177" t="e">
        <f t="shared" si="11"/>
        <v>#VALUE!</v>
      </c>
      <c r="AJ177">
        <f t="shared" si="8"/>
        <v>16</v>
      </c>
      <c r="AK177">
        <f t="shared" si="9"/>
        <v>25</v>
      </c>
    </row>
    <row r="178" spans="34:37" x14ac:dyDescent="0.25">
      <c r="AH178" t="str">
        <f t="shared" si="10"/>
        <v/>
      </c>
      <c r="AI178" t="e">
        <f t="shared" si="11"/>
        <v>#VALUE!</v>
      </c>
      <c r="AJ178">
        <f t="shared" si="8"/>
        <v>16</v>
      </c>
      <c r="AK178">
        <f t="shared" si="9"/>
        <v>25</v>
      </c>
    </row>
    <row r="179" spans="34:37" x14ac:dyDescent="0.25">
      <c r="AH179" t="str">
        <f t="shared" si="10"/>
        <v/>
      </c>
      <c r="AI179" t="e">
        <f t="shared" si="11"/>
        <v>#VALUE!</v>
      </c>
      <c r="AJ179">
        <f t="shared" si="8"/>
        <v>16</v>
      </c>
      <c r="AK179">
        <f t="shared" si="9"/>
        <v>25</v>
      </c>
    </row>
    <row r="180" spans="34:37" x14ac:dyDescent="0.25">
      <c r="AH180" t="str">
        <f t="shared" si="10"/>
        <v/>
      </c>
      <c r="AI180" t="e">
        <f t="shared" si="11"/>
        <v>#VALUE!</v>
      </c>
      <c r="AJ180">
        <f t="shared" si="8"/>
        <v>16</v>
      </c>
      <c r="AK180">
        <f t="shared" si="9"/>
        <v>25</v>
      </c>
    </row>
    <row r="181" spans="34:37" x14ac:dyDescent="0.25">
      <c r="AH181" t="str">
        <f t="shared" si="10"/>
        <v/>
      </c>
      <c r="AI181" t="e">
        <f t="shared" si="11"/>
        <v>#VALUE!</v>
      </c>
      <c r="AJ181">
        <f t="shared" si="8"/>
        <v>16</v>
      </c>
      <c r="AK181">
        <f t="shared" si="9"/>
        <v>25</v>
      </c>
    </row>
    <row r="182" spans="34:37" x14ac:dyDescent="0.25">
      <c r="AH182" t="str">
        <f t="shared" si="10"/>
        <v/>
      </c>
      <c r="AI182" t="e">
        <f t="shared" si="11"/>
        <v>#VALUE!</v>
      </c>
      <c r="AJ182">
        <f t="shared" si="8"/>
        <v>16</v>
      </c>
      <c r="AK182">
        <f t="shared" si="9"/>
        <v>25</v>
      </c>
    </row>
    <row r="183" spans="34:37" x14ac:dyDescent="0.25">
      <c r="AH183" t="str">
        <f t="shared" si="10"/>
        <v/>
      </c>
      <c r="AI183" t="e">
        <f t="shared" si="11"/>
        <v>#VALUE!</v>
      </c>
      <c r="AJ183">
        <f t="shared" si="8"/>
        <v>16</v>
      </c>
      <c r="AK183">
        <f t="shared" si="9"/>
        <v>25</v>
      </c>
    </row>
    <row r="184" spans="34:37" x14ac:dyDescent="0.25">
      <c r="AH184" t="str">
        <f t="shared" si="10"/>
        <v/>
      </c>
      <c r="AI184" t="e">
        <f t="shared" si="11"/>
        <v>#VALUE!</v>
      </c>
      <c r="AJ184">
        <f t="shared" si="8"/>
        <v>16</v>
      </c>
      <c r="AK184">
        <f t="shared" si="9"/>
        <v>25</v>
      </c>
    </row>
    <row r="185" spans="34:37" x14ac:dyDescent="0.25">
      <c r="AH185" t="str">
        <f t="shared" si="10"/>
        <v/>
      </c>
      <c r="AI185" t="e">
        <f t="shared" si="11"/>
        <v>#VALUE!</v>
      </c>
      <c r="AJ185">
        <f t="shared" si="8"/>
        <v>16</v>
      </c>
      <c r="AK185">
        <f t="shared" si="9"/>
        <v>25</v>
      </c>
    </row>
    <row r="186" spans="34:37" x14ac:dyDescent="0.25">
      <c r="AH186" t="str">
        <f t="shared" si="10"/>
        <v/>
      </c>
      <c r="AI186" t="e">
        <f t="shared" si="11"/>
        <v>#VALUE!</v>
      </c>
      <c r="AJ186">
        <f t="shared" si="8"/>
        <v>16</v>
      </c>
      <c r="AK186">
        <f t="shared" si="9"/>
        <v>25</v>
      </c>
    </row>
    <row r="187" spans="34:37" x14ac:dyDescent="0.25">
      <c r="AH187" t="str">
        <f t="shared" si="10"/>
        <v/>
      </c>
      <c r="AI187" t="e">
        <f t="shared" si="11"/>
        <v>#VALUE!</v>
      </c>
      <c r="AJ187">
        <f t="shared" si="8"/>
        <v>16</v>
      </c>
      <c r="AK187">
        <f t="shared" si="9"/>
        <v>25</v>
      </c>
    </row>
    <row r="188" spans="34:37" x14ac:dyDescent="0.25">
      <c r="AH188" t="str">
        <f t="shared" si="10"/>
        <v/>
      </c>
      <c r="AI188" t="e">
        <f t="shared" si="11"/>
        <v>#VALUE!</v>
      </c>
      <c r="AJ188">
        <f t="shared" si="8"/>
        <v>16</v>
      </c>
      <c r="AK188">
        <f t="shared" si="9"/>
        <v>25</v>
      </c>
    </row>
    <row r="189" spans="34:37" x14ac:dyDescent="0.25">
      <c r="AH189" t="str">
        <f t="shared" si="10"/>
        <v/>
      </c>
      <c r="AI189" t="e">
        <f t="shared" si="11"/>
        <v>#VALUE!</v>
      </c>
      <c r="AJ189">
        <f t="shared" si="8"/>
        <v>16</v>
      </c>
      <c r="AK189">
        <f t="shared" si="9"/>
        <v>25</v>
      </c>
    </row>
    <row r="190" spans="34:37" x14ac:dyDescent="0.25">
      <c r="AH190" t="str">
        <f t="shared" si="10"/>
        <v/>
      </c>
      <c r="AI190" t="e">
        <f t="shared" si="11"/>
        <v>#VALUE!</v>
      </c>
      <c r="AJ190">
        <f t="shared" si="8"/>
        <v>16</v>
      </c>
      <c r="AK190">
        <f t="shared" si="9"/>
        <v>25</v>
      </c>
    </row>
    <row r="191" spans="34:37" x14ac:dyDescent="0.25">
      <c r="AH191" t="str">
        <f t="shared" si="10"/>
        <v/>
      </c>
      <c r="AI191" t="e">
        <f t="shared" si="11"/>
        <v>#VALUE!</v>
      </c>
      <c r="AJ191">
        <f t="shared" si="8"/>
        <v>16</v>
      </c>
      <c r="AK191">
        <f t="shared" si="9"/>
        <v>25</v>
      </c>
    </row>
    <row r="192" spans="34:37" x14ac:dyDescent="0.25">
      <c r="AH192" t="str">
        <f t="shared" si="10"/>
        <v/>
      </c>
      <c r="AI192" t="e">
        <f t="shared" si="11"/>
        <v>#VALUE!</v>
      </c>
      <c r="AJ192">
        <f t="shared" si="8"/>
        <v>16</v>
      </c>
      <c r="AK192">
        <f t="shared" si="9"/>
        <v>25</v>
      </c>
    </row>
    <row r="193" spans="34:37" x14ac:dyDescent="0.25">
      <c r="AH193" t="str">
        <f t="shared" si="10"/>
        <v/>
      </c>
      <c r="AI193" t="e">
        <f t="shared" si="11"/>
        <v>#VALUE!</v>
      </c>
      <c r="AJ193">
        <f t="shared" si="8"/>
        <v>16</v>
      </c>
      <c r="AK193">
        <f t="shared" si="9"/>
        <v>25</v>
      </c>
    </row>
    <row r="194" spans="34:37" x14ac:dyDescent="0.25">
      <c r="AH194" t="str">
        <f t="shared" si="10"/>
        <v/>
      </c>
      <c r="AI194" t="e">
        <f t="shared" si="11"/>
        <v>#VALUE!</v>
      </c>
      <c r="AJ194">
        <f t="shared" si="8"/>
        <v>16</v>
      </c>
      <c r="AK194">
        <f t="shared" si="9"/>
        <v>25</v>
      </c>
    </row>
    <row r="195" spans="34:37" x14ac:dyDescent="0.25">
      <c r="AH195" t="str">
        <f t="shared" si="10"/>
        <v/>
      </c>
      <c r="AI195" t="e">
        <f t="shared" si="11"/>
        <v>#VALUE!</v>
      </c>
      <c r="AJ195">
        <f t="shared" ref="AJ195:AJ258" si="12">$B$3</f>
        <v>16</v>
      </c>
      <c r="AK195">
        <f t="shared" ref="AK195:AK258" si="13">$B$4</f>
        <v>25</v>
      </c>
    </row>
    <row r="196" spans="34:37" x14ac:dyDescent="0.25">
      <c r="AH196" t="str">
        <f t="shared" ref="AH196:AH259" si="14">IF(AH195&lt;=$B$2,AH195+0.1,"")</f>
        <v/>
      </c>
      <c r="AI196" t="e">
        <f t="shared" ref="AI196:AI259" si="15">IF($B$3 &gt; $B$1*$B$1*AH196, $B$1*$B$1*AH196, AI195 - 0.1)</f>
        <v>#VALUE!</v>
      </c>
      <c r="AJ196">
        <f t="shared" si="12"/>
        <v>16</v>
      </c>
      <c r="AK196">
        <f t="shared" si="13"/>
        <v>25</v>
      </c>
    </row>
    <row r="197" spans="34:37" x14ac:dyDescent="0.25">
      <c r="AH197" t="str">
        <f t="shared" si="14"/>
        <v/>
      </c>
      <c r="AI197" t="e">
        <f t="shared" si="15"/>
        <v>#VALUE!</v>
      </c>
      <c r="AJ197">
        <f t="shared" si="12"/>
        <v>16</v>
      </c>
      <c r="AK197">
        <f t="shared" si="13"/>
        <v>25</v>
      </c>
    </row>
    <row r="198" spans="34:37" x14ac:dyDescent="0.25">
      <c r="AH198" t="str">
        <f t="shared" si="14"/>
        <v/>
      </c>
      <c r="AI198" t="e">
        <f t="shared" si="15"/>
        <v>#VALUE!</v>
      </c>
      <c r="AJ198">
        <f t="shared" si="12"/>
        <v>16</v>
      </c>
      <c r="AK198">
        <f t="shared" si="13"/>
        <v>25</v>
      </c>
    </row>
    <row r="199" spans="34:37" x14ac:dyDescent="0.25">
      <c r="AH199" t="str">
        <f t="shared" si="14"/>
        <v/>
      </c>
      <c r="AI199" t="e">
        <f t="shared" si="15"/>
        <v>#VALUE!</v>
      </c>
      <c r="AJ199">
        <f t="shared" si="12"/>
        <v>16</v>
      </c>
      <c r="AK199">
        <f t="shared" si="13"/>
        <v>25</v>
      </c>
    </row>
    <row r="200" spans="34:37" x14ac:dyDescent="0.25">
      <c r="AH200" t="str">
        <f t="shared" si="14"/>
        <v/>
      </c>
      <c r="AI200" t="e">
        <f t="shared" si="15"/>
        <v>#VALUE!</v>
      </c>
      <c r="AJ200">
        <f t="shared" si="12"/>
        <v>16</v>
      </c>
      <c r="AK200">
        <f t="shared" si="13"/>
        <v>25</v>
      </c>
    </row>
    <row r="201" spans="34:37" x14ac:dyDescent="0.25">
      <c r="AH201" t="str">
        <f t="shared" si="14"/>
        <v/>
      </c>
      <c r="AI201" t="e">
        <f t="shared" si="15"/>
        <v>#VALUE!</v>
      </c>
      <c r="AJ201">
        <f t="shared" si="12"/>
        <v>16</v>
      </c>
      <c r="AK201">
        <f t="shared" si="13"/>
        <v>25</v>
      </c>
    </row>
    <row r="202" spans="34:37" x14ac:dyDescent="0.25">
      <c r="AH202" t="str">
        <f t="shared" si="14"/>
        <v/>
      </c>
      <c r="AI202" t="e">
        <f t="shared" si="15"/>
        <v>#VALUE!</v>
      </c>
      <c r="AJ202">
        <f t="shared" si="12"/>
        <v>16</v>
      </c>
      <c r="AK202">
        <f t="shared" si="13"/>
        <v>25</v>
      </c>
    </row>
    <row r="203" spans="34:37" x14ac:dyDescent="0.25">
      <c r="AH203" t="str">
        <f t="shared" si="14"/>
        <v/>
      </c>
      <c r="AI203" t="e">
        <f t="shared" si="15"/>
        <v>#VALUE!</v>
      </c>
      <c r="AJ203">
        <f t="shared" si="12"/>
        <v>16</v>
      </c>
      <c r="AK203">
        <f t="shared" si="13"/>
        <v>25</v>
      </c>
    </row>
    <row r="204" spans="34:37" x14ac:dyDescent="0.25">
      <c r="AH204" t="str">
        <f t="shared" si="14"/>
        <v/>
      </c>
      <c r="AI204" t="e">
        <f t="shared" si="15"/>
        <v>#VALUE!</v>
      </c>
      <c r="AJ204">
        <f t="shared" si="12"/>
        <v>16</v>
      </c>
      <c r="AK204">
        <f t="shared" si="13"/>
        <v>25</v>
      </c>
    </row>
    <row r="205" spans="34:37" x14ac:dyDescent="0.25">
      <c r="AH205" t="str">
        <f t="shared" si="14"/>
        <v/>
      </c>
      <c r="AI205" t="e">
        <f t="shared" si="15"/>
        <v>#VALUE!</v>
      </c>
      <c r="AJ205">
        <f t="shared" si="12"/>
        <v>16</v>
      </c>
      <c r="AK205">
        <f t="shared" si="13"/>
        <v>25</v>
      </c>
    </row>
    <row r="206" spans="34:37" x14ac:dyDescent="0.25">
      <c r="AH206" t="str">
        <f t="shared" si="14"/>
        <v/>
      </c>
      <c r="AI206" t="e">
        <f t="shared" si="15"/>
        <v>#VALUE!</v>
      </c>
      <c r="AJ206">
        <f t="shared" si="12"/>
        <v>16</v>
      </c>
      <c r="AK206">
        <f t="shared" si="13"/>
        <v>25</v>
      </c>
    </row>
    <row r="207" spans="34:37" x14ac:dyDescent="0.25">
      <c r="AH207" t="str">
        <f t="shared" si="14"/>
        <v/>
      </c>
      <c r="AI207" t="e">
        <f t="shared" si="15"/>
        <v>#VALUE!</v>
      </c>
      <c r="AJ207">
        <f t="shared" si="12"/>
        <v>16</v>
      </c>
      <c r="AK207">
        <f t="shared" si="13"/>
        <v>25</v>
      </c>
    </row>
    <row r="208" spans="34:37" x14ac:dyDescent="0.25">
      <c r="AH208" t="str">
        <f t="shared" si="14"/>
        <v/>
      </c>
      <c r="AI208" t="e">
        <f t="shared" si="15"/>
        <v>#VALUE!</v>
      </c>
      <c r="AJ208">
        <f t="shared" si="12"/>
        <v>16</v>
      </c>
      <c r="AK208">
        <f t="shared" si="13"/>
        <v>25</v>
      </c>
    </row>
    <row r="209" spans="34:37" x14ac:dyDescent="0.25">
      <c r="AH209" t="str">
        <f t="shared" si="14"/>
        <v/>
      </c>
      <c r="AI209" t="e">
        <f t="shared" si="15"/>
        <v>#VALUE!</v>
      </c>
      <c r="AJ209">
        <f t="shared" si="12"/>
        <v>16</v>
      </c>
      <c r="AK209">
        <f t="shared" si="13"/>
        <v>25</v>
      </c>
    </row>
    <row r="210" spans="34:37" x14ac:dyDescent="0.25">
      <c r="AH210" t="str">
        <f t="shared" si="14"/>
        <v/>
      </c>
      <c r="AI210" t="e">
        <f t="shared" si="15"/>
        <v>#VALUE!</v>
      </c>
      <c r="AJ210">
        <f t="shared" si="12"/>
        <v>16</v>
      </c>
      <c r="AK210">
        <f t="shared" si="13"/>
        <v>25</v>
      </c>
    </row>
    <row r="211" spans="34:37" x14ac:dyDescent="0.25">
      <c r="AH211" t="str">
        <f t="shared" si="14"/>
        <v/>
      </c>
      <c r="AI211" t="e">
        <f t="shared" si="15"/>
        <v>#VALUE!</v>
      </c>
      <c r="AJ211">
        <f t="shared" si="12"/>
        <v>16</v>
      </c>
      <c r="AK211">
        <f t="shared" si="13"/>
        <v>25</v>
      </c>
    </row>
    <row r="212" spans="34:37" x14ac:dyDescent="0.25">
      <c r="AH212" t="str">
        <f t="shared" si="14"/>
        <v/>
      </c>
      <c r="AI212" t="e">
        <f t="shared" si="15"/>
        <v>#VALUE!</v>
      </c>
      <c r="AJ212">
        <f t="shared" si="12"/>
        <v>16</v>
      </c>
      <c r="AK212">
        <f t="shared" si="13"/>
        <v>25</v>
      </c>
    </row>
    <row r="213" spans="34:37" x14ac:dyDescent="0.25">
      <c r="AH213" t="str">
        <f t="shared" si="14"/>
        <v/>
      </c>
      <c r="AI213" t="e">
        <f t="shared" si="15"/>
        <v>#VALUE!</v>
      </c>
      <c r="AJ213">
        <f t="shared" si="12"/>
        <v>16</v>
      </c>
      <c r="AK213">
        <f t="shared" si="13"/>
        <v>25</v>
      </c>
    </row>
    <row r="214" spans="34:37" x14ac:dyDescent="0.25">
      <c r="AH214" t="str">
        <f t="shared" si="14"/>
        <v/>
      </c>
      <c r="AI214" t="e">
        <f t="shared" si="15"/>
        <v>#VALUE!</v>
      </c>
      <c r="AJ214">
        <f t="shared" si="12"/>
        <v>16</v>
      </c>
      <c r="AK214">
        <f t="shared" si="13"/>
        <v>25</v>
      </c>
    </row>
    <row r="215" spans="34:37" x14ac:dyDescent="0.25">
      <c r="AH215" t="str">
        <f t="shared" si="14"/>
        <v/>
      </c>
      <c r="AI215" t="e">
        <f t="shared" si="15"/>
        <v>#VALUE!</v>
      </c>
      <c r="AJ215">
        <f t="shared" si="12"/>
        <v>16</v>
      </c>
      <c r="AK215">
        <f t="shared" si="13"/>
        <v>25</v>
      </c>
    </row>
    <row r="216" spans="34:37" x14ac:dyDescent="0.25">
      <c r="AH216" t="str">
        <f t="shared" si="14"/>
        <v/>
      </c>
      <c r="AI216" t="e">
        <f t="shared" si="15"/>
        <v>#VALUE!</v>
      </c>
      <c r="AJ216">
        <f t="shared" si="12"/>
        <v>16</v>
      </c>
      <c r="AK216">
        <f t="shared" si="13"/>
        <v>25</v>
      </c>
    </row>
    <row r="217" spans="34:37" x14ac:dyDescent="0.25">
      <c r="AH217" t="str">
        <f t="shared" si="14"/>
        <v/>
      </c>
      <c r="AI217" t="e">
        <f t="shared" si="15"/>
        <v>#VALUE!</v>
      </c>
      <c r="AJ217">
        <f t="shared" si="12"/>
        <v>16</v>
      </c>
      <c r="AK217">
        <f t="shared" si="13"/>
        <v>25</v>
      </c>
    </row>
    <row r="218" spans="34:37" x14ac:dyDescent="0.25">
      <c r="AH218" t="str">
        <f t="shared" si="14"/>
        <v/>
      </c>
      <c r="AI218" t="e">
        <f t="shared" si="15"/>
        <v>#VALUE!</v>
      </c>
      <c r="AJ218">
        <f t="shared" si="12"/>
        <v>16</v>
      </c>
      <c r="AK218">
        <f t="shared" si="13"/>
        <v>25</v>
      </c>
    </row>
    <row r="219" spans="34:37" x14ac:dyDescent="0.25">
      <c r="AH219" t="str">
        <f t="shared" si="14"/>
        <v/>
      </c>
      <c r="AI219" t="e">
        <f t="shared" si="15"/>
        <v>#VALUE!</v>
      </c>
      <c r="AJ219">
        <f t="shared" si="12"/>
        <v>16</v>
      </c>
      <c r="AK219">
        <f t="shared" si="13"/>
        <v>25</v>
      </c>
    </row>
    <row r="220" spans="34:37" x14ac:dyDescent="0.25">
      <c r="AH220" t="str">
        <f t="shared" si="14"/>
        <v/>
      </c>
      <c r="AI220" t="e">
        <f t="shared" si="15"/>
        <v>#VALUE!</v>
      </c>
      <c r="AJ220">
        <f t="shared" si="12"/>
        <v>16</v>
      </c>
      <c r="AK220">
        <f t="shared" si="13"/>
        <v>25</v>
      </c>
    </row>
    <row r="221" spans="34:37" x14ac:dyDescent="0.25">
      <c r="AH221" t="str">
        <f t="shared" si="14"/>
        <v/>
      </c>
      <c r="AI221" t="e">
        <f t="shared" si="15"/>
        <v>#VALUE!</v>
      </c>
      <c r="AJ221">
        <f t="shared" si="12"/>
        <v>16</v>
      </c>
      <c r="AK221">
        <f t="shared" si="13"/>
        <v>25</v>
      </c>
    </row>
    <row r="222" spans="34:37" x14ac:dyDescent="0.25">
      <c r="AH222" t="str">
        <f t="shared" si="14"/>
        <v/>
      </c>
      <c r="AI222" t="e">
        <f t="shared" si="15"/>
        <v>#VALUE!</v>
      </c>
      <c r="AJ222">
        <f t="shared" si="12"/>
        <v>16</v>
      </c>
      <c r="AK222">
        <f t="shared" si="13"/>
        <v>25</v>
      </c>
    </row>
    <row r="223" spans="34:37" x14ac:dyDescent="0.25">
      <c r="AH223" t="str">
        <f t="shared" si="14"/>
        <v/>
      </c>
      <c r="AI223" t="e">
        <f t="shared" si="15"/>
        <v>#VALUE!</v>
      </c>
      <c r="AJ223">
        <f t="shared" si="12"/>
        <v>16</v>
      </c>
      <c r="AK223">
        <f t="shared" si="13"/>
        <v>25</v>
      </c>
    </row>
    <row r="224" spans="34:37" x14ac:dyDescent="0.25">
      <c r="AH224" t="str">
        <f t="shared" si="14"/>
        <v/>
      </c>
      <c r="AI224" t="e">
        <f t="shared" si="15"/>
        <v>#VALUE!</v>
      </c>
      <c r="AJ224">
        <f t="shared" si="12"/>
        <v>16</v>
      </c>
      <c r="AK224">
        <f t="shared" si="13"/>
        <v>25</v>
      </c>
    </row>
    <row r="225" spans="34:37" x14ac:dyDescent="0.25">
      <c r="AH225" t="str">
        <f t="shared" si="14"/>
        <v/>
      </c>
      <c r="AI225" t="e">
        <f t="shared" si="15"/>
        <v>#VALUE!</v>
      </c>
      <c r="AJ225">
        <f t="shared" si="12"/>
        <v>16</v>
      </c>
      <c r="AK225">
        <f t="shared" si="13"/>
        <v>25</v>
      </c>
    </row>
    <row r="226" spans="34:37" x14ac:dyDescent="0.25">
      <c r="AH226" t="str">
        <f t="shared" si="14"/>
        <v/>
      </c>
      <c r="AI226" t="e">
        <f t="shared" si="15"/>
        <v>#VALUE!</v>
      </c>
      <c r="AJ226">
        <f t="shared" si="12"/>
        <v>16</v>
      </c>
      <c r="AK226">
        <f t="shared" si="13"/>
        <v>25</v>
      </c>
    </row>
    <row r="227" spans="34:37" x14ac:dyDescent="0.25">
      <c r="AH227" t="str">
        <f t="shared" si="14"/>
        <v/>
      </c>
      <c r="AI227" t="e">
        <f t="shared" si="15"/>
        <v>#VALUE!</v>
      </c>
      <c r="AJ227">
        <f t="shared" si="12"/>
        <v>16</v>
      </c>
      <c r="AK227">
        <f t="shared" si="13"/>
        <v>25</v>
      </c>
    </row>
    <row r="228" spans="34:37" x14ac:dyDescent="0.25">
      <c r="AH228" t="str">
        <f t="shared" si="14"/>
        <v/>
      </c>
      <c r="AI228" t="e">
        <f t="shared" si="15"/>
        <v>#VALUE!</v>
      </c>
      <c r="AJ228">
        <f t="shared" si="12"/>
        <v>16</v>
      </c>
      <c r="AK228">
        <f t="shared" si="13"/>
        <v>25</v>
      </c>
    </row>
    <row r="229" spans="34:37" x14ac:dyDescent="0.25">
      <c r="AH229" t="str">
        <f t="shared" si="14"/>
        <v/>
      </c>
      <c r="AI229" t="e">
        <f t="shared" si="15"/>
        <v>#VALUE!</v>
      </c>
      <c r="AJ229">
        <f t="shared" si="12"/>
        <v>16</v>
      </c>
      <c r="AK229">
        <f t="shared" si="13"/>
        <v>25</v>
      </c>
    </row>
    <row r="230" spans="34:37" x14ac:dyDescent="0.25">
      <c r="AH230" t="str">
        <f t="shared" si="14"/>
        <v/>
      </c>
      <c r="AI230" t="e">
        <f t="shared" si="15"/>
        <v>#VALUE!</v>
      </c>
      <c r="AJ230">
        <f t="shared" si="12"/>
        <v>16</v>
      </c>
      <c r="AK230">
        <f t="shared" si="13"/>
        <v>25</v>
      </c>
    </row>
    <row r="231" spans="34:37" x14ac:dyDescent="0.25">
      <c r="AH231" t="str">
        <f t="shared" si="14"/>
        <v/>
      </c>
      <c r="AI231" t="e">
        <f t="shared" si="15"/>
        <v>#VALUE!</v>
      </c>
      <c r="AJ231">
        <f t="shared" si="12"/>
        <v>16</v>
      </c>
      <c r="AK231">
        <f t="shared" si="13"/>
        <v>25</v>
      </c>
    </row>
    <row r="232" spans="34:37" x14ac:dyDescent="0.25">
      <c r="AH232" t="str">
        <f t="shared" si="14"/>
        <v/>
      </c>
      <c r="AI232" t="e">
        <f t="shared" si="15"/>
        <v>#VALUE!</v>
      </c>
      <c r="AJ232">
        <f t="shared" si="12"/>
        <v>16</v>
      </c>
      <c r="AK232">
        <f t="shared" si="13"/>
        <v>25</v>
      </c>
    </row>
    <row r="233" spans="34:37" x14ac:dyDescent="0.25">
      <c r="AH233" t="str">
        <f t="shared" si="14"/>
        <v/>
      </c>
      <c r="AI233" t="e">
        <f t="shared" si="15"/>
        <v>#VALUE!</v>
      </c>
      <c r="AJ233">
        <f t="shared" si="12"/>
        <v>16</v>
      </c>
      <c r="AK233">
        <f t="shared" si="13"/>
        <v>25</v>
      </c>
    </row>
    <row r="234" spans="34:37" x14ac:dyDescent="0.25">
      <c r="AH234" t="str">
        <f t="shared" si="14"/>
        <v/>
      </c>
      <c r="AI234" t="e">
        <f t="shared" si="15"/>
        <v>#VALUE!</v>
      </c>
      <c r="AJ234">
        <f t="shared" si="12"/>
        <v>16</v>
      </c>
      <c r="AK234">
        <f t="shared" si="13"/>
        <v>25</v>
      </c>
    </row>
    <row r="235" spans="34:37" x14ac:dyDescent="0.25">
      <c r="AH235" t="str">
        <f t="shared" si="14"/>
        <v/>
      </c>
      <c r="AI235" t="e">
        <f t="shared" si="15"/>
        <v>#VALUE!</v>
      </c>
      <c r="AJ235">
        <f t="shared" si="12"/>
        <v>16</v>
      </c>
      <c r="AK235">
        <f t="shared" si="13"/>
        <v>25</v>
      </c>
    </row>
    <row r="236" spans="34:37" x14ac:dyDescent="0.25">
      <c r="AH236" t="str">
        <f t="shared" si="14"/>
        <v/>
      </c>
      <c r="AI236" t="e">
        <f t="shared" si="15"/>
        <v>#VALUE!</v>
      </c>
      <c r="AJ236">
        <f t="shared" si="12"/>
        <v>16</v>
      </c>
      <c r="AK236">
        <f t="shared" si="13"/>
        <v>25</v>
      </c>
    </row>
    <row r="237" spans="34:37" x14ac:dyDescent="0.25">
      <c r="AH237" t="str">
        <f t="shared" si="14"/>
        <v/>
      </c>
      <c r="AI237" t="e">
        <f t="shared" si="15"/>
        <v>#VALUE!</v>
      </c>
      <c r="AJ237">
        <f t="shared" si="12"/>
        <v>16</v>
      </c>
      <c r="AK237">
        <f t="shared" si="13"/>
        <v>25</v>
      </c>
    </row>
    <row r="238" spans="34:37" x14ac:dyDescent="0.25">
      <c r="AH238" t="str">
        <f t="shared" si="14"/>
        <v/>
      </c>
      <c r="AI238" t="e">
        <f t="shared" si="15"/>
        <v>#VALUE!</v>
      </c>
      <c r="AJ238">
        <f t="shared" si="12"/>
        <v>16</v>
      </c>
      <c r="AK238">
        <f t="shared" si="13"/>
        <v>25</v>
      </c>
    </row>
    <row r="239" spans="34:37" x14ac:dyDescent="0.25">
      <c r="AH239" t="str">
        <f t="shared" si="14"/>
        <v/>
      </c>
      <c r="AI239" t="e">
        <f t="shared" si="15"/>
        <v>#VALUE!</v>
      </c>
      <c r="AJ239">
        <f t="shared" si="12"/>
        <v>16</v>
      </c>
      <c r="AK239">
        <f t="shared" si="13"/>
        <v>25</v>
      </c>
    </row>
    <row r="240" spans="34:37" x14ac:dyDescent="0.25">
      <c r="AH240" t="str">
        <f t="shared" si="14"/>
        <v/>
      </c>
      <c r="AI240" t="e">
        <f t="shared" si="15"/>
        <v>#VALUE!</v>
      </c>
      <c r="AJ240">
        <f t="shared" si="12"/>
        <v>16</v>
      </c>
      <c r="AK240">
        <f t="shared" si="13"/>
        <v>25</v>
      </c>
    </row>
    <row r="241" spans="34:37" x14ac:dyDescent="0.25">
      <c r="AH241" t="str">
        <f t="shared" si="14"/>
        <v/>
      </c>
      <c r="AI241" t="e">
        <f t="shared" si="15"/>
        <v>#VALUE!</v>
      </c>
      <c r="AJ241">
        <f t="shared" si="12"/>
        <v>16</v>
      </c>
      <c r="AK241">
        <f t="shared" si="13"/>
        <v>25</v>
      </c>
    </row>
    <row r="242" spans="34:37" x14ac:dyDescent="0.25">
      <c r="AH242" t="str">
        <f t="shared" si="14"/>
        <v/>
      </c>
      <c r="AI242" t="e">
        <f t="shared" si="15"/>
        <v>#VALUE!</v>
      </c>
      <c r="AJ242">
        <f t="shared" si="12"/>
        <v>16</v>
      </c>
      <c r="AK242">
        <f t="shared" si="13"/>
        <v>25</v>
      </c>
    </row>
    <row r="243" spans="34:37" x14ac:dyDescent="0.25">
      <c r="AH243" t="str">
        <f t="shared" si="14"/>
        <v/>
      </c>
      <c r="AI243" t="e">
        <f t="shared" si="15"/>
        <v>#VALUE!</v>
      </c>
      <c r="AJ243">
        <f t="shared" si="12"/>
        <v>16</v>
      </c>
      <c r="AK243">
        <f t="shared" si="13"/>
        <v>25</v>
      </c>
    </row>
    <row r="244" spans="34:37" x14ac:dyDescent="0.25">
      <c r="AH244" t="str">
        <f t="shared" si="14"/>
        <v/>
      </c>
      <c r="AI244" t="e">
        <f t="shared" si="15"/>
        <v>#VALUE!</v>
      </c>
      <c r="AJ244">
        <f t="shared" si="12"/>
        <v>16</v>
      </c>
      <c r="AK244">
        <f t="shared" si="13"/>
        <v>25</v>
      </c>
    </row>
    <row r="245" spans="34:37" x14ac:dyDescent="0.25">
      <c r="AH245" t="str">
        <f t="shared" si="14"/>
        <v/>
      </c>
      <c r="AI245" t="e">
        <f t="shared" si="15"/>
        <v>#VALUE!</v>
      </c>
      <c r="AJ245">
        <f t="shared" si="12"/>
        <v>16</v>
      </c>
      <c r="AK245">
        <f t="shared" si="13"/>
        <v>25</v>
      </c>
    </row>
    <row r="246" spans="34:37" x14ac:dyDescent="0.25">
      <c r="AH246" t="str">
        <f t="shared" si="14"/>
        <v/>
      </c>
      <c r="AI246" t="e">
        <f t="shared" si="15"/>
        <v>#VALUE!</v>
      </c>
      <c r="AJ246">
        <f t="shared" si="12"/>
        <v>16</v>
      </c>
      <c r="AK246">
        <f t="shared" si="13"/>
        <v>25</v>
      </c>
    </row>
    <row r="247" spans="34:37" x14ac:dyDescent="0.25">
      <c r="AH247" t="str">
        <f t="shared" si="14"/>
        <v/>
      </c>
      <c r="AI247" t="e">
        <f t="shared" si="15"/>
        <v>#VALUE!</v>
      </c>
      <c r="AJ247">
        <f t="shared" si="12"/>
        <v>16</v>
      </c>
      <c r="AK247">
        <f t="shared" si="13"/>
        <v>25</v>
      </c>
    </row>
    <row r="248" spans="34:37" x14ac:dyDescent="0.25">
      <c r="AH248" t="str">
        <f t="shared" si="14"/>
        <v/>
      </c>
      <c r="AI248" t="e">
        <f t="shared" si="15"/>
        <v>#VALUE!</v>
      </c>
      <c r="AJ248">
        <f t="shared" si="12"/>
        <v>16</v>
      </c>
      <c r="AK248">
        <f t="shared" si="13"/>
        <v>25</v>
      </c>
    </row>
    <row r="249" spans="34:37" x14ac:dyDescent="0.25">
      <c r="AH249" t="str">
        <f t="shared" si="14"/>
        <v/>
      </c>
      <c r="AI249" t="e">
        <f t="shared" si="15"/>
        <v>#VALUE!</v>
      </c>
      <c r="AJ249">
        <f t="shared" si="12"/>
        <v>16</v>
      </c>
      <c r="AK249">
        <f t="shared" si="13"/>
        <v>25</v>
      </c>
    </row>
    <row r="250" spans="34:37" x14ac:dyDescent="0.25">
      <c r="AH250" t="str">
        <f t="shared" si="14"/>
        <v/>
      </c>
      <c r="AI250" t="e">
        <f t="shared" si="15"/>
        <v>#VALUE!</v>
      </c>
      <c r="AJ250">
        <f t="shared" si="12"/>
        <v>16</v>
      </c>
      <c r="AK250">
        <f t="shared" si="13"/>
        <v>25</v>
      </c>
    </row>
    <row r="251" spans="34:37" x14ac:dyDescent="0.25">
      <c r="AH251" t="str">
        <f t="shared" si="14"/>
        <v/>
      </c>
      <c r="AI251" t="e">
        <f t="shared" si="15"/>
        <v>#VALUE!</v>
      </c>
      <c r="AJ251">
        <f t="shared" si="12"/>
        <v>16</v>
      </c>
      <c r="AK251">
        <f t="shared" si="13"/>
        <v>25</v>
      </c>
    </row>
    <row r="252" spans="34:37" x14ac:dyDescent="0.25">
      <c r="AH252" t="str">
        <f t="shared" si="14"/>
        <v/>
      </c>
      <c r="AI252" t="e">
        <f t="shared" si="15"/>
        <v>#VALUE!</v>
      </c>
      <c r="AJ252">
        <f t="shared" si="12"/>
        <v>16</v>
      </c>
      <c r="AK252">
        <f t="shared" si="13"/>
        <v>25</v>
      </c>
    </row>
    <row r="253" spans="34:37" x14ac:dyDescent="0.25">
      <c r="AH253" t="str">
        <f t="shared" si="14"/>
        <v/>
      </c>
      <c r="AI253" t="e">
        <f t="shared" si="15"/>
        <v>#VALUE!</v>
      </c>
      <c r="AJ253">
        <f t="shared" si="12"/>
        <v>16</v>
      </c>
      <c r="AK253">
        <f t="shared" si="13"/>
        <v>25</v>
      </c>
    </row>
    <row r="254" spans="34:37" x14ac:dyDescent="0.25">
      <c r="AH254" t="str">
        <f t="shared" si="14"/>
        <v/>
      </c>
      <c r="AI254" t="e">
        <f t="shared" si="15"/>
        <v>#VALUE!</v>
      </c>
      <c r="AJ254">
        <f t="shared" si="12"/>
        <v>16</v>
      </c>
      <c r="AK254">
        <f t="shared" si="13"/>
        <v>25</v>
      </c>
    </row>
    <row r="255" spans="34:37" x14ac:dyDescent="0.25">
      <c r="AH255" t="str">
        <f t="shared" si="14"/>
        <v/>
      </c>
      <c r="AI255" t="e">
        <f t="shared" si="15"/>
        <v>#VALUE!</v>
      </c>
      <c r="AJ255">
        <f t="shared" si="12"/>
        <v>16</v>
      </c>
      <c r="AK255">
        <f t="shared" si="13"/>
        <v>25</v>
      </c>
    </row>
    <row r="256" spans="34:37" x14ac:dyDescent="0.25">
      <c r="AH256" t="str">
        <f t="shared" si="14"/>
        <v/>
      </c>
      <c r="AI256" t="e">
        <f t="shared" si="15"/>
        <v>#VALUE!</v>
      </c>
      <c r="AJ256">
        <f t="shared" si="12"/>
        <v>16</v>
      </c>
      <c r="AK256">
        <f t="shared" si="13"/>
        <v>25</v>
      </c>
    </row>
    <row r="257" spans="34:37" x14ac:dyDescent="0.25">
      <c r="AH257" t="str">
        <f t="shared" si="14"/>
        <v/>
      </c>
      <c r="AI257" t="e">
        <f t="shared" si="15"/>
        <v>#VALUE!</v>
      </c>
      <c r="AJ257">
        <f t="shared" si="12"/>
        <v>16</v>
      </c>
      <c r="AK257">
        <f t="shared" si="13"/>
        <v>25</v>
      </c>
    </row>
    <row r="258" spans="34:37" x14ac:dyDescent="0.25">
      <c r="AH258" t="str">
        <f t="shared" si="14"/>
        <v/>
      </c>
      <c r="AI258" t="e">
        <f t="shared" si="15"/>
        <v>#VALUE!</v>
      </c>
      <c r="AJ258">
        <f t="shared" si="12"/>
        <v>16</v>
      </c>
      <c r="AK258">
        <f t="shared" si="13"/>
        <v>25</v>
      </c>
    </row>
    <row r="259" spans="34:37" x14ac:dyDescent="0.25">
      <c r="AH259" t="str">
        <f t="shared" si="14"/>
        <v/>
      </c>
      <c r="AI259" t="e">
        <f t="shared" si="15"/>
        <v>#VALUE!</v>
      </c>
      <c r="AJ259">
        <f t="shared" ref="AJ259:AJ322" si="16">$B$3</f>
        <v>16</v>
      </c>
      <c r="AK259">
        <f t="shared" ref="AK259:AK322" si="17">$B$4</f>
        <v>25</v>
      </c>
    </row>
    <row r="260" spans="34:37" x14ac:dyDescent="0.25">
      <c r="AH260" t="str">
        <f t="shared" ref="AH260:AH323" si="18">IF(AH259&lt;=$B$2,AH259+0.1,"")</f>
        <v/>
      </c>
      <c r="AI260" t="e">
        <f t="shared" ref="AI260:AI323" si="19">IF($B$3 &gt; $B$1*$B$1*AH260, $B$1*$B$1*AH260, AI259 - 0.1)</f>
        <v>#VALUE!</v>
      </c>
      <c r="AJ260">
        <f t="shared" si="16"/>
        <v>16</v>
      </c>
      <c r="AK260">
        <f t="shared" si="17"/>
        <v>25</v>
      </c>
    </row>
    <row r="261" spans="34:37" x14ac:dyDescent="0.25">
      <c r="AH261" t="str">
        <f t="shared" si="18"/>
        <v/>
      </c>
      <c r="AI261" t="e">
        <f t="shared" si="19"/>
        <v>#VALUE!</v>
      </c>
      <c r="AJ261">
        <f t="shared" si="16"/>
        <v>16</v>
      </c>
      <c r="AK261">
        <f t="shared" si="17"/>
        <v>25</v>
      </c>
    </row>
    <row r="262" spans="34:37" x14ac:dyDescent="0.25">
      <c r="AH262" t="str">
        <f t="shared" si="18"/>
        <v/>
      </c>
      <c r="AI262" t="e">
        <f t="shared" si="19"/>
        <v>#VALUE!</v>
      </c>
      <c r="AJ262">
        <f t="shared" si="16"/>
        <v>16</v>
      </c>
      <c r="AK262">
        <f t="shared" si="17"/>
        <v>25</v>
      </c>
    </row>
    <row r="263" spans="34:37" x14ac:dyDescent="0.25">
      <c r="AH263" t="str">
        <f t="shared" si="18"/>
        <v/>
      </c>
      <c r="AI263" t="e">
        <f t="shared" si="19"/>
        <v>#VALUE!</v>
      </c>
      <c r="AJ263">
        <f t="shared" si="16"/>
        <v>16</v>
      </c>
      <c r="AK263">
        <f t="shared" si="17"/>
        <v>25</v>
      </c>
    </row>
    <row r="264" spans="34:37" x14ac:dyDescent="0.25">
      <c r="AH264" t="str">
        <f t="shared" si="18"/>
        <v/>
      </c>
      <c r="AI264" t="e">
        <f t="shared" si="19"/>
        <v>#VALUE!</v>
      </c>
      <c r="AJ264">
        <f t="shared" si="16"/>
        <v>16</v>
      </c>
      <c r="AK264">
        <f t="shared" si="17"/>
        <v>25</v>
      </c>
    </row>
    <row r="265" spans="34:37" x14ac:dyDescent="0.25">
      <c r="AH265" t="str">
        <f t="shared" si="18"/>
        <v/>
      </c>
      <c r="AI265" t="e">
        <f t="shared" si="19"/>
        <v>#VALUE!</v>
      </c>
      <c r="AJ265">
        <f t="shared" si="16"/>
        <v>16</v>
      </c>
      <c r="AK265">
        <f t="shared" si="17"/>
        <v>25</v>
      </c>
    </row>
    <row r="266" spans="34:37" x14ac:dyDescent="0.25">
      <c r="AH266" t="str">
        <f t="shared" si="18"/>
        <v/>
      </c>
      <c r="AI266" t="e">
        <f t="shared" si="19"/>
        <v>#VALUE!</v>
      </c>
      <c r="AJ266">
        <f t="shared" si="16"/>
        <v>16</v>
      </c>
      <c r="AK266">
        <f t="shared" si="17"/>
        <v>25</v>
      </c>
    </row>
    <row r="267" spans="34:37" x14ac:dyDescent="0.25">
      <c r="AH267" t="str">
        <f t="shared" si="18"/>
        <v/>
      </c>
      <c r="AI267" t="e">
        <f t="shared" si="19"/>
        <v>#VALUE!</v>
      </c>
      <c r="AJ267">
        <f t="shared" si="16"/>
        <v>16</v>
      </c>
      <c r="AK267">
        <f t="shared" si="17"/>
        <v>25</v>
      </c>
    </row>
    <row r="268" spans="34:37" x14ac:dyDescent="0.25">
      <c r="AH268" t="str">
        <f t="shared" si="18"/>
        <v/>
      </c>
      <c r="AI268" t="e">
        <f t="shared" si="19"/>
        <v>#VALUE!</v>
      </c>
      <c r="AJ268">
        <f t="shared" si="16"/>
        <v>16</v>
      </c>
      <c r="AK268">
        <f t="shared" si="17"/>
        <v>25</v>
      </c>
    </row>
    <row r="269" spans="34:37" x14ac:dyDescent="0.25">
      <c r="AH269" t="str">
        <f t="shared" si="18"/>
        <v/>
      </c>
      <c r="AI269" t="e">
        <f t="shared" si="19"/>
        <v>#VALUE!</v>
      </c>
      <c r="AJ269">
        <f t="shared" si="16"/>
        <v>16</v>
      </c>
      <c r="AK269">
        <f t="shared" si="17"/>
        <v>25</v>
      </c>
    </row>
    <row r="270" spans="34:37" x14ac:dyDescent="0.25">
      <c r="AH270" t="str">
        <f t="shared" si="18"/>
        <v/>
      </c>
      <c r="AI270" t="e">
        <f t="shared" si="19"/>
        <v>#VALUE!</v>
      </c>
      <c r="AJ270">
        <f t="shared" si="16"/>
        <v>16</v>
      </c>
      <c r="AK270">
        <f t="shared" si="17"/>
        <v>25</v>
      </c>
    </row>
    <row r="271" spans="34:37" x14ac:dyDescent="0.25">
      <c r="AH271" t="str">
        <f t="shared" si="18"/>
        <v/>
      </c>
      <c r="AI271" t="e">
        <f t="shared" si="19"/>
        <v>#VALUE!</v>
      </c>
      <c r="AJ271">
        <f t="shared" si="16"/>
        <v>16</v>
      </c>
      <c r="AK271">
        <f t="shared" si="17"/>
        <v>25</v>
      </c>
    </row>
    <row r="272" spans="34:37" x14ac:dyDescent="0.25">
      <c r="AH272" t="str">
        <f t="shared" si="18"/>
        <v/>
      </c>
      <c r="AI272" t="e">
        <f t="shared" si="19"/>
        <v>#VALUE!</v>
      </c>
      <c r="AJ272">
        <f t="shared" si="16"/>
        <v>16</v>
      </c>
      <c r="AK272">
        <f t="shared" si="17"/>
        <v>25</v>
      </c>
    </row>
    <row r="273" spans="34:37" x14ac:dyDescent="0.25">
      <c r="AH273" t="str">
        <f t="shared" si="18"/>
        <v/>
      </c>
      <c r="AI273" t="e">
        <f t="shared" si="19"/>
        <v>#VALUE!</v>
      </c>
      <c r="AJ273">
        <f t="shared" si="16"/>
        <v>16</v>
      </c>
      <c r="AK273">
        <f t="shared" si="17"/>
        <v>25</v>
      </c>
    </row>
    <row r="274" spans="34:37" x14ac:dyDescent="0.25">
      <c r="AH274" t="str">
        <f t="shared" si="18"/>
        <v/>
      </c>
      <c r="AI274" t="e">
        <f t="shared" si="19"/>
        <v>#VALUE!</v>
      </c>
      <c r="AJ274">
        <f t="shared" si="16"/>
        <v>16</v>
      </c>
      <c r="AK274">
        <f t="shared" si="17"/>
        <v>25</v>
      </c>
    </row>
    <row r="275" spans="34:37" x14ac:dyDescent="0.25">
      <c r="AH275" t="str">
        <f t="shared" si="18"/>
        <v/>
      </c>
      <c r="AI275" t="e">
        <f t="shared" si="19"/>
        <v>#VALUE!</v>
      </c>
      <c r="AJ275">
        <f t="shared" si="16"/>
        <v>16</v>
      </c>
      <c r="AK275">
        <f t="shared" si="17"/>
        <v>25</v>
      </c>
    </row>
    <row r="276" spans="34:37" x14ac:dyDescent="0.25">
      <c r="AH276" t="str">
        <f t="shared" si="18"/>
        <v/>
      </c>
      <c r="AI276" t="e">
        <f t="shared" si="19"/>
        <v>#VALUE!</v>
      </c>
      <c r="AJ276">
        <f t="shared" si="16"/>
        <v>16</v>
      </c>
      <c r="AK276">
        <f t="shared" si="17"/>
        <v>25</v>
      </c>
    </row>
    <row r="277" spans="34:37" x14ac:dyDescent="0.25">
      <c r="AH277" t="str">
        <f t="shared" si="18"/>
        <v/>
      </c>
      <c r="AI277" t="e">
        <f t="shared" si="19"/>
        <v>#VALUE!</v>
      </c>
      <c r="AJ277">
        <f t="shared" si="16"/>
        <v>16</v>
      </c>
      <c r="AK277">
        <f t="shared" si="17"/>
        <v>25</v>
      </c>
    </row>
    <row r="278" spans="34:37" x14ac:dyDescent="0.25">
      <c r="AH278" t="str">
        <f t="shared" si="18"/>
        <v/>
      </c>
      <c r="AI278" t="e">
        <f t="shared" si="19"/>
        <v>#VALUE!</v>
      </c>
      <c r="AJ278">
        <f t="shared" si="16"/>
        <v>16</v>
      </c>
      <c r="AK278">
        <f t="shared" si="17"/>
        <v>25</v>
      </c>
    </row>
    <row r="279" spans="34:37" x14ac:dyDescent="0.25">
      <c r="AH279" t="str">
        <f t="shared" si="18"/>
        <v/>
      </c>
      <c r="AI279" t="e">
        <f t="shared" si="19"/>
        <v>#VALUE!</v>
      </c>
      <c r="AJ279">
        <f t="shared" si="16"/>
        <v>16</v>
      </c>
      <c r="AK279">
        <f t="shared" si="17"/>
        <v>25</v>
      </c>
    </row>
    <row r="280" spans="34:37" x14ac:dyDescent="0.25">
      <c r="AH280" t="str">
        <f t="shared" si="18"/>
        <v/>
      </c>
      <c r="AI280" t="e">
        <f t="shared" si="19"/>
        <v>#VALUE!</v>
      </c>
      <c r="AJ280">
        <f t="shared" si="16"/>
        <v>16</v>
      </c>
      <c r="AK280">
        <f t="shared" si="17"/>
        <v>25</v>
      </c>
    </row>
    <row r="281" spans="34:37" x14ac:dyDescent="0.25">
      <c r="AH281" t="str">
        <f t="shared" si="18"/>
        <v/>
      </c>
      <c r="AI281" t="e">
        <f t="shared" si="19"/>
        <v>#VALUE!</v>
      </c>
      <c r="AJ281">
        <f t="shared" si="16"/>
        <v>16</v>
      </c>
      <c r="AK281">
        <f t="shared" si="17"/>
        <v>25</v>
      </c>
    </row>
    <row r="282" spans="34:37" x14ac:dyDescent="0.25">
      <c r="AH282" t="str">
        <f t="shared" si="18"/>
        <v/>
      </c>
      <c r="AI282" t="e">
        <f t="shared" si="19"/>
        <v>#VALUE!</v>
      </c>
      <c r="AJ282">
        <f t="shared" si="16"/>
        <v>16</v>
      </c>
      <c r="AK282">
        <f t="shared" si="17"/>
        <v>25</v>
      </c>
    </row>
    <row r="283" spans="34:37" x14ac:dyDescent="0.25">
      <c r="AH283" t="str">
        <f t="shared" si="18"/>
        <v/>
      </c>
      <c r="AI283" t="e">
        <f t="shared" si="19"/>
        <v>#VALUE!</v>
      </c>
      <c r="AJ283">
        <f t="shared" si="16"/>
        <v>16</v>
      </c>
      <c r="AK283">
        <f t="shared" si="17"/>
        <v>25</v>
      </c>
    </row>
    <row r="284" spans="34:37" x14ac:dyDescent="0.25">
      <c r="AH284" t="str">
        <f t="shared" si="18"/>
        <v/>
      </c>
      <c r="AI284" t="e">
        <f t="shared" si="19"/>
        <v>#VALUE!</v>
      </c>
      <c r="AJ284">
        <f t="shared" si="16"/>
        <v>16</v>
      </c>
      <c r="AK284">
        <f t="shared" si="17"/>
        <v>25</v>
      </c>
    </row>
    <row r="285" spans="34:37" x14ac:dyDescent="0.25">
      <c r="AH285" t="str">
        <f t="shared" si="18"/>
        <v/>
      </c>
      <c r="AI285" t="e">
        <f t="shared" si="19"/>
        <v>#VALUE!</v>
      </c>
      <c r="AJ285">
        <f t="shared" si="16"/>
        <v>16</v>
      </c>
      <c r="AK285">
        <f t="shared" si="17"/>
        <v>25</v>
      </c>
    </row>
    <row r="286" spans="34:37" x14ac:dyDescent="0.25">
      <c r="AH286" t="str">
        <f t="shared" si="18"/>
        <v/>
      </c>
      <c r="AI286" t="e">
        <f t="shared" si="19"/>
        <v>#VALUE!</v>
      </c>
      <c r="AJ286">
        <f t="shared" si="16"/>
        <v>16</v>
      </c>
      <c r="AK286">
        <f t="shared" si="17"/>
        <v>25</v>
      </c>
    </row>
    <row r="287" spans="34:37" x14ac:dyDescent="0.25">
      <c r="AH287" t="str">
        <f t="shared" si="18"/>
        <v/>
      </c>
      <c r="AI287" t="e">
        <f t="shared" si="19"/>
        <v>#VALUE!</v>
      </c>
      <c r="AJ287">
        <f t="shared" si="16"/>
        <v>16</v>
      </c>
      <c r="AK287">
        <f t="shared" si="17"/>
        <v>25</v>
      </c>
    </row>
    <row r="288" spans="34:37" x14ac:dyDescent="0.25">
      <c r="AH288" t="str">
        <f t="shared" si="18"/>
        <v/>
      </c>
      <c r="AI288" t="e">
        <f t="shared" si="19"/>
        <v>#VALUE!</v>
      </c>
      <c r="AJ288">
        <f t="shared" si="16"/>
        <v>16</v>
      </c>
      <c r="AK288">
        <f t="shared" si="17"/>
        <v>25</v>
      </c>
    </row>
    <row r="289" spans="34:37" x14ac:dyDescent="0.25">
      <c r="AH289" t="str">
        <f t="shared" si="18"/>
        <v/>
      </c>
      <c r="AI289" t="e">
        <f t="shared" si="19"/>
        <v>#VALUE!</v>
      </c>
      <c r="AJ289">
        <f t="shared" si="16"/>
        <v>16</v>
      </c>
      <c r="AK289">
        <f t="shared" si="17"/>
        <v>25</v>
      </c>
    </row>
    <row r="290" spans="34:37" x14ac:dyDescent="0.25">
      <c r="AH290" t="str">
        <f t="shared" si="18"/>
        <v/>
      </c>
      <c r="AI290" t="e">
        <f t="shared" si="19"/>
        <v>#VALUE!</v>
      </c>
      <c r="AJ290">
        <f t="shared" si="16"/>
        <v>16</v>
      </c>
      <c r="AK290">
        <f t="shared" si="17"/>
        <v>25</v>
      </c>
    </row>
    <row r="291" spans="34:37" x14ac:dyDescent="0.25">
      <c r="AH291" t="str">
        <f t="shared" si="18"/>
        <v/>
      </c>
      <c r="AI291" t="e">
        <f t="shared" si="19"/>
        <v>#VALUE!</v>
      </c>
      <c r="AJ291">
        <f t="shared" si="16"/>
        <v>16</v>
      </c>
      <c r="AK291">
        <f t="shared" si="17"/>
        <v>25</v>
      </c>
    </row>
    <row r="292" spans="34:37" x14ac:dyDescent="0.25">
      <c r="AH292" t="str">
        <f t="shared" si="18"/>
        <v/>
      </c>
      <c r="AI292" t="e">
        <f t="shared" si="19"/>
        <v>#VALUE!</v>
      </c>
      <c r="AJ292">
        <f t="shared" si="16"/>
        <v>16</v>
      </c>
      <c r="AK292">
        <f t="shared" si="17"/>
        <v>25</v>
      </c>
    </row>
    <row r="293" spans="34:37" x14ac:dyDescent="0.25">
      <c r="AH293" t="str">
        <f t="shared" si="18"/>
        <v/>
      </c>
      <c r="AI293" t="e">
        <f t="shared" si="19"/>
        <v>#VALUE!</v>
      </c>
      <c r="AJ293">
        <f t="shared" si="16"/>
        <v>16</v>
      </c>
      <c r="AK293">
        <f t="shared" si="17"/>
        <v>25</v>
      </c>
    </row>
    <row r="294" spans="34:37" x14ac:dyDescent="0.25">
      <c r="AH294" t="str">
        <f t="shared" si="18"/>
        <v/>
      </c>
      <c r="AI294" t="e">
        <f t="shared" si="19"/>
        <v>#VALUE!</v>
      </c>
      <c r="AJ294">
        <f t="shared" si="16"/>
        <v>16</v>
      </c>
      <c r="AK294">
        <f t="shared" si="17"/>
        <v>25</v>
      </c>
    </row>
    <row r="295" spans="34:37" x14ac:dyDescent="0.25">
      <c r="AH295" t="str">
        <f t="shared" si="18"/>
        <v/>
      </c>
      <c r="AI295" t="e">
        <f t="shared" si="19"/>
        <v>#VALUE!</v>
      </c>
      <c r="AJ295">
        <f t="shared" si="16"/>
        <v>16</v>
      </c>
      <c r="AK295">
        <f t="shared" si="17"/>
        <v>25</v>
      </c>
    </row>
    <row r="296" spans="34:37" x14ac:dyDescent="0.25">
      <c r="AH296" t="str">
        <f t="shared" si="18"/>
        <v/>
      </c>
      <c r="AI296" t="e">
        <f t="shared" si="19"/>
        <v>#VALUE!</v>
      </c>
      <c r="AJ296">
        <f t="shared" si="16"/>
        <v>16</v>
      </c>
      <c r="AK296">
        <f t="shared" si="17"/>
        <v>25</v>
      </c>
    </row>
    <row r="297" spans="34:37" x14ac:dyDescent="0.25">
      <c r="AH297" t="str">
        <f t="shared" si="18"/>
        <v/>
      </c>
      <c r="AI297" t="e">
        <f t="shared" si="19"/>
        <v>#VALUE!</v>
      </c>
      <c r="AJ297">
        <f t="shared" si="16"/>
        <v>16</v>
      </c>
      <c r="AK297">
        <f t="shared" si="17"/>
        <v>25</v>
      </c>
    </row>
    <row r="298" spans="34:37" x14ac:dyDescent="0.25">
      <c r="AH298" t="str">
        <f t="shared" si="18"/>
        <v/>
      </c>
      <c r="AI298" t="e">
        <f t="shared" si="19"/>
        <v>#VALUE!</v>
      </c>
      <c r="AJ298">
        <f t="shared" si="16"/>
        <v>16</v>
      </c>
      <c r="AK298">
        <f t="shared" si="17"/>
        <v>25</v>
      </c>
    </row>
    <row r="299" spans="34:37" x14ac:dyDescent="0.25">
      <c r="AH299" t="str">
        <f t="shared" si="18"/>
        <v/>
      </c>
      <c r="AI299" t="e">
        <f t="shared" si="19"/>
        <v>#VALUE!</v>
      </c>
      <c r="AJ299">
        <f t="shared" si="16"/>
        <v>16</v>
      </c>
      <c r="AK299">
        <f t="shared" si="17"/>
        <v>25</v>
      </c>
    </row>
    <row r="300" spans="34:37" x14ac:dyDescent="0.25">
      <c r="AH300" t="str">
        <f t="shared" si="18"/>
        <v/>
      </c>
      <c r="AI300" t="e">
        <f t="shared" si="19"/>
        <v>#VALUE!</v>
      </c>
      <c r="AJ300">
        <f t="shared" si="16"/>
        <v>16</v>
      </c>
      <c r="AK300">
        <f t="shared" si="17"/>
        <v>25</v>
      </c>
    </row>
    <row r="301" spans="34:37" x14ac:dyDescent="0.25">
      <c r="AH301" t="str">
        <f t="shared" si="18"/>
        <v/>
      </c>
      <c r="AI301" t="e">
        <f t="shared" si="19"/>
        <v>#VALUE!</v>
      </c>
      <c r="AJ301">
        <f t="shared" si="16"/>
        <v>16</v>
      </c>
      <c r="AK301">
        <f t="shared" si="17"/>
        <v>25</v>
      </c>
    </row>
    <row r="302" spans="34:37" x14ac:dyDescent="0.25">
      <c r="AH302" t="str">
        <f t="shared" si="18"/>
        <v/>
      </c>
      <c r="AI302" t="e">
        <f t="shared" si="19"/>
        <v>#VALUE!</v>
      </c>
      <c r="AJ302">
        <f t="shared" si="16"/>
        <v>16</v>
      </c>
      <c r="AK302">
        <f t="shared" si="17"/>
        <v>25</v>
      </c>
    </row>
    <row r="303" spans="34:37" x14ac:dyDescent="0.25">
      <c r="AH303" t="str">
        <f t="shared" si="18"/>
        <v/>
      </c>
      <c r="AI303" t="e">
        <f t="shared" si="19"/>
        <v>#VALUE!</v>
      </c>
      <c r="AJ303">
        <f t="shared" si="16"/>
        <v>16</v>
      </c>
      <c r="AK303">
        <f t="shared" si="17"/>
        <v>25</v>
      </c>
    </row>
    <row r="304" spans="34:37" x14ac:dyDescent="0.25">
      <c r="AH304" t="str">
        <f t="shared" si="18"/>
        <v/>
      </c>
      <c r="AI304" t="e">
        <f t="shared" si="19"/>
        <v>#VALUE!</v>
      </c>
      <c r="AJ304">
        <f t="shared" si="16"/>
        <v>16</v>
      </c>
      <c r="AK304">
        <f t="shared" si="17"/>
        <v>25</v>
      </c>
    </row>
    <row r="305" spans="34:37" x14ac:dyDescent="0.25">
      <c r="AH305" t="str">
        <f t="shared" si="18"/>
        <v/>
      </c>
      <c r="AI305" t="e">
        <f t="shared" si="19"/>
        <v>#VALUE!</v>
      </c>
      <c r="AJ305">
        <f t="shared" si="16"/>
        <v>16</v>
      </c>
      <c r="AK305">
        <f t="shared" si="17"/>
        <v>25</v>
      </c>
    </row>
    <row r="306" spans="34:37" x14ac:dyDescent="0.25">
      <c r="AH306" t="str">
        <f t="shared" si="18"/>
        <v/>
      </c>
      <c r="AI306" t="e">
        <f t="shared" si="19"/>
        <v>#VALUE!</v>
      </c>
      <c r="AJ306">
        <f t="shared" si="16"/>
        <v>16</v>
      </c>
      <c r="AK306">
        <f t="shared" si="17"/>
        <v>25</v>
      </c>
    </row>
    <row r="307" spans="34:37" x14ac:dyDescent="0.25">
      <c r="AH307" t="str">
        <f t="shared" si="18"/>
        <v/>
      </c>
      <c r="AI307" t="e">
        <f t="shared" si="19"/>
        <v>#VALUE!</v>
      </c>
      <c r="AJ307">
        <f t="shared" si="16"/>
        <v>16</v>
      </c>
      <c r="AK307">
        <f t="shared" si="17"/>
        <v>25</v>
      </c>
    </row>
    <row r="308" spans="34:37" x14ac:dyDescent="0.25">
      <c r="AH308" t="str">
        <f t="shared" si="18"/>
        <v/>
      </c>
      <c r="AI308" t="e">
        <f t="shared" si="19"/>
        <v>#VALUE!</v>
      </c>
      <c r="AJ308">
        <f t="shared" si="16"/>
        <v>16</v>
      </c>
      <c r="AK308">
        <f t="shared" si="17"/>
        <v>25</v>
      </c>
    </row>
    <row r="309" spans="34:37" x14ac:dyDescent="0.25">
      <c r="AH309" t="str">
        <f t="shared" si="18"/>
        <v/>
      </c>
      <c r="AI309" t="e">
        <f t="shared" si="19"/>
        <v>#VALUE!</v>
      </c>
      <c r="AJ309">
        <f t="shared" si="16"/>
        <v>16</v>
      </c>
      <c r="AK309">
        <f t="shared" si="17"/>
        <v>25</v>
      </c>
    </row>
    <row r="310" spans="34:37" x14ac:dyDescent="0.25">
      <c r="AH310" t="str">
        <f t="shared" si="18"/>
        <v/>
      </c>
      <c r="AI310" t="e">
        <f t="shared" si="19"/>
        <v>#VALUE!</v>
      </c>
      <c r="AJ310">
        <f t="shared" si="16"/>
        <v>16</v>
      </c>
      <c r="AK310">
        <f t="shared" si="17"/>
        <v>25</v>
      </c>
    </row>
    <row r="311" spans="34:37" x14ac:dyDescent="0.25">
      <c r="AH311" t="str">
        <f t="shared" si="18"/>
        <v/>
      </c>
      <c r="AI311" t="e">
        <f t="shared" si="19"/>
        <v>#VALUE!</v>
      </c>
      <c r="AJ311">
        <f t="shared" si="16"/>
        <v>16</v>
      </c>
      <c r="AK311">
        <f t="shared" si="17"/>
        <v>25</v>
      </c>
    </row>
    <row r="312" spans="34:37" x14ac:dyDescent="0.25">
      <c r="AH312" t="str">
        <f t="shared" si="18"/>
        <v/>
      </c>
      <c r="AI312" t="e">
        <f t="shared" si="19"/>
        <v>#VALUE!</v>
      </c>
      <c r="AJ312">
        <f t="shared" si="16"/>
        <v>16</v>
      </c>
      <c r="AK312">
        <f t="shared" si="17"/>
        <v>25</v>
      </c>
    </row>
    <row r="313" spans="34:37" x14ac:dyDescent="0.25">
      <c r="AH313" t="str">
        <f t="shared" si="18"/>
        <v/>
      </c>
      <c r="AI313" t="e">
        <f t="shared" si="19"/>
        <v>#VALUE!</v>
      </c>
      <c r="AJ313">
        <f t="shared" si="16"/>
        <v>16</v>
      </c>
      <c r="AK313">
        <f t="shared" si="17"/>
        <v>25</v>
      </c>
    </row>
    <row r="314" spans="34:37" x14ac:dyDescent="0.25">
      <c r="AH314" t="str">
        <f t="shared" si="18"/>
        <v/>
      </c>
      <c r="AI314" t="e">
        <f t="shared" si="19"/>
        <v>#VALUE!</v>
      </c>
      <c r="AJ314">
        <f t="shared" si="16"/>
        <v>16</v>
      </c>
      <c r="AK314">
        <f t="shared" si="17"/>
        <v>25</v>
      </c>
    </row>
    <row r="315" spans="34:37" x14ac:dyDescent="0.25">
      <c r="AH315" t="str">
        <f t="shared" si="18"/>
        <v/>
      </c>
      <c r="AI315" t="e">
        <f t="shared" si="19"/>
        <v>#VALUE!</v>
      </c>
      <c r="AJ315">
        <f t="shared" si="16"/>
        <v>16</v>
      </c>
      <c r="AK315">
        <f t="shared" si="17"/>
        <v>25</v>
      </c>
    </row>
    <row r="316" spans="34:37" x14ac:dyDescent="0.25">
      <c r="AH316" t="str">
        <f t="shared" si="18"/>
        <v/>
      </c>
      <c r="AI316" t="e">
        <f t="shared" si="19"/>
        <v>#VALUE!</v>
      </c>
      <c r="AJ316">
        <f t="shared" si="16"/>
        <v>16</v>
      </c>
      <c r="AK316">
        <f t="shared" si="17"/>
        <v>25</v>
      </c>
    </row>
    <row r="317" spans="34:37" x14ac:dyDescent="0.25">
      <c r="AH317" t="str">
        <f t="shared" si="18"/>
        <v/>
      </c>
      <c r="AI317" t="e">
        <f t="shared" si="19"/>
        <v>#VALUE!</v>
      </c>
      <c r="AJ317">
        <f t="shared" si="16"/>
        <v>16</v>
      </c>
      <c r="AK317">
        <f t="shared" si="17"/>
        <v>25</v>
      </c>
    </row>
    <row r="318" spans="34:37" x14ac:dyDescent="0.25">
      <c r="AH318" t="str">
        <f t="shared" si="18"/>
        <v/>
      </c>
      <c r="AI318" t="e">
        <f t="shared" si="19"/>
        <v>#VALUE!</v>
      </c>
      <c r="AJ318">
        <f t="shared" si="16"/>
        <v>16</v>
      </c>
      <c r="AK318">
        <f t="shared" si="17"/>
        <v>25</v>
      </c>
    </row>
    <row r="319" spans="34:37" x14ac:dyDescent="0.25">
      <c r="AH319" t="str">
        <f t="shared" si="18"/>
        <v/>
      </c>
      <c r="AI319" t="e">
        <f t="shared" si="19"/>
        <v>#VALUE!</v>
      </c>
      <c r="AJ319">
        <f t="shared" si="16"/>
        <v>16</v>
      </c>
      <c r="AK319">
        <f t="shared" si="17"/>
        <v>25</v>
      </c>
    </row>
    <row r="320" spans="34:37" x14ac:dyDescent="0.25">
      <c r="AH320" t="str">
        <f t="shared" si="18"/>
        <v/>
      </c>
      <c r="AI320" t="e">
        <f t="shared" si="19"/>
        <v>#VALUE!</v>
      </c>
      <c r="AJ320">
        <f t="shared" si="16"/>
        <v>16</v>
      </c>
      <c r="AK320">
        <f t="shared" si="17"/>
        <v>25</v>
      </c>
    </row>
    <row r="321" spans="34:37" x14ac:dyDescent="0.25">
      <c r="AH321" t="str">
        <f t="shared" si="18"/>
        <v/>
      </c>
      <c r="AI321" t="e">
        <f t="shared" si="19"/>
        <v>#VALUE!</v>
      </c>
      <c r="AJ321">
        <f t="shared" si="16"/>
        <v>16</v>
      </c>
      <c r="AK321">
        <f t="shared" si="17"/>
        <v>25</v>
      </c>
    </row>
    <row r="322" spans="34:37" x14ac:dyDescent="0.25">
      <c r="AH322" t="str">
        <f t="shared" si="18"/>
        <v/>
      </c>
      <c r="AI322" t="e">
        <f t="shared" si="19"/>
        <v>#VALUE!</v>
      </c>
      <c r="AJ322">
        <f t="shared" si="16"/>
        <v>16</v>
      </c>
      <c r="AK322">
        <f t="shared" si="17"/>
        <v>25</v>
      </c>
    </row>
    <row r="323" spans="34:37" x14ac:dyDescent="0.25">
      <c r="AH323" t="str">
        <f t="shared" si="18"/>
        <v/>
      </c>
      <c r="AI323" t="e">
        <f t="shared" si="19"/>
        <v>#VALUE!</v>
      </c>
      <c r="AJ323">
        <f t="shared" ref="AJ323:AJ386" si="20">$B$3</f>
        <v>16</v>
      </c>
      <c r="AK323">
        <f t="shared" ref="AK323:AK386" si="21">$B$4</f>
        <v>25</v>
      </c>
    </row>
    <row r="324" spans="34:37" x14ac:dyDescent="0.25">
      <c r="AH324" t="str">
        <f t="shared" ref="AH324:AH387" si="22">IF(AH323&lt;=$B$2,AH323+0.1,"")</f>
        <v/>
      </c>
      <c r="AI324" t="e">
        <f t="shared" ref="AI324:AI387" si="23">IF($B$3 &gt; $B$1*$B$1*AH324, $B$1*$B$1*AH324, AI323 - 0.1)</f>
        <v>#VALUE!</v>
      </c>
      <c r="AJ324">
        <f t="shared" si="20"/>
        <v>16</v>
      </c>
      <c r="AK324">
        <f t="shared" si="21"/>
        <v>25</v>
      </c>
    </row>
    <row r="325" spans="34:37" x14ac:dyDescent="0.25">
      <c r="AH325" t="str">
        <f t="shared" si="22"/>
        <v/>
      </c>
      <c r="AI325" t="e">
        <f t="shared" si="23"/>
        <v>#VALUE!</v>
      </c>
      <c r="AJ325">
        <f t="shared" si="20"/>
        <v>16</v>
      </c>
      <c r="AK325">
        <f t="shared" si="21"/>
        <v>25</v>
      </c>
    </row>
    <row r="326" spans="34:37" x14ac:dyDescent="0.25">
      <c r="AH326" t="str">
        <f t="shared" si="22"/>
        <v/>
      </c>
      <c r="AI326" t="e">
        <f t="shared" si="23"/>
        <v>#VALUE!</v>
      </c>
      <c r="AJ326">
        <f t="shared" si="20"/>
        <v>16</v>
      </c>
      <c r="AK326">
        <f t="shared" si="21"/>
        <v>25</v>
      </c>
    </row>
    <row r="327" spans="34:37" x14ac:dyDescent="0.25">
      <c r="AH327" t="str">
        <f t="shared" si="22"/>
        <v/>
      </c>
      <c r="AI327" t="e">
        <f t="shared" si="23"/>
        <v>#VALUE!</v>
      </c>
      <c r="AJ327">
        <f t="shared" si="20"/>
        <v>16</v>
      </c>
      <c r="AK327">
        <f t="shared" si="21"/>
        <v>25</v>
      </c>
    </row>
    <row r="328" spans="34:37" x14ac:dyDescent="0.25">
      <c r="AH328" t="str">
        <f t="shared" si="22"/>
        <v/>
      </c>
      <c r="AI328" t="e">
        <f t="shared" si="23"/>
        <v>#VALUE!</v>
      </c>
      <c r="AJ328">
        <f t="shared" si="20"/>
        <v>16</v>
      </c>
      <c r="AK328">
        <f t="shared" si="21"/>
        <v>25</v>
      </c>
    </row>
    <row r="329" spans="34:37" x14ac:dyDescent="0.25">
      <c r="AH329" t="str">
        <f t="shared" si="22"/>
        <v/>
      </c>
      <c r="AI329" t="e">
        <f t="shared" si="23"/>
        <v>#VALUE!</v>
      </c>
      <c r="AJ329">
        <f t="shared" si="20"/>
        <v>16</v>
      </c>
      <c r="AK329">
        <f t="shared" si="21"/>
        <v>25</v>
      </c>
    </row>
    <row r="330" spans="34:37" x14ac:dyDescent="0.25">
      <c r="AH330" t="str">
        <f t="shared" si="22"/>
        <v/>
      </c>
      <c r="AI330" t="e">
        <f t="shared" si="23"/>
        <v>#VALUE!</v>
      </c>
      <c r="AJ330">
        <f t="shared" si="20"/>
        <v>16</v>
      </c>
      <c r="AK330">
        <f t="shared" si="21"/>
        <v>25</v>
      </c>
    </row>
    <row r="331" spans="34:37" x14ac:dyDescent="0.25">
      <c r="AH331" t="str">
        <f t="shared" si="22"/>
        <v/>
      </c>
      <c r="AI331" t="e">
        <f t="shared" si="23"/>
        <v>#VALUE!</v>
      </c>
      <c r="AJ331">
        <f t="shared" si="20"/>
        <v>16</v>
      </c>
      <c r="AK331">
        <f t="shared" si="21"/>
        <v>25</v>
      </c>
    </row>
    <row r="332" spans="34:37" x14ac:dyDescent="0.25">
      <c r="AH332" t="str">
        <f t="shared" si="22"/>
        <v/>
      </c>
      <c r="AI332" t="e">
        <f t="shared" si="23"/>
        <v>#VALUE!</v>
      </c>
      <c r="AJ332">
        <f t="shared" si="20"/>
        <v>16</v>
      </c>
      <c r="AK332">
        <f t="shared" si="21"/>
        <v>25</v>
      </c>
    </row>
    <row r="333" spans="34:37" x14ac:dyDescent="0.25">
      <c r="AH333" t="str">
        <f t="shared" si="22"/>
        <v/>
      </c>
      <c r="AI333" t="e">
        <f t="shared" si="23"/>
        <v>#VALUE!</v>
      </c>
      <c r="AJ333">
        <f t="shared" si="20"/>
        <v>16</v>
      </c>
      <c r="AK333">
        <f t="shared" si="21"/>
        <v>25</v>
      </c>
    </row>
    <row r="334" spans="34:37" x14ac:dyDescent="0.25">
      <c r="AH334" t="str">
        <f t="shared" si="22"/>
        <v/>
      </c>
      <c r="AI334" t="e">
        <f t="shared" si="23"/>
        <v>#VALUE!</v>
      </c>
      <c r="AJ334">
        <f t="shared" si="20"/>
        <v>16</v>
      </c>
      <c r="AK334">
        <f t="shared" si="21"/>
        <v>25</v>
      </c>
    </row>
    <row r="335" spans="34:37" x14ac:dyDescent="0.25">
      <c r="AH335" t="str">
        <f t="shared" si="22"/>
        <v/>
      </c>
      <c r="AI335" t="e">
        <f t="shared" si="23"/>
        <v>#VALUE!</v>
      </c>
      <c r="AJ335">
        <f t="shared" si="20"/>
        <v>16</v>
      </c>
      <c r="AK335">
        <f t="shared" si="21"/>
        <v>25</v>
      </c>
    </row>
    <row r="336" spans="34:37" x14ac:dyDescent="0.25">
      <c r="AH336" t="str">
        <f t="shared" si="22"/>
        <v/>
      </c>
      <c r="AI336" t="e">
        <f t="shared" si="23"/>
        <v>#VALUE!</v>
      </c>
      <c r="AJ336">
        <f t="shared" si="20"/>
        <v>16</v>
      </c>
      <c r="AK336">
        <f t="shared" si="21"/>
        <v>25</v>
      </c>
    </row>
    <row r="337" spans="34:37" x14ac:dyDescent="0.25">
      <c r="AH337" t="str">
        <f t="shared" si="22"/>
        <v/>
      </c>
      <c r="AI337" t="e">
        <f t="shared" si="23"/>
        <v>#VALUE!</v>
      </c>
      <c r="AJ337">
        <f t="shared" si="20"/>
        <v>16</v>
      </c>
      <c r="AK337">
        <f t="shared" si="21"/>
        <v>25</v>
      </c>
    </row>
    <row r="338" spans="34:37" x14ac:dyDescent="0.25">
      <c r="AH338" t="str">
        <f t="shared" si="22"/>
        <v/>
      </c>
      <c r="AI338" t="e">
        <f t="shared" si="23"/>
        <v>#VALUE!</v>
      </c>
      <c r="AJ338">
        <f t="shared" si="20"/>
        <v>16</v>
      </c>
      <c r="AK338">
        <f t="shared" si="21"/>
        <v>25</v>
      </c>
    </row>
    <row r="339" spans="34:37" x14ac:dyDescent="0.25">
      <c r="AH339" t="str">
        <f t="shared" si="22"/>
        <v/>
      </c>
      <c r="AI339" t="e">
        <f t="shared" si="23"/>
        <v>#VALUE!</v>
      </c>
      <c r="AJ339">
        <f t="shared" si="20"/>
        <v>16</v>
      </c>
      <c r="AK339">
        <f t="shared" si="21"/>
        <v>25</v>
      </c>
    </row>
    <row r="340" spans="34:37" x14ac:dyDescent="0.25">
      <c r="AH340" t="str">
        <f t="shared" si="22"/>
        <v/>
      </c>
      <c r="AI340" t="e">
        <f t="shared" si="23"/>
        <v>#VALUE!</v>
      </c>
      <c r="AJ340">
        <f t="shared" si="20"/>
        <v>16</v>
      </c>
      <c r="AK340">
        <f t="shared" si="21"/>
        <v>25</v>
      </c>
    </row>
    <row r="341" spans="34:37" x14ac:dyDescent="0.25">
      <c r="AH341" t="str">
        <f t="shared" si="22"/>
        <v/>
      </c>
      <c r="AI341" t="e">
        <f t="shared" si="23"/>
        <v>#VALUE!</v>
      </c>
      <c r="AJ341">
        <f t="shared" si="20"/>
        <v>16</v>
      </c>
      <c r="AK341">
        <f t="shared" si="21"/>
        <v>25</v>
      </c>
    </row>
    <row r="342" spans="34:37" x14ac:dyDescent="0.25">
      <c r="AH342" t="str">
        <f t="shared" si="22"/>
        <v/>
      </c>
      <c r="AI342" t="e">
        <f t="shared" si="23"/>
        <v>#VALUE!</v>
      </c>
      <c r="AJ342">
        <f t="shared" si="20"/>
        <v>16</v>
      </c>
      <c r="AK342">
        <f t="shared" si="21"/>
        <v>25</v>
      </c>
    </row>
    <row r="343" spans="34:37" x14ac:dyDescent="0.25">
      <c r="AH343" t="str">
        <f t="shared" si="22"/>
        <v/>
      </c>
      <c r="AI343" t="e">
        <f t="shared" si="23"/>
        <v>#VALUE!</v>
      </c>
      <c r="AJ343">
        <f t="shared" si="20"/>
        <v>16</v>
      </c>
      <c r="AK343">
        <f t="shared" si="21"/>
        <v>25</v>
      </c>
    </row>
    <row r="344" spans="34:37" x14ac:dyDescent="0.25">
      <c r="AH344" t="str">
        <f t="shared" si="22"/>
        <v/>
      </c>
      <c r="AI344" t="e">
        <f t="shared" si="23"/>
        <v>#VALUE!</v>
      </c>
      <c r="AJ344">
        <f t="shared" si="20"/>
        <v>16</v>
      </c>
      <c r="AK344">
        <f t="shared" si="21"/>
        <v>25</v>
      </c>
    </row>
    <row r="345" spans="34:37" x14ac:dyDescent="0.25">
      <c r="AH345" t="str">
        <f t="shared" si="22"/>
        <v/>
      </c>
      <c r="AI345" t="e">
        <f t="shared" si="23"/>
        <v>#VALUE!</v>
      </c>
      <c r="AJ345">
        <f t="shared" si="20"/>
        <v>16</v>
      </c>
      <c r="AK345">
        <f t="shared" si="21"/>
        <v>25</v>
      </c>
    </row>
    <row r="346" spans="34:37" x14ac:dyDescent="0.25">
      <c r="AH346" t="str">
        <f t="shared" si="22"/>
        <v/>
      </c>
      <c r="AI346" t="e">
        <f t="shared" si="23"/>
        <v>#VALUE!</v>
      </c>
      <c r="AJ346">
        <f t="shared" si="20"/>
        <v>16</v>
      </c>
      <c r="AK346">
        <f t="shared" si="21"/>
        <v>25</v>
      </c>
    </row>
    <row r="347" spans="34:37" x14ac:dyDescent="0.25">
      <c r="AH347" t="str">
        <f t="shared" si="22"/>
        <v/>
      </c>
      <c r="AI347" t="e">
        <f t="shared" si="23"/>
        <v>#VALUE!</v>
      </c>
      <c r="AJ347">
        <f t="shared" si="20"/>
        <v>16</v>
      </c>
      <c r="AK347">
        <f t="shared" si="21"/>
        <v>25</v>
      </c>
    </row>
    <row r="348" spans="34:37" x14ac:dyDescent="0.25">
      <c r="AH348" t="str">
        <f t="shared" si="22"/>
        <v/>
      </c>
      <c r="AI348" t="e">
        <f t="shared" si="23"/>
        <v>#VALUE!</v>
      </c>
      <c r="AJ348">
        <f t="shared" si="20"/>
        <v>16</v>
      </c>
      <c r="AK348">
        <f t="shared" si="21"/>
        <v>25</v>
      </c>
    </row>
    <row r="349" spans="34:37" x14ac:dyDescent="0.25">
      <c r="AH349" t="str">
        <f t="shared" si="22"/>
        <v/>
      </c>
      <c r="AI349" t="e">
        <f t="shared" si="23"/>
        <v>#VALUE!</v>
      </c>
      <c r="AJ349">
        <f t="shared" si="20"/>
        <v>16</v>
      </c>
      <c r="AK349">
        <f t="shared" si="21"/>
        <v>25</v>
      </c>
    </row>
    <row r="350" spans="34:37" x14ac:dyDescent="0.25">
      <c r="AH350" t="str">
        <f t="shared" si="22"/>
        <v/>
      </c>
      <c r="AI350" t="e">
        <f t="shared" si="23"/>
        <v>#VALUE!</v>
      </c>
      <c r="AJ350">
        <f t="shared" si="20"/>
        <v>16</v>
      </c>
      <c r="AK350">
        <f t="shared" si="21"/>
        <v>25</v>
      </c>
    </row>
    <row r="351" spans="34:37" x14ac:dyDescent="0.25">
      <c r="AH351" t="str">
        <f t="shared" si="22"/>
        <v/>
      </c>
      <c r="AI351" t="e">
        <f t="shared" si="23"/>
        <v>#VALUE!</v>
      </c>
      <c r="AJ351">
        <f t="shared" si="20"/>
        <v>16</v>
      </c>
      <c r="AK351">
        <f t="shared" si="21"/>
        <v>25</v>
      </c>
    </row>
    <row r="352" spans="34:37" x14ac:dyDescent="0.25">
      <c r="AH352" t="str">
        <f t="shared" si="22"/>
        <v/>
      </c>
      <c r="AI352" t="e">
        <f t="shared" si="23"/>
        <v>#VALUE!</v>
      </c>
      <c r="AJ352">
        <f t="shared" si="20"/>
        <v>16</v>
      </c>
      <c r="AK352">
        <f t="shared" si="21"/>
        <v>25</v>
      </c>
    </row>
    <row r="353" spans="34:37" x14ac:dyDescent="0.25">
      <c r="AH353" t="str">
        <f t="shared" si="22"/>
        <v/>
      </c>
      <c r="AI353" t="e">
        <f t="shared" si="23"/>
        <v>#VALUE!</v>
      </c>
      <c r="AJ353">
        <f t="shared" si="20"/>
        <v>16</v>
      </c>
      <c r="AK353">
        <f t="shared" si="21"/>
        <v>25</v>
      </c>
    </row>
    <row r="354" spans="34:37" x14ac:dyDescent="0.25">
      <c r="AH354" t="str">
        <f t="shared" si="22"/>
        <v/>
      </c>
      <c r="AI354" t="e">
        <f t="shared" si="23"/>
        <v>#VALUE!</v>
      </c>
      <c r="AJ354">
        <f t="shared" si="20"/>
        <v>16</v>
      </c>
      <c r="AK354">
        <f t="shared" si="21"/>
        <v>25</v>
      </c>
    </row>
    <row r="355" spans="34:37" x14ac:dyDescent="0.25">
      <c r="AH355" t="str">
        <f t="shared" si="22"/>
        <v/>
      </c>
      <c r="AI355" t="e">
        <f t="shared" si="23"/>
        <v>#VALUE!</v>
      </c>
      <c r="AJ355">
        <f t="shared" si="20"/>
        <v>16</v>
      </c>
      <c r="AK355">
        <f t="shared" si="21"/>
        <v>25</v>
      </c>
    </row>
    <row r="356" spans="34:37" x14ac:dyDescent="0.25">
      <c r="AH356" t="str">
        <f t="shared" si="22"/>
        <v/>
      </c>
      <c r="AI356" t="e">
        <f t="shared" si="23"/>
        <v>#VALUE!</v>
      </c>
      <c r="AJ356">
        <f t="shared" si="20"/>
        <v>16</v>
      </c>
      <c r="AK356">
        <f t="shared" si="21"/>
        <v>25</v>
      </c>
    </row>
    <row r="357" spans="34:37" x14ac:dyDescent="0.25">
      <c r="AH357" t="str">
        <f t="shared" si="22"/>
        <v/>
      </c>
      <c r="AI357" t="e">
        <f t="shared" si="23"/>
        <v>#VALUE!</v>
      </c>
      <c r="AJ357">
        <f t="shared" si="20"/>
        <v>16</v>
      </c>
      <c r="AK357">
        <f t="shared" si="21"/>
        <v>25</v>
      </c>
    </row>
    <row r="358" spans="34:37" x14ac:dyDescent="0.25">
      <c r="AH358" t="str">
        <f t="shared" si="22"/>
        <v/>
      </c>
      <c r="AI358" t="e">
        <f t="shared" si="23"/>
        <v>#VALUE!</v>
      </c>
      <c r="AJ358">
        <f t="shared" si="20"/>
        <v>16</v>
      </c>
      <c r="AK358">
        <f t="shared" si="21"/>
        <v>25</v>
      </c>
    </row>
    <row r="359" spans="34:37" x14ac:dyDescent="0.25">
      <c r="AH359" t="str">
        <f t="shared" si="22"/>
        <v/>
      </c>
      <c r="AI359" t="e">
        <f t="shared" si="23"/>
        <v>#VALUE!</v>
      </c>
      <c r="AJ359">
        <f t="shared" si="20"/>
        <v>16</v>
      </c>
      <c r="AK359">
        <f t="shared" si="21"/>
        <v>25</v>
      </c>
    </row>
    <row r="360" spans="34:37" x14ac:dyDescent="0.25">
      <c r="AH360" t="str">
        <f t="shared" si="22"/>
        <v/>
      </c>
      <c r="AI360" t="e">
        <f t="shared" si="23"/>
        <v>#VALUE!</v>
      </c>
      <c r="AJ360">
        <f t="shared" si="20"/>
        <v>16</v>
      </c>
      <c r="AK360">
        <f t="shared" si="21"/>
        <v>25</v>
      </c>
    </row>
    <row r="361" spans="34:37" x14ac:dyDescent="0.25">
      <c r="AH361" t="str">
        <f t="shared" si="22"/>
        <v/>
      </c>
      <c r="AI361" t="e">
        <f t="shared" si="23"/>
        <v>#VALUE!</v>
      </c>
      <c r="AJ361">
        <f t="shared" si="20"/>
        <v>16</v>
      </c>
      <c r="AK361">
        <f t="shared" si="21"/>
        <v>25</v>
      </c>
    </row>
    <row r="362" spans="34:37" x14ac:dyDescent="0.25">
      <c r="AH362" t="str">
        <f t="shared" si="22"/>
        <v/>
      </c>
      <c r="AI362" t="e">
        <f t="shared" si="23"/>
        <v>#VALUE!</v>
      </c>
      <c r="AJ362">
        <f t="shared" si="20"/>
        <v>16</v>
      </c>
      <c r="AK362">
        <f t="shared" si="21"/>
        <v>25</v>
      </c>
    </row>
    <row r="363" spans="34:37" x14ac:dyDescent="0.25">
      <c r="AH363" t="str">
        <f t="shared" si="22"/>
        <v/>
      </c>
      <c r="AI363" t="e">
        <f t="shared" si="23"/>
        <v>#VALUE!</v>
      </c>
      <c r="AJ363">
        <f t="shared" si="20"/>
        <v>16</v>
      </c>
      <c r="AK363">
        <f t="shared" si="21"/>
        <v>25</v>
      </c>
    </row>
    <row r="364" spans="34:37" x14ac:dyDescent="0.25">
      <c r="AH364" t="str">
        <f t="shared" si="22"/>
        <v/>
      </c>
      <c r="AI364" t="e">
        <f t="shared" si="23"/>
        <v>#VALUE!</v>
      </c>
      <c r="AJ364">
        <f t="shared" si="20"/>
        <v>16</v>
      </c>
      <c r="AK364">
        <f t="shared" si="21"/>
        <v>25</v>
      </c>
    </row>
    <row r="365" spans="34:37" x14ac:dyDescent="0.25">
      <c r="AH365" t="str">
        <f t="shared" si="22"/>
        <v/>
      </c>
      <c r="AI365" t="e">
        <f t="shared" si="23"/>
        <v>#VALUE!</v>
      </c>
      <c r="AJ365">
        <f t="shared" si="20"/>
        <v>16</v>
      </c>
      <c r="AK365">
        <f t="shared" si="21"/>
        <v>25</v>
      </c>
    </row>
    <row r="366" spans="34:37" x14ac:dyDescent="0.25">
      <c r="AH366" t="str">
        <f t="shared" si="22"/>
        <v/>
      </c>
      <c r="AI366" t="e">
        <f t="shared" si="23"/>
        <v>#VALUE!</v>
      </c>
      <c r="AJ366">
        <f t="shared" si="20"/>
        <v>16</v>
      </c>
      <c r="AK366">
        <f t="shared" si="21"/>
        <v>25</v>
      </c>
    </row>
    <row r="367" spans="34:37" x14ac:dyDescent="0.25">
      <c r="AH367" t="str">
        <f t="shared" si="22"/>
        <v/>
      </c>
      <c r="AI367" t="e">
        <f t="shared" si="23"/>
        <v>#VALUE!</v>
      </c>
      <c r="AJ367">
        <f t="shared" si="20"/>
        <v>16</v>
      </c>
      <c r="AK367">
        <f t="shared" si="21"/>
        <v>25</v>
      </c>
    </row>
    <row r="368" spans="34:37" x14ac:dyDescent="0.25">
      <c r="AH368" t="str">
        <f t="shared" si="22"/>
        <v/>
      </c>
      <c r="AI368" t="e">
        <f t="shared" si="23"/>
        <v>#VALUE!</v>
      </c>
      <c r="AJ368">
        <f t="shared" si="20"/>
        <v>16</v>
      </c>
      <c r="AK368">
        <f t="shared" si="21"/>
        <v>25</v>
      </c>
    </row>
    <row r="369" spans="34:37" x14ac:dyDescent="0.25">
      <c r="AH369" t="str">
        <f t="shared" si="22"/>
        <v/>
      </c>
      <c r="AI369" t="e">
        <f t="shared" si="23"/>
        <v>#VALUE!</v>
      </c>
      <c r="AJ369">
        <f t="shared" si="20"/>
        <v>16</v>
      </c>
      <c r="AK369">
        <f t="shared" si="21"/>
        <v>25</v>
      </c>
    </row>
    <row r="370" spans="34:37" x14ac:dyDescent="0.25">
      <c r="AH370" t="str">
        <f t="shared" si="22"/>
        <v/>
      </c>
      <c r="AI370" t="e">
        <f t="shared" si="23"/>
        <v>#VALUE!</v>
      </c>
      <c r="AJ370">
        <f t="shared" si="20"/>
        <v>16</v>
      </c>
      <c r="AK370">
        <f t="shared" si="21"/>
        <v>25</v>
      </c>
    </row>
    <row r="371" spans="34:37" x14ac:dyDescent="0.25">
      <c r="AH371" t="str">
        <f t="shared" si="22"/>
        <v/>
      </c>
      <c r="AI371" t="e">
        <f t="shared" si="23"/>
        <v>#VALUE!</v>
      </c>
      <c r="AJ371">
        <f t="shared" si="20"/>
        <v>16</v>
      </c>
      <c r="AK371">
        <f t="shared" si="21"/>
        <v>25</v>
      </c>
    </row>
    <row r="372" spans="34:37" x14ac:dyDescent="0.25">
      <c r="AH372" t="str">
        <f t="shared" si="22"/>
        <v/>
      </c>
      <c r="AI372" t="e">
        <f t="shared" si="23"/>
        <v>#VALUE!</v>
      </c>
      <c r="AJ372">
        <f t="shared" si="20"/>
        <v>16</v>
      </c>
      <c r="AK372">
        <f t="shared" si="21"/>
        <v>25</v>
      </c>
    </row>
    <row r="373" spans="34:37" x14ac:dyDescent="0.25">
      <c r="AH373" t="str">
        <f t="shared" si="22"/>
        <v/>
      </c>
      <c r="AI373" t="e">
        <f t="shared" si="23"/>
        <v>#VALUE!</v>
      </c>
      <c r="AJ373">
        <f t="shared" si="20"/>
        <v>16</v>
      </c>
      <c r="AK373">
        <f t="shared" si="21"/>
        <v>25</v>
      </c>
    </row>
    <row r="374" spans="34:37" x14ac:dyDescent="0.25">
      <c r="AH374" t="str">
        <f t="shared" si="22"/>
        <v/>
      </c>
      <c r="AI374" t="e">
        <f t="shared" si="23"/>
        <v>#VALUE!</v>
      </c>
      <c r="AJ374">
        <f t="shared" si="20"/>
        <v>16</v>
      </c>
      <c r="AK374">
        <f t="shared" si="21"/>
        <v>25</v>
      </c>
    </row>
    <row r="375" spans="34:37" x14ac:dyDescent="0.25">
      <c r="AH375" t="str">
        <f t="shared" si="22"/>
        <v/>
      </c>
      <c r="AI375" t="e">
        <f t="shared" si="23"/>
        <v>#VALUE!</v>
      </c>
      <c r="AJ375">
        <f t="shared" si="20"/>
        <v>16</v>
      </c>
      <c r="AK375">
        <f t="shared" si="21"/>
        <v>25</v>
      </c>
    </row>
    <row r="376" spans="34:37" x14ac:dyDescent="0.25">
      <c r="AH376" t="str">
        <f t="shared" si="22"/>
        <v/>
      </c>
      <c r="AI376" t="e">
        <f t="shared" si="23"/>
        <v>#VALUE!</v>
      </c>
      <c r="AJ376">
        <f t="shared" si="20"/>
        <v>16</v>
      </c>
      <c r="AK376">
        <f t="shared" si="21"/>
        <v>25</v>
      </c>
    </row>
    <row r="377" spans="34:37" x14ac:dyDescent="0.25">
      <c r="AH377" t="str">
        <f t="shared" si="22"/>
        <v/>
      </c>
      <c r="AI377" t="e">
        <f t="shared" si="23"/>
        <v>#VALUE!</v>
      </c>
      <c r="AJ377">
        <f t="shared" si="20"/>
        <v>16</v>
      </c>
      <c r="AK377">
        <f t="shared" si="21"/>
        <v>25</v>
      </c>
    </row>
    <row r="378" spans="34:37" x14ac:dyDescent="0.25">
      <c r="AH378" t="str">
        <f t="shared" si="22"/>
        <v/>
      </c>
      <c r="AI378" t="e">
        <f t="shared" si="23"/>
        <v>#VALUE!</v>
      </c>
      <c r="AJ378">
        <f t="shared" si="20"/>
        <v>16</v>
      </c>
      <c r="AK378">
        <f t="shared" si="21"/>
        <v>25</v>
      </c>
    </row>
    <row r="379" spans="34:37" x14ac:dyDescent="0.25">
      <c r="AH379" t="str">
        <f t="shared" si="22"/>
        <v/>
      </c>
      <c r="AI379" t="e">
        <f t="shared" si="23"/>
        <v>#VALUE!</v>
      </c>
      <c r="AJ379">
        <f t="shared" si="20"/>
        <v>16</v>
      </c>
      <c r="AK379">
        <f t="shared" si="21"/>
        <v>25</v>
      </c>
    </row>
    <row r="380" spans="34:37" x14ac:dyDescent="0.25">
      <c r="AH380" t="str">
        <f t="shared" si="22"/>
        <v/>
      </c>
      <c r="AI380" t="e">
        <f t="shared" si="23"/>
        <v>#VALUE!</v>
      </c>
      <c r="AJ380">
        <f t="shared" si="20"/>
        <v>16</v>
      </c>
      <c r="AK380">
        <f t="shared" si="21"/>
        <v>25</v>
      </c>
    </row>
    <row r="381" spans="34:37" x14ac:dyDescent="0.25">
      <c r="AH381" t="str">
        <f t="shared" si="22"/>
        <v/>
      </c>
      <c r="AI381" t="e">
        <f t="shared" si="23"/>
        <v>#VALUE!</v>
      </c>
      <c r="AJ381">
        <f t="shared" si="20"/>
        <v>16</v>
      </c>
      <c r="AK381">
        <f t="shared" si="21"/>
        <v>25</v>
      </c>
    </row>
    <row r="382" spans="34:37" x14ac:dyDescent="0.25">
      <c r="AH382" t="str">
        <f t="shared" si="22"/>
        <v/>
      </c>
      <c r="AI382" t="e">
        <f t="shared" si="23"/>
        <v>#VALUE!</v>
      </c>
      <c r="AJ382">
        <f t="shared" si="20"/>
        <v>16</v>
      </c>
      <c r="AK382">
        <f t="shared" si="21"/>
        <v>25</v>
      </c>
    </row>
    <row r="383" spans="34:37" x14ac:dyDescent="0.25">
      <c r="AH383" t="str">
        <f t="shared" si="22"/>
        <v/>
      </c>
      <c r="AI383" t="e">
        <f t="shared" si="23"/>
        <v>#VALUE!</v>
      </c>
      <c r="AJ383">
        <f t="shared" si="20"/>
        <v>16</v>
      </c>
      <c r="AK383">
        <f t="shared" si="21"/>
        <v>25</v>
      </c>
    </row>
    <row r="384" spans="34:37" x14ac:dyDescent="0.25">
      <c r="AH384" t="str">
        <f t="shared" si="22"/>
        <v/>
      </c>
      <c r="AI384" t="e">
        <f t="shared" si="23"/>
        <v>#VALUE!</v>
      </c>
      <c r="AJ384">
        <f t="shared" si="20"/>
        <v>16</v>
      </c>
      <c r="AK384">
        <f t="shared" si="21"/>
        <v>25</v>
      </c>
    </row>
    <row r="385" spans="34:37" x14ac:dyDescent="0.25">
      <c r="AH385" t="str">
        <f t="shared" si="22"/>
        <v/>
      </c>
      <c r="AI385" t="e">
        <f t="shared" si="23"/>
        <v>#VALUE!</v>
      </c>
      <c r="AJ385">
        <f t="shared" si="20"/>
        <v>16</v>
      </c>
      <c r="AK385">
        <f t="shared" si="21"/>
        <v>25</v>
      </c>
    </row>
    <row r="386" spans="34:37" x14ac:dyDescent="0.25">
      <c r="AH386" t="str">
        <f t="shared" si="22"/>
        <v/>
      </c>
      <c r="AI386" t="e">
        <f t="shared" si="23"/>
        <v>#VALUE!</v>
      </c>
      <c r="AJ386">
        <f t="shared" si="20"/>
        <v>16</v>
      </c>
      <c r="AK386">
        <f t="shared" si="21"/>
        <v>25</v>
      </c>
    </row>
    <row r="387" spans="34:37" x14ac:dyDescent="0.25">
      <c r="AH387" t="str">
        <f t="shared" si="22"/>
        <v/>
      </c>
      <c r="AI387" t="e">
        <f t="shared" si="23"/>
        <v>#VALUE!</v>
      </c>
      <c r="AJ387">
        <f t="shared" ref="AJ387:AJ421" si="24">$B$3</f>
        <v>16</v>
      </c>
      <c r="AK387">
        <f t="shared" ref="AK387:AK421" si="25">$B$4</f>
        <v>25</v>
      </c>
    </row>
    <row r="388" spans="34:37" x14ac:dyDescent="0.25">
      <c r="AH388" t="str">
        <f t="shared" ref="AH388:AH421" si="26">IF(AH387&lt;=$B$2,AH387+0.1,"")</f>
        <v/>
      </c>
      <c r="AI388" t="e">
        <f t="shared" ref="AI388:AI421" si="27">IF($B$3 &gt; $B$1*$B$1*AH388, $B$1*$B$1*AH388, AI387 - 0.1)</f>
        <v>#VALUE!</v>
      </c>
      <c r="AJ388">
        <f t="shared" si="24"/>
        <v>16</v>
      </c>
      <c r="AK388">
        <f t="shared" si="25"/>
        <v>25</v>
      </c>
    </row>
    <row r="389" spans="34:37" x14ac:dyDescent="0.25">
      <c r="AH389" t="str">
        <f t="shared" si="26"/>
        <v/>
      </c>
      <c r="AI389" t="e">
        <f t="shared" si="27"/>
        <v>#VALUE!</v>
      </c>
      <c r="AJ389">
        <f t="shared" si="24"/>
        <v>16</v>
      </c>
      <c r="AK389">
        <f t="shared" si="25"/>
        <v>25</v>
      </c>
    </row>
    <row r="390" spans="34:37" x14ac:dyDescent="0.25">
      <c r="AH390" t="str">
        <f t="shared" si="26"/>
        <v/>
      </c>
      <c r="AI390" t="e">
        <f t="shared" si="27"/>
        <v>#VALUE!</v>
      </c>
      <c r="AJ390">
        <f t="shared" si="24"/>
        <v>16</v>
      </c>
      <c r="AK390">
        <f t="shared" si="25"/>
        <v>25</v>
      </c>
    </row>
    <row r="391" spans="34:37" x14ac:dyDescent="0.25">
      <c r="AH391" t="str">
        <f t="shared" si="26"/>
        <v/>
      </c>
      <c r="AI391" t="e">
        <f t="shared" si="27"/>
        <v>#VALUE!</v>
      </c>
      <c r="AJ391">
        <f t="shared" si="24"/>
        <v>16</v>
      </c>
      <c r="AK391">
        <f t="shared" si="25"/>
        <v>25</v>
      </c>
    </row>
    <row r="392" spans="34:37" x14ac:dyDescent="0.25">
      <c r="AH392" t="str">
        <f t="shared" si="26"/>
        <v/>
      </c>
      <c r="AI392" t="e">
        <f t="shared" si="27"/>
        <v>#VALUE!</v>
      </c>
      <c r="AJ392">
        <f t="shared" si="24"/>
        <v>16</v>
      </c>
      <c r="AK392">
        <f t="shared" si="25"/>
        <v>25</v>
      </c>
    </row>
    <row r="393" spans="34:37" x14ac:dyDescent="0.25">
      <c r="AH393" t="str">
        <f t="shared" si="26"/>
        <v/>
      </c>
      <c r="AI393" t="e">
        <f t="shared" si="27"/>
        <v>#VALUE!</v>
      </c>
      <c r="AJ393">
        <f t="shared" si="24"/>
        <v>16</v>
      </c>
      <c r="AK393">
        <f t="shared" si="25"/>
        <v>25</v>
      </c>
    </row>
    <row r="394" spans="34:37" x14ac:dyDescent="0.25">
      <c r="AH394" t="str">
        <f t="shared" si="26"/>
        <v/>
      </c>
      <c r="AI394" t="e">
        <f t="shared" si="27"/>
        <v>#VALUE!</v>
      </c>
      <c r="AJ394">
        <f t="shared" si="24"/>
        <v>16</v>
      </c>
      <c r="AK394">
        <f t="shared" si="25"/>
        <v>25</v>
      </c>
    </row>
    <row r="395" spans="34:37" x14ac:dyDescent="0.25">
      <c r="AH395" t="str">
        <f t="shared" si="26"/>
        <v/>
      </c>
      <c r="AI395" t="e">
        <f t="shared" si="27"/>
        <v>#VALUE!</v>
      </c>
      <c r="AJ395">
        <f t="shared" si="24"/>
        <v>16</v>
      </c>
      <c r="AK395">
        <f t="shared" si="25"/>
        <v>25</v>
      </c>
    </row>
    <row r="396" spans="34:37" x14ac:dyDescent="0.25">
      <c r="AH396" t="str">
        <f t="shared" si="26"/>
        <v/>
      </c>
      <c r="AI396" t="e">
        <f t="shared" si="27"/>
        <v>#VALUE!</v>
      </c>
      <c r="AJ396">
        <f t="shared" si="24"/>
        <v>16</v>
      </c>
      <c r="AK396">
        <f t="shared" si="25"/>
        <v>25</v>
      </c>
    </row>
    <row r="397" spans="34:37" x14ac:dyDescent="0.25">
      <c r="AH397" t="str">
        <f t="shared" si="26"/>
        <v/>
      </c>
      <c r="AI397" t="e">
        <f t="shared" si="27"/>
        <v>#VALUE!</v>
      </c>
      <c r="AJ397">
        <f t="shared" si="24"/>
        <v>16</v>
      </c>
      <c r="AK397">
        <f t="shared" si="25"/>
        <v>25</v>
      </c>
    </row>
    <row r="398" spans="34:37" x14ac:dyDescent="0.25">
      <c r="AH398" t="str">
        <f t="shared" si="26"/>
        <v/>
      </c>
      <c r="AI398" t="e">
        <f t="shared" si="27"/>
        <v>#VALUE!</v>
      </c>
      <c r="AJ398">
        <f t="shared" si="24"/>
        <v>16</v>
      </c>
      <c r="AK398">
        <f t="shared" si="25"/>
        <v>25</v>
      </c>
    </row>
    <row r="399" spans="34:37" x14ac:dyDescent="0.25">
      <c r="AH399" t="str">
        <f t="shared" si="26"/>
        <v/>
      </c>
      <c r="AI399" t="e">
        <f t="shared" si="27"/>
        <v>#VALUE!</v>
      </c>
      <c r="AJ399">
        <f t="shared" si="24"/>
        <v>16</v>
      </c>
      <c r="AK399">
        <f t="shared" si="25"/>
        <v>25</v>
      </c>
    </row>
    <row r="400" spans="34:37" x14ac:dyDescent="0.25">
      <c r="AH400" t="str">
        <f t="shared" si="26"/>
        <v/>
      </c>
      <c r="AI400" t="e">
        <f t="shared" si="27"/>
        <v>#VALUE!</v>
      </c>
      <c r="AJ400">
        <f t="shared" si="24"/>
        <v>16</v>
      </c>
      <c r="AK400">
        <f t="shared" si="25"/>
        <v>25</v>
      </c>
    </row>
    <row r="401" spans="34:37" x14ac:dyDescent="0.25">
      <c r="AH401" t="str">
        <f t="shared" si="26"/>
        <v/>
      </c>
      <c r="AI401" t="e">
        <f t="shared" si="27"/>
        <v>#VALUE!</v>
      </c>
      <c r="AJ401">
        <f t="shared" si="24"/>
        <v>16</v>
      </c>
      <c r="AK401">
        <f t="shared" si="25"/>
        <v>25</v>
      </c>
    </row>
    <row r="402" spans="34:37" x14ac:dyDescent="0.25">
      <c r="AH402" t="str">
        <f t="shared" si="26"/>
        <v/>
      </c>
      <c r="AI402" t="e">
        <f t="shared" si="27"/>
        <v>#VALUE!</v>
      </c>
      <c r="AJ402">
        <f t="shared" si="24"/>
        <v>16</v>
      </c>
      <c r="AK402">
        <f t="shared" si="25"/>
        <v>25</v>
      </c>
    </row>
    <row r="403" spans="34:37" x14ac:dyDescent="0.25">
      <c r="AH403" t="str">
        <f t="shared" si="26"/>
        <v/>
      </c>
      <c r="AI403" t="e">
        <f t="shared" si="27"/>
        <v>#VALUE!</v>
      </c>
      <c r="AJ403">
        <f t="shared" si="24"/>
        <v>16</v>
      </c>
      <c r="AK403">
        <f t="shared" si="25"/>
        <v>25</v>
      </c>
    </row>
    <row r="404" spans="34:37" x14ac:dyDescent="0.25">
      <c r="AH404" t="str">
        <f t="shared" si="26"/>
        <v/>
      </c>
      <c r="AI404" t="e">
        <f t="shared" si="27"/>
        <v>#VALUE!</v>
      </c>
      <c r="AJ404">
        <f t="shared" si="24"/>
        <v>16</v>
      </c>
      <c r="AK404">
        <f t="shared" si="25"/>
        <v>25</v>
      </c>
    </row>
    <row r="405" spans="34:37" x14ac:dyDescent="0.25">
      <c r="AH405" t="str">
        <f t="shared" si="26"/>
        <v/>
      </c>
      <c r="AI405" t="e">
        <f t="shared" si="27"/>
        <v>#VALUE!</v>
      </c>
      <c r="AJ405">
        <f t="shared" si="24"/>
        <v>16</v>
      </c>
      <c r="AK405">
        <f t="shared" si="25"/>
        <v>25</v>
      </c>
    </row>
    <row r="406" spans="34:37" x14ac:dyDescent="0.25">
      <c r="AH406" t="str">
        <f t="shared" si="26"/>
        <v/>
      </c>
      <c r="AI406" t="e">
        <f t="shared" si="27"/>
        <v>#VALUE!</v>
      </c>
      <c r="AJ406">
        <f t="shared" si="24"/>
        <v>16</v>
      </c>
      <c r="AK406">
        <f t="shared" si="25"/>
        <v>25</v>
      </c>
    </row>
    <row r="407" spans="34:37" x14ac:dyDescent="0.25">
      <c r="AH407" t="str">
        <f t="shared" si="26"/>
        <v/>
      </c>
      <c r="AI407" t="e">
        <f t="shared" si="27"/>
        <v>#VALUE!</v>
      </c>
      <c r="AJ407">
        <f t="shared" si="24"/>
        <v>16</v>
      </c>
      <c r="AK407">
        <f t="shared" si="25"/>
        <v>25</v>
      </c>
    </row>
    <row r="408" spans="34:37" x14ac:dyDescent="0.25">
      <c r="AH408" t="str">
        <f t="shared" si="26"/>
        <v/>
      </c>
      <c r="AI408" t="e">
        <f t="shared" si="27"/>
        <v>#VALUE!</v>
      </c>
      <c r="AJ408">
        <f t="shared" si="24"/>
        <v>16</v>
      </c>
      <c r="AK408">
        <f t="shared" si="25"/>
        <v>25</v>
      </c>
    </row>
    <row r="409" spans="34:37" x14ac:dyDescent="0.25">
      <c r="AH409" t="str">
        <f t="shared" si="26"/>
        <v/>
      </c>
      <c r="AI409" t="e">
        <f t="shared" si="27"/>
        <v>#VALUE!</v>
      </c>
      <c r="AJ409">
        <f t="shared" si="24"/>
        <v>16</v>
      </c>
      <c r="AK409">
        <f t="shared" si="25"/>
        <v>25</v>
      </c>
    </row>
    <row r="410" spans="34:37" x14ac:dyDescent="0.25">
      <c r="AH410" t="str">
        <f t="shared" si="26"/>
        <v/>
      </c>
      <c r="AI410" t="e">
        <f t="shared" si="27"/>
        <v>#VALUE!</v>
      </c>
      <c r="AJ410">
        <f t="shared" si="24"/>
        <v>16</v>
      </c>
      <c r="AK410">
        <f t="shared" si="25"/>
        <v>25</v>
      </c>
    </row>
    <row r="411" spans="34:37" x14ac:dyDescent="0.25">
      <c r="AH411" t="str">
        <f t="shared" si="26"/>
        <v/>
      </c>
      <c r="AI411" t="e">
        <f t="shared" si="27"/>
        <v>#VALUE!</v>
      </c>
      <c r="AJ411">
        <f t="shared" si="24"/>
        <v>16</v>
      </c>
      <c r="AK411">
        <f t="shared" si="25"/>
        <v>25</v>
      </c>
    </row>
    <row r="412" spans="34:37" x14ac:dyDescent="0.25">
      <c r="AH412" t="str">
        <f t="shared" si="26"/>
        <v/>
      </c>
      <c r="AI412" t="e">
        <f t="shared" si="27"/>
        <v>#VALUE!</v>
      </c>
      <c r="AJ412">
        <f t="shared" si="24"/>
        <v>16</v>
      </c>
      <c r="AK412">
        <f t="shared" si="25"/>
        <v>25</v>
      </c>
    </row>
    <row r="413" spans="34:37" x14ac:dyDescent="0.25">
      <c r="AH413" t="str">
        <f t="shared" si="26"/>
        <v/>
      </c>
      <c r="AI413" t="e">
        <f t="shared" si="27"/>
        <v>#VALUE!</v>
      </c>
      <c r="AJ413">
        <f t="shared" si="24"/>
        <v>16</v>
      </c>
      <c r="AK413">
        <f t="shared" si="25"/>
        <v>25</v>
      </c>
    </row>
    <row r="414" spans="34:37" x14ac:dyDescent="0.25">
      <c r="AH414" t="str">
        <f t="shared" si="26"/>
        <v/>
      </c>
      <c r="AI414" t="e">
        <f t="shared" si="27"/>
        <v>#VALUE!</v>
      </c>
      <c r="AJ414">
        <f t="shared" si="24"/>
        <v>16</v>
      </c>
      <c r="AK414">
        <f t="shared" si="25"/>
        <v>25</v>
      </c>
    </row>
    <row r="415" spans="34:37" x14ac:dyDescent="0.25">
      <c r="AH415" t="str">
        <f t="shared" si="26"/>
        <v/>
      </c>
      <c r="AI415" t="e">
        <f t="shared" si="27"/>
        <v>#VALUE!</v>
      </c>
      <c r="AJ415">
        <f t="shared" si="24"/>
        <v>16</v>
      </c>
      <c r="AK415">
        <f t="shared" si="25"/>
        <v>25</v>
      </c>
    </row>
    <row r="416" spans="34:37" x14ac:dyDescent="0.25">
      <c r="AH416" t="str">
        <f t="shared" si="26"/>
        <v/>
      </c>
      <c r="AI416" t="e">
        <f t="shared" si="27"/>
        <v>#VALUE!</v>
      </c>
      <c r="AJ416">
        <f t="shared" si="24"/>
        <v>16</v>
      </c>
      <c r="AK416">
        <f t="shared" si="25"/>
        <v>25</v>
      </c>
    </row>
    <row r="417" spans="34:37" x14ac:dyDescent="0.25">
      <c r="AH417" t="str">
        <f t="shared" si="26"/>
        <v/>
      </c>
      <c r="AI417" t="e">
        <f t="shared" si="27"/>
        <v>#VALUE!</v>
      </c>
      <c r="AJ417">
        <f t="shared" si="24"/>
        <v>16</v>
      </c>
      <c r="AK417">
        <f t="shared" si="25"/>
        <v>25</v>
      </c>
    </row>
    <row r="418" spans="34:37" x14ac:dyDescent="0.25">
      <c r="AH418" t="str">
        <f t="shared" si="26"/>
        <v/>
      </c>
      <c r="AI418" t="e">
        <f t="shared" si="27"/>
        <v>#VALUE!</v>
      </c>
      <c r="AJ418">
        <f t="shared" si="24"/>
        <v>16</v>
      </c>
      <c r="AK418">
        <f t="shared" si="25"/>
        <v>25</v>
      </c>
    </row>
    <row r="419" spans="34:37" x14ac:dyDescent="0.25">
      <c r="AH419" t="str">
        <f t="shared" si="26"/>
        <v/>
      </c>
      <c r="AI419" t="e">
        <f t="shared" si="27"/>
        <v>#VALUE!</v>
      </c>
      <c r="AJ419">
        <f t="shared" si="24"/>
        <v>16</v>
      </c>
      <c r="AK419">
        <f t="shared" si="25"/>
        <v>25</v>
      </c>
    </row>
    <row r="420" spans="34:37" x14ac:dyDescent="0.25">
      <c r="AH420" t="str">
        <f t="shared" si="26"/>
        <v/>
      </c>
      <c r="AI420" t="e">
        <f t="shared" si="27"/>
        <v>#VALUE!</v>
      </c>
      <c r="AJ420">
        <f t="shared" si="24"/>
        <v>16</v>
      </c>
      <c r="AK420">
        <f t="shared" si="25"/>
        <v>25</v>
      </c>
    </row>
    <row r="421" spans="34:37" x14ac:dyDescent="0.25">
      <c r="AH421" t="str">
        <f t="shared" si="26"/>
        <v/>
      </c>
      <c r="AI421" t="e">
        <f t="shared" si="27"/>
        <v>#VALUE!</v>
      </c>
      <c r="AJ421">
        <f t="shared" si="24"/>
        <v>16</v>
      </c>
      <c r="AK421">
        <f t="shared" si="25"/>
        <v>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96752-8028-429C-8711-C960E70EC976}">
  <sheetPr>
    <tabColor theme="0"/>
  </sheetPr>
  <dimension ref="A1:I23"/>
  <sheetViews>
    <sheetView workbookViewId="0">
      <selection activeCell="B12" sqref="B12"/>
    </sheetView>
  </sheetViews>
  <sheetFormatPr defaultRowHeight="15" x14ac:dyDescent="0.25"/>
  <cols>
    <col min="1" max="1" width="14.28515625" bestFit="1" customWidth="1"/>
    <col min="2" max="2" width="29.140625" bestFit="1" customWidth="1"/>
    <col min="3" max="3" width="10.140625" bestFit="1" customWidth="1"/>
    <col min="5" max="5" width="16.42578125" bestFit="1" customWidth="1"/>
    <col min="6" max="6" width="35.140625" bestFit="1" customWidth="1"/>
    <col min="7" max="7" width="8.85546875" bestFit="1" customWidth="1"/>
    <col min="9" max="9" width="14.85546875" bestFit="1" customWidth="1"/>
  </cols>
  <sheetData>
    <row r="1" spans="1:9" x14ac:dyDescent="0.25">
      <c r="A1" s="24" t="s">
        <v>302</v>
      </c>
      <c r="B1" s="24" t="s">
        <v>290</v>
      </c>
      <c r="C1" s="24" t="s">
        <v>123</v>
      </c>
      <c r="E1" s="24" t="s">
        <v>301</v>
      </c>
      <c r="F1" s="24" t="s">
        <v>303</v>
      </c>
      <c r="G1" s="24" t="s">
        <v>123</v>
      </c>
      <c r="I1" s="24" t="s">
        <v>326</v>
      </c>
    </row>
    <row r="2" spans="1:9" x14ac:dyDescent="0.25">
      <c r="A2" s="4">
        <v>2</v>
      </c>
      <c r="B2" s="5" t="s">
        <v>291</v>
      </c>
      <c r="C2" s="23" t="s">
        <v>167</v>
      </c>
      <c r="E2" s="4">
        <v>50</v>
      </c>
      <c r="F2" s="5" t="s">
        <v>304</v>
      </c>
      <c r="G2" s="23" t="s">
        <v>167</v>
      </c>
      <c r="I2" s="4" t="s">
        <v>327</v>
      </c>
    </row>
    <row r="3" spans="1:9" x14ac:dyDescent="0.25">
      <c r="A3" s="4">
        <v>2</v>
      </c>
      <c r="B3" s="5" t="s">
        <v>292</v>
      </c>
      <c r="C3" s="23" t="s">
        <v>167</v>
      </c>
      <c r="E3" s="4">
        <v>50</v>
      </c>
      <c r="F3" s="5" t="s">
        <v>305</v>
      </c>
      <c r="G3" s="23" t="s">
        <v>167</v>
      </c>
      <c r="I3" s="4" t="s">
        <v>328</v>
      </c>
    </row>
    <row r="4" spans="1:9" x14ac:dyDescent="0.25">
      <c r="A4" s="4">
        <v>2</v>
      </c>
      <c r="B4" s="5" t="s">
        <v>293</v>
      </c>
      <c r="C4" s="23" t="s">
        <v>167</v>
      </c>
      <c r="E4" s="4">
        <v>50</v>
      </c>
      <c r="F4" s="5" t="s">
        <v>306</v>
      </c>
      <c r="G4" s="23" t="s">
        <v>167</v>
      </c>
      <c r="I4" s="4" t="s">
        <v>415</v>
      </c>
    </row>
    <row r="5" spans="1:9" x14ac:dyDescent="0.25">
      <c r="A5" s="4">
        <v>2</v>
      </c>
      <c r="B5" s="5" t="s">
        <v>294</v>
      </c>
      <c r="C5" s="23" t="s">
        <v>167</v>
      </c>
      <c r="E5" s="4">
        <v>50</v>
      </c>
      <c r="F5" s="5" t="s">
        <v>307</v>
      </c>
      <c r="G5" s="23" t="s">
        <v>167</v>
      </c>
      <c r="I5" s="4"/>
    </row>
    <row r="6" spans="1:9" x14ac:dyDescent="0.25">
      <c r="A6" s="4">
        <v>2</v>
      </c>
      <c r="B6" s="5" t="s">
        <v>295</v>
      </c>
      <c r="C6" s="23" t="s">
        <v>167</v>
      </c>
      <c r="E6" s="4">
        <v>50</v>
      </c>
      <c r="F6" s="5" t="s">
        <v>308</v>
      </c>
      <c r="G6" s="23" t="s">
        <v>167</v>
      </c>
      <c r="I6" s="4"/>
    </row>
    <row r="7" spans="1:9" x14ac:dyDescent="0.25">
      <c r="A7" s="4">
        <v>2</v>
      </c>
      <c r="B7" s="5" t="s">
        <v>296</v>
      </c>
      <c r="C7" s="23" t="s">
        <v>167</v>
      </c>
      <c r="E7" s="4">
        <v>255</v>
      </c>
      <c r="F7" s="5" t="s">
        <v>309</v>
      </c>
      <c r="G7" s="23" t="s">
        <v>167</v>
      </c>
      <c r="I7" s="4"/>
    </row>
    <row r="8" spans="1:9" x14ac:dyDescent="0.25">
      <c r="A8" s="4">
        <v>2</v>
      </c>
      <c r="B8" s="5" t="s">
        <v>297</v>
      </c>
      <c r="C8" s="23" t="s">
        <v>167</v>
      </c>
      <c r="E8" s="4">
        <v>255</v>
      </c>
      <c r="F8" s="5" t="s">
        <v>310</v>
      </c>
      <c r="G8" s="23" t="s">
        <v>167</v>
      </c>
      <c r="I8" s="4"/>
    </row>
    <row r="9" spans="1:9" x14ac:dyDescent="0.25">
      <c r="A9" s="4">
        <v>2</v>
      </c>
      <c r="B9" s="5" t="s">
        <v>298</v>
      </c>
      <c r="C9" s="23" t="s">
        <v>167</v>
      </c>
      <c r="E9" s="4">
        <v>255</v>
      </c>
      <c r="F9" s="5" t="s">
        <v>311</v>
      </c>
      <c r="G9" s="23" t="s">
        <v>167</v>
      </c>
      <c r="I9" s="4"/>
    </row>
    <row r="10" spans="1:9" x14ac:dyDescent="0.25">
      <c r="A10" s="4">
        <v>75</v>
      </c>
      <c r="B10" s="5" t="s">
        <v>300</v>
      </c>
      <c r="C10" s="23" t="s">
        <v>167</v>
      </c>
      <c r="E10" s="4">
        <v>255</v>
      </c>
      <c r="F10" s="5" t="s">
        <v>312</v>
      </c>
      <c r="G10" s="23" t="s">
        <v>167</v>
      </c>
      <c r="I10" s="4"/>
    </row>
    <row r="11" spans="1:9" x14ac:dyDescent="0.25">
      <c r="A11" s="4">
        <v>4</v>
      </c>
      <c r="B11" s="5" t="s">
        <v>299</v>
      </c>
      <c r="C11" s="23" t="s">
        <v>167</v>
      </c>
      <c r="E11" s="4">
        <v>0</v>
      </c>
      <c r="F11" s="5" t="s">
        <v>313</v>
      </c>
      <c r="G11" s="23" t="s">
        <v>167</v>
      </c>
      <c r="I11" s="4"/>
    </row>
    <row r="12" spans="1:9" x14ac:dyDescent="0.25">
      <c r="A12" s="4"/>
      <c r="B12" s="5"/>
      <c r="C12" s="23"/>
      <c r="E12" s="4">
        <v>1</v>
      </c>
      <c r="F12" s="5" t="s">
        <v>314</v>
      </c>
      <c r="G12" s="23" t="s">
        <v>167</v>
      </c>
      <c r="I12" s="4"/>
    </row>
    <row r="13" spans="1:9" x14ac:dyDescent="0.25">
      <c r="A13" s="4"/>
      <c r="B13" s="5"/>
      <c r="C13" s="23"/>
      <c r="E13" s="4">
        <v>255</v>
      </c>
      <c r="F13" s="5" t="s">
        <v>315</v>
      </c>
      <c r="G13" s="23" t="s">
        <v>167</v>
      </c>
      <c r="I13" s="4"/>
    </row>
    <row r="14" spans="1:9" x14ac:dyDescent="0.25">
      <c r="A14" s="4"/>
      <c r="B14" s="5"/>
      <c r="C14" s="23"/>
      <c r="E14" s="4">
        <v>255</v>
      </c>
      <c r="F14" s="5" t="s">
        <v>316</v>
      </c>
      <c r="G14" s="23" t="s">
        <v>167</v>
      </c>
      <c r="I14" s="4"/>
    </row>
    <row r="15" spans="1:9" x14ac:dyDescent="0.25">
      <c r="A15" s="4"/>
      <c r="B15" s="5"/>
      <c r="C15" s="23"/>
      <c r="E15" s="4">
        <v>5</v>
      </c>
      <c r="F15" s="5" t="s">
        <v>317</v>
      </c>
      <c r="G15" s="23" t="s">
        <v>167</v>
      </c>
      <c r="I15" s="4"/>
    </row>
    <row r="16" spans="1:9" x14ac:dyDescent="0.25">
      <c r="A16" s="4"/>
      <c r="B16" s="5"/>
      <c r="C16" s="23"/>
      <c r="E16" s="4">
        <v>25</v>
      </c>
      <c r="F16" s="5" t="s">
        <v>318</v>
      </c>
      <c r="G16" s="23" t="s">
        <v>167</v>
      </c>
      <c r="I16" s="4"/>
    </row>
    <row r="17" spans="1:9" x14ac:dyDescent="0.25">
      <c r="A17" s="4"/>
      <c r="B17" s="5"/>
      <c r="C17" s="23"/>
      <c r="E17" s="4">
        <v>10</v>
      </c>
      <c r="F17" s="5" t="s">
        <v>319</v>
      </c>
      <c r="G17" s="23" t="s">
        <v>167</v>
      </c>
      <c r="I17" s="4"/>
    </row>
    <row r="18" spans="1:9" x14ac:dyDescent="0.25">
      <c r="A18" s="4"/>
      <c r="B18" s="5"/>
      <c r="C18" s="23"/>
      <c r="E18" s="4">
        <v>5</v>
      </c>
      <c r="F18" s="5" t="s">
        <v>320</v>
      </c>
      <c r="G18" s="23" t="s">
        <v>167</v>
      </c>
      <c r="I18" s="4"/>
    </row>
    <row r="19" spans="1:9" x14ac:dyDescent="0.25">
      <c r="A19" s="4"/>
      <c r="B19" s="5"/>
      <c r="C19" s="23"/>
      <c r="E19" s="4">
        <v>55</v>
      </c>
      <c r="F19" s="5" t="s">
        <v>321</v>
      </c>
      <c r="G19" s="23" t="s">
        <v>166</v>
      </c>
      <c r="I19" s="4"/>
    </row>
    <row r="20" spans="1:9" x14ac:dyDescent="0.25">
      <c r="A20" s="4"/>
      <c r="B20" s="5"/>
      <c r="C20" s="23"/>
      <c r="E20" s="4">
        <v>25</v>
      </c>
      <c r="F20" s="5" t="s">
        <v>322</v>
      </c>
      <c r="G20" s="23" t="s">
        <v>166</v>
      </c>
      <c r="I20" s="4"/>
    </row>
    <row r="21" spans="1:9" x14ac:dyDescent="0.25">
      <c r="A21" s="4"/>
      <c r="B21" s="5"/>
      <c r="C21" s="23"/>
      <c r="E21" s="4">
        <v>2</v>
      </c>
      <c r="F21" s="5" t="s">
        <v>323</v>
      </c>
      <c r="G21" s="23" t="s">
        <v>166</v>
      </c>
      <c r="I21" s="4"/>
    </row>
    <row r="22" spans="1:9" x14ac:dyDescent="0.25">
      <c r="A22" s="4"/>
      <c r="B22" s="5"/>
      <c r="C22" s="23"/>
      <c r="E22" s="4">
        <v>5</v>
      </c>
      <c r="F22" s="5" t="s">
        <v>324</v>
      </c>
      <c r="G22" s="23" t="s">
        <v>166</v>
      </c>
      <c r="I22" s="4"/>
    </row>
    <row r="23" spans="1:9" x14ac:dyDescent="0.25">
      <c r="A23" s="4"/>
      <c r="B23" s="5"/>
      <c r="C23" s="23"/>
      <c r="E23" s="4">
        <v>9</v>
      </c>
      <c r="F23" s="5" t="s">
        <v>325</v>
      </c>
      <c r="G23" s="23" t="s">
        <v>166</v>
      </c>
      <c r="I2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0878B-8971-40CC-A90C-87FECF18FF78}">
  <sheetPr>
    <tabColor theme="0" tint="-0.499984740745262"/>
  </sheetPr>
  <dimension ref="A1:P82"/>
  <sheetViews>
    <sheetView workbookViewId="0">
      <selection activeCell="H25" sqref="H25"/>
    </sheetView>
  </sheetViews>
  <sheetFormatPr defaultRowHeight="15" x14ac:dyDescent="0.25"/>
  <cols>
    <col min="1" max="1" width="20.85546875" bestFit="1" customWidth="1"/>
    <col min="2" max="2" width="20.28515625" bestFit="1" customWidth="1"/>
    <col min="3" max="3" width="28.140625" bestFit="1" customWidth="1"/>
    <col min="4" max="4" width="27.140625" bestFit="1" customWidth="1"/>
    <col min="6" max="6" width="19.42578125" bestFit="1" customWidth="1"/>
    <col min="7" max="7" width="19.85546875" bestFit="1" customWidth="1"/>
    <col min="9" max="9" width="14.7109375" bestFit="1" customWidth="1"/>
    <col min="10" max="10" width="16.7109375" bestFit="1" customWidth="1"/>
    <col min="11" max="11" width="8.7109375" bestFit="1" customWidth="1"/>
    <col min="12" max="12" width="8.28515625" bestFit="1" customWidth="1"/>
    <col min="13" max="13" width="6.85546875" bestFit="1" customWidth="1"/>
    <col min="15" max="15" width="18.140625" bestFit="1" customWidth="1"/>
    <col min="16" max="16" width="3.28515625" bestFit="1" customWidth="1"/>
  </cols>
  <sheetData>
    <row r="1" spans="1:16" ht="17.25" x14ac:dyDescent="0.3">
      <c r="A1" s="45" t="s">
        <v>378</v>
      </c>
      <c r="B1" s="45" t="s">
        <v>379</v>
      </c>
      <c r="C1" s="45" t="s">
        <v>380</v>
      </c>
      <c r="D1" s="46" t="s">
        <v>416</v>
      </c>
      <c r="F1" s="34" t="s">
        <v>329</v>
      </c>
      <c r="G1" s="34" t="s">
        <v>330</v>
      </c>
      <c r="I1" s="45" t="s">
        <v>441</v>
      </c>
      <c r="J1" s="45" t="s">
        <v>442</v>
      </c>
      <c r="K1" s="45" t="s">
        <v>448</v>
      </c>
      <c r="L1" s="45" t="s">
        <v>449</v>
      </c>
      <c r="M1" s="45" t="s">
        <v>450</v>
      </c>
      <c r="O1" s="54" t="s">
        <v>451</v>
      </c>
      <c r="P1" s="55"/>
    </row>
    <row r="2" spans="1:16" x14ac:dyDescent="0.25">
      <c r="A2" s="38">
        <v>1</v>
      </c>
      <c r="B2" s="39">
        <v>1</v>
      </c>
      <c r="C2" s="41" t="s">
        <v>381</v>
      </c>
      <c r="D2" s="47"/>
      <c r="F2" s="35">
        <v>0</v>
      </c>
      <c r="G2" s="37" t="s">
        <v>332</v>
      </c>
      <c r="I2" s="53">
        <v>1</v>
      </c>
      <c r="J2" s="54" t="s">
        <v>167</v>
      </c>
      <c r="K2" s="57"/>
      <c r="L2" s="57"/>
      <c r="M2" s="57"/>
      <c r="O2" s="54" t="s">
        <v>452</v>
      </c>
      <c r="P2" s="55"/>
    </row>
    <row r="3" spans="1:16" x14ac:dyDescent="0.25">
      <c r="A3" s="38"/>
      <c r="B3" s="39">
        <v>2</v>
      </c>
      <c r="C3" s="41" t="s">
        <v>384</v>
      </c>
      <c r="D3" s="47"/>
      <c r="F3" s="35">
        <v>1</v>
      </c>
      <c r="G3" s="37" t="s">
        <v>333</v>
      </c>
      <c r="I3" s="53">
        <v>2</v>
      </c>
      <c r="J3" s="54" t="s">
        <v>169</v>
      </c>
      <c r="K3" s="57"/>
      <c r="L3" s="57"/>
      <c r="M3" s="57"/>
      <c r="O3" s="54" t="s">
        <v>453</v>
      </c>
      <c r="P3" s="55"/>
    </row>
    <row r="4" spans="1:16" x14ac:dyDescent="0.25">
      <c r="A4" s="38"/>
      <c r="B4" s="39">
        <v>3</v>
      </c>
      <c r="C4" s="41" t="s">
        <v>385</v>
      </c>
      <c r="D4" s="47"/>
      <c r="F4" s="35">
        <v>2</v>
      </c>
      <c r="G4" s="37" t="s">
        <v>334</v>
      </c>
      <c r="I4" s="53">
        <v>3</v>
      </c>
      <c r="J4" s="54" t="s">
        <v>444</v>
      </c>
      <c r="K4" s="57"/>
      <c r="L4" s="57"/>
      <c r="M4" s="57"/>
      <c r="O4" s="54" t="s">
        <v>447</v>
      </c>
      <c r="P4" s="56" t="s">
        <v>443</v>
      </c>
    </row>
    <row r="5" spans="1:16" x14ac:dyDescent="0.25">
      <c r="A5" s="38"/>
      <c r="B5" s="39">
        <v>4</v>
      </c>
      <c r="C5" s="41" t="s">
        <v>382</v>
      </c>
      <c r="D5" s="47"/>
      <c r="F5" s="35">
        <v>3</v>
      </c>
      <c r="G5" s="37" t="s">
        <v>339</v>
      </c>
      <c r="I5" s="53">
        <v>4</v>
      </c>
      <c r="J5" s="54" t="s">
        <v>286</v>
      </c>
      <c r="K5" s="58" t="s">
        <v>286</v>
      </c>
      <c r="L5" s="58" t="s">
        <v>286</v>
      </c>
      <c r="M5" s="58" t="s">
        <v>286</v>
      </c>
    </row>
    <row r="6" spans="1:16" x14ac:dyDescent="0.25">
      <c r="A6" s="38"/>
      <c r="B6" s="39">
        <v>5</v>
      </c>
      <c r="C6" s="41" t="s">
        <v>386</v>
      </c>
      <c r="D6" s="47"/>
      <c r="F6" s="35">
        <v>4</v>
      </c>
      <c r="G6" s="37" t="s">
        <v>340</v>
      </c>
      <c r="I6" s="53">
        <v>5</v>
      </c>
      <c r="J6" s="54" t="s">
        <v>286</v>
      </c>
      <c r="K6" s="58" t="s">
        <v>286</v>
      </c>
      <c r="L6" s="58" t="s">
        <v>286</v>
      </c>
      <c r="M6" s="58" t="s">
        <v>286</v>
      </c>
    </row>
    <row r="7" spans="1:16" x14ac:dyDescent="0.25">
      <c r="A7" s="38"/>
      <c r="B7" s="39">
        <v>6</v>
      </c>
      <c r="C7" s="41" t="s">
        <v>387</v>
      </c>
      <c r="D7" s="47"/>
      <c r="F7" s="35">
        <v>5</v>
      </c>
      <c r="G7" s="36" t="s">
        <v>331</v>
      </c>
      <c r="I7" s="53">
        <v>6</v>
      </c>
      <c r="J7" s="54" t="s">
        <v>286</v>
      </c>
      <c r="K7" s="58" t="s">
        <v>286</v>
      </c>
      <c r="L7" s="58" t="s">
        <v>286</v>
      </c>
      <c r="M7" s="58" t="s">
        <v>286</v>
      </c>
    </row>
    <row r="8" spans="1:16" x14ac:dyDescent="0.25">
      <c r="A8" s="38"/>
      <c r="B8" s="39">
        <v>7</v>
      </c>
      <c r="C8" s="42" t="s">
        <v>390</v>
      </c>
      <c r="D8" s="52" t="s">
        <v>420</v>
      </c>
      <c r="F8" s="35">
        <v>6</v>
      </c>
      <c r="G8" s="37" t="s">
        <v>335</v>
      </c>
      <c r="I8" s="53">
        <v>7</v>
      </c>
      <c r="J8" s="54" t="s">
        <v>286</v>
      </c>
      <c r="K8" s="58" t="s">
        <v>286</v>
      </c>
      <c r="L8" s="58" t="s">
        <v>286</v>
      </c>
      <c r="M8" s="58" t="s">
        <v>286</v>
      </c>
    </row>
    <row r="9" spans="1:16" x14ac:dyDescent="0.25">
      <c r="A9" s="38"/>
      <c r="B9" s="39">
        <v>8</v>
      </c>
      <c r="C9" s="41" t="s">
        <v>383</v>
      </c>
      <c r="D9" s="47"/>
      <c r="F9" s="35">
        <v>7</v>
      </c>
      <c r="G9" s="37" t="s">
        <v>336</v>
      </c>
      <c r="I9" s="53">
        <v>8</v>
      </c>
      <c r="J9" s="54" t="s">
        <v>445</v>
      </c>
      <c r="K9" s="57">
        <v>0.3</v>
      </c>
      <c r="L9" s="57">
        <v>0.3</v>
      </c>
      <c r="M9" s="57">
        <v>0.3</v>
      </c>
    </row>
    <row r="10" spans="1:16" x14ac:dyDescent="0.25">
      <c r="A10" s="38"/>
      <c r="B10" s="39">
        <v>9</v>
      </c>
      <c r="C10" s="41" t="s">
        <v>388</v>
      </c>
      <c r="D10" s="47"/>
      <c r="F10" s="35">
        <v>8</v>
      </c>
      <c r="G10" s="37" t="s">
        <v>337</v>
      </c>
      <c r="I10" s="53">
        <v>9</v>
      </c>
      <c r="J10" s="54" t="s">
        <v>446</v>
      </c>
      <c r="K10" s="57">
        <v>1.3</v>
      </c>
      <c r="L10" s="57">
        <v>1.3</v>
      </c>
      <c r="M10" s="57">
        <v>1.3</v>
      </c>
    </row>
    <row r="11" spans="1:16" x14ac:dyDescent="0.25">
      <c r="A11" s="38"/>
      <c r="B11" s="39">
        <v>10</v>
      </c>
      <c r="C11" s="41" t="s">
        <v>389</v>
      </c>
      <c r="D11" s="47"/>
      <c r="F11" s="35">
        <v>9</v>
      </c>
      <c r="G11" s="37" t="s">
        <v>338</v>
      </c>
    </row>
    <row r="12" spans="1:16" x14ac:dyDescent="0.25">
      <c r="A12" s="38">
        <v>2</v>
      </c>
      <c r="B12" s="40">
        <v>1</v>
      </c>
      <c r="C12" s="43" t="s">
        <v>391</v>
      </c>
      <c r="D12" s="47"/>
      <c r="F12" s="35">
        <v>10</v>
      </c>
      <c r="G12" s="36" t="s">
        <v>331</v>
      </c>
    </row>
    <row r="13" spans="1:16" x14ac:dyDescent="0.25">
      <c r="A13" s="38"/>
      <c r="B13" s="40">
        <v>2</v>
      </c>
      <c r="C13" s="43" t="s">
        <v>392</v>
      </c>
      <c r="D13" s="47"/>
      <c r="F13" s="35">
        <v>11</v>
      </c>
      <c r="G13" s="36" t="s">
        <v>331</v>
      </c>
    </row>
    <row r="14" spans="1:16" x14ac:dyDescent="0.25">
      <c r="A14" s="38"/>
      <c r="B14" s="40">
        <v>3</v>
      </c>
      <c r="C14" s="43" t="s">
        <v>393</v>
      </c>
      <c r="D14" s="47"/>
      <c r="F14" s="35">
        <v>12</v>
      </c>
      <c r="G14" s="36" t="s">
        <v>331</v>
      </c>
    </row>
    <row r="15" spans="1:16" x14ac:dyDescent="0.25">
      <c r="A15" s="38"/>
      <c r="B15" s="40">
        <v>4</v>
      </c>
      <c r="C15" s="43" t="s">
        <v>394</v>
      </c>
      <c r="D15" s="47"/>
      <c r="F15" s="35">
        <v>13</v>
      </c>
      <c r="G15" s="36" t="s">
        <v>331</v>
      </c>
    </row>
    <row r="16" spans="1:16" x14ac:dyDescent="0.25">
      <c r="A16" s="38"/>
      <c r="B16" s="40">
        <v>5</v>
      </c>
      <c r="C16" s="43" t="s">
        <v>395</v>
      </c>
      <c r="D16" s="47"/>
      <c r="F16" s="35">
        <v>14</v>
      </c>
      <c r="G16" s="36" t="s">
        <v>331</v>
      </c>
    </row>
    <row r="17" spans="1:7" x14ac:dyDescent="0.25">
      <c r="A17" s="38"/>
      <c r="B17" s="40">
        <v>6</v>
      </c>
      <c r="C17" s="43" t="s">
        <v>396</v>
      </c>
      <c r="D17" s="47"/>
      <c r="F17" s="35">
        <v>15</v>
      </c>
      <c r="G17" s="36" t="s">
        <v>331</v>
      </c>
    </row>
    <row r="18" spans="1:7" x14ac:dyDescent="0.25">
      <c r="A18" s="38"/>
      <c r="B18" s="40">
        <v>7</v>
      </c>
      <c r="C18" s="44" t="s">
        <v>390</v>
      </c>
      <c r="D18" s="47" t="s">
        <v>421</v>
      </c>
    </row>
    <row r="19" spans="1:7" x14ac:dyDescent="0.25">
      <c r="A19" s="38"/>
      <c r="B19" s="40">
        <v>8</v>
      </c>
      <c r="C19" s="44" t="s">
        <v>390</v>
      </c>
      <c r="D19" s="47" t="s">
        <v>422</v>
      </c>
    </row>
    <row r="20" spans="1:7" x14ac:dyDescent="0.25">
      <c r="A20" s="38"/>
      <c r="B20" s="40">
        <v>9</v>
      </c>
      <c r="C20" s="44" t="s">
        <v>390</v>
      </c>
      <c r="D20" s="47" t="s">
        <v>423</v>
      </c>
    </row>
    <row r="21" spans="1:7" x14ac:dyDescent="0.25">
      <c r="A21" s="38"/>
      <c r="B21" s="40">
        <v>10</v>
      </c>
      <c r="C21" s="44" t="s">
        <v>390</v>
      </c>
      <c r="D21" s="47" t="s">
        <v>424</v>
      </c>
    </row>
    <row r="22" spans="1:7" x14ac:dyDescent="0.25">
      <c r="A22" s="38">
        <v>3</v>
      </c>
      <c r="B22" s="39">
        <v>1</v>
      </c>
      <c r="C22" s="41" t="s">
        <v>381</v>
      </c>
      <c r="D22" s="47"/>
    </row>
    <row r="23" spans="1:7" x14ac:dyDescent="0.25">
      <c r="A23" s="38"/>
      <c r="B23" s="39">
        <v>2</v>
      </c>
      <c r="C23" s="41" t="s">
        <v>384</v>
      </c>
      <c r="D23" s="47"/>
    </row>
    <row r="24" spans="1:7" x14ac:dyDescent="0.25">
      <c r="A24" s="38"/>
      <c r="B24" s="39">
        <v>3</v>
      </c>
      <c r="C24" s="41" t="s">
        <v>385</v>
      </c>
      <c r="D24" s="47"/>
    </row>
    <row r="25" spans="1:7" x14ac:dyDescent="0.25">
      <c r="A25" s="38"/>
      <c r="B25" s="39">
        <v>4</v>
      </c>
      <c r="C25" s="41" t="s">
        <v>381</v>
      </c>
      <c r="D25" s="47"/>
    </row>
    <row r="26" spans="1:7" x14ac:dyDescent="0.25">
      <c r="A26" s="38"/>
      <c r="B26" s="39">
        <v>5</v>
      </c>
      <c r="C26" s="41" t="s">
        <v>384</v>
      </c>
      <c r="D26" s="47"/>
    </row>
    <row r="27" spans="1:7" x14ac:dyDescent="0.25">
      <c r="A27" s="38"/>
      <c r="B27" s="39">
        <v>6</v>
      </c>
      <c r="C27" s="41" t="s">
        <v>385</v>
      </c>
      <c r="D27" s="47"/>
    </row>
    <row r="28" spans="1:7" x14ac:dyDescent="0.25">
      <c r="A28" s="38"/>
      <c r="B28" s="39">
        <v>7</v>
      </c>
      <c r="C28" s="42" t="s">
        <v>390</v>
      </c>
      <c r="D28" s="52" t="s">
        <v>420</v>
      </c>
    </row>
    <row r="29" spans="1:7" x14ac:dyDescent="0.25">
      <c r="A29" s="38"/>
      <c r="B29" s="39">
        <v>8</v>
      </c>
      <c r="C29" s="41" t="s">
        <v>397</v>
      </c>
      <c r="D29" s="47"/>
    </row>
    <row r="30" spans="1:7" x14ac:dyDescent="0.25">
      <c r="A30" s="38"/>
      <c r="B30" s="39">
        <v>9</v>
      </c>
      <c r="C30" s="41" t="s">
        <v>398</v>
      </c>
      <c r="D30" s="47"/>
    </row>
    <row r="31" spans="1:7" x14ac:dyDescent="0.25">
      <c r="A31" s="38"/>
      <c r="B31" s="39">
        <v>10</v>
      </c>
      <c r="C31" s="41" t="s">
        <v>399</v>
      </c>
      <c r="D31" s="47"/>
    </row>
    <row r="32" spans="1:7" x14ac:dyDescent="0.25">
      <c r="A32" s="38">
        <v>4</v>
      </c>
      <c r="B32" s="40">
        <v>1</v>
      </c>
      <c r="C32" s="43" t="s">
        <v>400</v>
      </c>
      <c r="D32" s="47"/>
    </row>
    <row r="33" spans="1:4" x14ac:dyDescent="0.25">
      <c r="A33" s="38"/>
      <c r="B33" s="40">
        <v>2</v>
      </c>
      <c r="C33" s="43" t="s">
        <v>401</v>
      </c>
      <c r="D33" s="47"/>
    </row>
    <row r="34" spans="1:4" x14ac:dyDescent="0.25">
      <c r="A34" s="38"/>
      <c r="B34" s="40">
        <v>3</v>
      </c>
      <c r="C34" s="43" t="s">
        <v>402</v>
      </c>
      <c r="D34" s="47"/>
    </row>
    <row r="35" spans="1:4" x14ac:dyDescent="0.25">
      <c r="A35" s="38"/>
      <c r="B35" s="40">
        <v>4</v>
      </c>
      <c r="C35" s="44" t="s">
        <v>390</v>
      </c>
      <c r="D35" s="52" t="s">
        <v>425</v>
      </c>
    </row>
    <row r="36" spans="1:4" x14ac:dyDescent="0.25">
      <c r="A36" s="38"/>
      <c r="B36" s="40">
        <v>5</v>
      </c>
      <c r="C36" s="44" t="s">
        <v>390</v>
      </c>
      <c r="D36" s="52" t="s">
        <v>426</v>
      </c>
    </row>
    <row r="37" spans="1:4" x14ac:dyDescent="0.25">
      <c r="A37" s="38"/>
      <c r="B37" s="40">
        <v>6</v>
      </c>
      <c r="C37" s="44" t="s">
        <v>390</v>
      </c>
      <c r="D37" s="52" t="s">
        <v>427</v>
      </c>
    </row>
    <row r="38" spans="1:4" x14ac:dyDescent="0.25">
      <c r="A38" s="38"/>
      <c r="B38" s="40">
        <v>7</v>
      </c>
      <c r="C38" s="44" t="s">
        <v>390</v>
      </c>
      <c r="D38" s="52" t="s">
        <v>428</v>
      </c>
    </row>
    <row r="39" spans="1:4" x14ac:dyDescent="0.25">
      <c r="A39" s="38"/>
      <c r="B39" s="40">
        <v>8</v>
      </c>
      <c r="C39" s="44" t="s">
        <v>390</v>
      </c>
      <c r="D39" s="52" t="s">
        <v>429</v>
      </c>
    </row>
    <row r="40" spans="1:4" x14ac:dyDescent="0.25">
      <c r="A40" s="38"/>
      <c r="B40" s="40">
        <v>9</v>
      </c>
      <c r="C40" s="44" t="s">
        <v>390</v>
      </c>
      <c r="D40" s="52" t="s">
        <v>430</v>
      </c>
    </row>
    <row r="41" spans="1:4" x14ac:dyDescent="0.25">
      <c r="A41" s="38"/>
      <c r="B41" s="40">
        <v>10</v>
      </c>
      <c r="C41" s="44" t="s">
        <v>390</v>
      </c>
      <c r="D41" s="52" t="s">
        <v>420</v>
      </c>
    </row>
    <row r="42" spans="1:4" x14ac:dyDescent="0.25">
      <c r="A42" s="38">
        <v>5</v>
      </c>
      <c r="B42" s="39">
        <v>1</v>
      </c>
      <c r="C42" s="41" t="s">
        <v>403</v>
      </c>
      <c r="D42" s="47"/>
    </row>
    <row r="43" spans="1:4" x14ac:dyDescent="0.25">
      <c r="A43" s="38"/>
      <c r="B43" s="39">
        <v>2</v>
      </c>
      <c r="C43" s="41" t="s">
        <v>407</v>
      </c>
      <c r="D43" s="47"/>
    </row>
    <row r="44" spans="1:4" x14ac:dyDescent="0.25">
      <c r="A44" s="38"/>
      <c r="B44" s="39">
        <v>3</v>
      </c>
      <c r="C44" s="41" t="s">
        <v>408</v>
      </c>
      <c r="D44" s="47"/>
    </row>
    <row r="45" spans="1:4" x14ac:dyDescent="0.25">
      <c r="A45" s="38"/>
      <c r="B45" s="39">
        <v>4</v>
      </c>
      <c r="C45" s="41" t="s">
        <v>404</v>
      </c>
      <c r="D45" s="47"/>
    </row>
    <row r="46" spans="1:4" x14ac:dyDescent="0.25">
      <c r="A46" s="38"/>
      <c r="B46" s="39">
        <v>5</v>
      </c>
      <c r="C46" s="41" t="s">
        <v>409</v>
      </c>
      <c r="D46" s="47"/>
    </row>
    <row r="47" spans="1:4" x14ac:dyDescent="0.25">
      <c r="A47" s="38"/>
      <c r="B47" s="39">
        <v>6</v>
      </c>
      <c r="C47" s="41" t="s">
        <v>410</v>
      </c>
      <c r="D47" s="47"/>
    </row>
    <row r="48" spans="1:4" x14ac:dyDescent="0.25">
      <c r="A48" s="38"/>
      <c r="B48" s="39">
        <v>7</v>
      </c>
      <c r="C48" s="41" t="s">
        <v>405</v>
      </c>
      <c r="D48" s="47"/>
    </row>
    <row r="49" spans="1:4" x14ac:dyDescent="0.25">
      <c r="A49" s="38"/>
      <c r="B49" s="39">
        <v>8</v>
      </c>
      <c r="C49" s="41" t="s">
        <v>411</v>
      </c>
      <c r="D49" s="47"/>
    </row>
    <row r="50" spans="1:4" x14ac:dyDescent="0.25">
      <c r="A50" s="38"/>
      <c r="B50" s="39">
        <v>9</v>
      </c>
      <c r="C50" s="41" t="s">
        <v>412</v>
      </c>
      <c r="D50" s="47"/>
    </row>
    <row r="51" spans="1:4" x14ac:dyDescent="0.25">
      <c r="A51" s="38"/>
      <c r="B51" s="39">
        <v>10</v>
      </c>
      <c r="C51" s="42" t="s">
        <v>390</v>
      </c>
      <c r="D51" s="52" t="s">
        <v>420</v>
      </c>
    </row>
    <row r="52" spans="1:4" x14ac:dyDescent="0.25">
      <c r="A52" s="38">
        <v>6</v>
      </c>
      <c r="B52" s="40">
        <v>1</v>
      </c>
      <c r="C52" s="43" t="s">
        <v>406</v>
      </c>
      <c r="D52" s="47"/>
    </row>
    <row r="53" spans="1:4" x14ac:dyDescent="0.25">
      <c r="A53" s="38"/>
      <c r="B53" s="40">
        <v>2</v>
      </c>
      <c r="C53" s="43" t="s">
        <v>413</v>
      </c>
      <c r="D53" s="47"/>
    </row>
    <row r="54" spans="1:4" x14ac:dyDescent="0.25">
      <c r="A54" s="38"/>
      <c r="B54" s="40">
        <v>3</v>
      </c>
      <c r="C54" s="43" t="s">
        <v>414</v>
      </c>
      <c r="D54" s="47"/>
    </row>
    <row r="55" spans="1:4" x14ac:dyDescent="0.25">
      <c r="A55" s="38"/>
      <c r="B55" s="40">
        <v>4</v>
      </c>
      <c r="C55" s="44" t="s">
        <v>390</v>
      </c>
      <c r="D55" s="52" t="s">
        <v>435</v>
      </c>
    </row>
    <row r="56" spans="1:4" x14ac:dyDescent="0.25">
      <c r="A56" s="38"/>
      <c r="B56" s="40">
        <v>5</v>
      </c>
      <c r="C56" s="44" t="s">
        <v>390</v>
      </c>
      <c r="D56" s="52" t="s">
        <v>436</v>
      </c>
    </row>
    <row r="57" spans="1:4" x14ac:dyDescent="0.25">
      <c r="A57" s="38"/>
      <c r="B57" s="40">
        <v>6</v>
      </c>
      <c r="C57" s="44" t="s">
        <v>390</v>
      </c>
      <c r="D57" s="52" t="s">
        <v>437</v>
      </c>
    </row>
    <row r="58" spans="1:4" x14ac:dyDescent="0.25">
      <c r="A58" s="38"/>
      <c r="B58" s="40">
        <v>7</v>
      </c>
      <c r="C58" s="44" t="s">
        <v>390</v>
      </c>
      <c r="D58" s="52" t="s">
        <v>438</v>
      </c>
    </row>
    <row r="59" spans="1:4" x14ac:dyDescent="0.25">
      <c r="A59" s="38"/>
      <c r="B59" s="40">
        <v>8</v>
      </c>
      <c r="C59" s="44" t="s">
        <v>390</v>
      </c>
      <c r="D59" s="52" t="s">
        <v>439</v>
      </c>
    </row>
    <row r="60" spans="1:4" x14ac:dyDescent="0.25">
      <c r="A60" s="38"/>
      <c r="B60" s="40">
        <v>9</v>
      </c>
      <c r="C60" s="44" t="s">
        <v>390</v>
      </c>
      <c r="D60" s="52" t="s">
        <v>440</v>
      </c>
    </row>
    <row r="61" spans="1:4" x14ac:dyDescent="0.25">
      <c r="A61" s="38"/>
      <c r="B61" s="40">
        <v>10</v>
      </c>
      <c r="C61" s="44" t="s">
        <v>390</v>
      </c>
      <c r="D61" s="52" t="s">
        <v>420</v>
      </c>
    </row>
    <row r="62" spans="1:4" x14ac:dyDescent="0.25">
      <c r="A62" s="38">
        <v>7</v>
      </c>
      <c r="B62" s="39">
        <v>1</v>
      </c>
      <c r="C62" s="42" t="s">
        <v>390</v>
      </c>
      <c r="D62" s="47"/>
    </row>
    <row r="63" spans="1:4" x14ac:dyDescent="0.25">
      <c r="A63" s="38"/>
      <c r="B63" s="39">
        <v>2</v>
      </c>
      <c r="C63" s="42" t="s">
        <v>390</v>
      </c>
      <c r="D63" s="47"/>
    </row>
    <row r="64" spans="1:4" x14ac:dyDescent="0.25">
      <c r="A64" s="38"/>
      <c r="B64" s="39">
        <v>3</v>
      </c>
      <c r="C64" s="42" t="s">
        <v>390</v>
      </c>
      <c r="D64" s="47"/>
    </row>
    <row r="65" spans="1:4" x14ac:dyDescent="0.25">
      <c r="A65" s="38"/>
      <c r="B65" s="39">
        <v>4</v>
      </c>
      <c r="C65" s="42" t="s">
        <v>390</v>
      </c>
      <c r="D65" s="47"/>
    </row>
    <row r="66" spans="1:4" x14ac:dyDescent="0.25">
      <c r="A66" s="38"/>
      <c r="B66" s="39">
        <v>5</v>
      </c>
      <c r="C66" s="42" t="s">
        <v>390</v>
      </c>
      <c r="D66" s="47"/>
    </row>
    <row r="67" spans="1:4" x14ac:dyDescent="0.25">
      <c r="A67" s="38"/>
      <c r="B67" s="39">
        <v>6</v>
      </c>
      <c r="C67" s="42" t="s">
        <v>390</v>
      </c>
      <c r="D67" s="47"/>
    </row>
    <row r="68" spans="1:4" x14ac:dyDescent="0.25">
      <c r="A68" s="38"/>
      <c r="B68" s="39">
        <v>7</v>
      </c>
      <c r="C68" s="42" t="s">
        <v>390</v>
      </c>
      <c r="D68" s="47"/>
    </row>
    <row r="69" spans="1:4" x14ac:dyDescent="0.25">
      <c r="A69" s="38"/>
      <c r="B69" s="39">
        <v>8</v>
      </c>
      <c r="C69" s="42" t="s">
        <v>390</v>
      </c>
      <c r="D69" s="47"/>
    </row>
    <row r="70" spans="1:4" x14ac:dyDescent="0.25">
      <c r="A70" s="38"/>
      <c r="B70" s="39">
        <v>9</v>
      </c>
      <c r="C70" s="42" t="s">
        <v>390</v>
      </c>
      <c r="D70" s="47"/>
    </row>
    <row r="71" spans="1:4" x14ac:dyDescent="0.25">
      <c r="A71" s="38"/>
      <c r="B71" s="39">
        <v>10</v>
      </c>
      <c r="C71" s="42" t="s">
        <v>390</v>
      </c>
      <c r="D71" s="47"/>
    </row>
    <row r="72" spans="1:4" x14ac:dyDescent="0.25">
      <c r="A72" s="38">
        <v>8</v>
      </c>
      <c r="B72" s="40">
        <v>1</v>
      </c>
      <c r="C72" s="43" t="s">
        <v>433</v>
      </c>
      <c r="D72" s="47"/>
    </row>
    <row r="73" spans="1:4" x14ac:dyDescent="0.25">
      <c r="A73" s="38"/>
      <c r="B73" s="40">
        <v>2</v>
      </c>
      <c r="C73" s="43" t="s">
        <v>434</v>
      </c>
      <c r="D73" s="47"/>
    </row>
    <row r="74" spans="1:4" x14ac:dyDescent="0.25">
      <c r="A74" s="38"/>
      <c r="B74" s="40">
        <v>3</v>
      </c>
      <c r="C74" s="44" t="s">
        <v>390</v>
      </c>
      <c r="D74" s="52" t="s">
        <v>420</v>
      </c>
    </row>
    <row r="75" spans="1:4" x14ac:dyDescent="0.25">
      <c r="A75" s="38"/>
      <c r="B75" s="40">
        <v>4</v>
      </c>
      <c r="C75" s="44" t="s">
        <v>390</v>
      </c>
      <c r="D75" s="52" t="s">
        <v>420</v>
      </c>
    </row>
    <row r="76" spans="1:4" x14ac:dyDescent="0.25">
      <c r="A76" s="38"/>
      <c r="B76" s="40">
        <v>5</v>
      </c>
      <c r="C76" s="44" t="s">
        <v>390</v>
      </c>
      <c r="D76" s="52" t="s">
        <v>420</v>
      </c>
    </row>
    <row r="77" spans="1:4" x14ac:dyDescent="0.25">
      <c r="A77" s="38"/>
      <c r="B77" s="40">
        <v>6</v>
      </c>
      <c r="C77" s="44" t="s">
        <v>390</v>
      </c>
      <c r="D77" s="52" t="s">
        <v>420</v>
      </c>
    </row>
    <row r="78" spans="1:4" x14ac:dyDescent="0.25">
      <c r="A78" s="38"/>
      <c r="B78" s="40">
        <v>7</v>
      </c>
      <c r="C78" s="44" t="s">
        <v>390</v>
      </c>
      <c r="D78" s="52" t="s">
        <v>420</v>
      </c>
    </row>
    <row r="79" spans="1:4" x14ac:dyDescent="0.25">
      <c r="A79" s="38"/>
      <c r="B79" s="40">
        <v>8</v>
      </c>
      <c r="C79" s="44" t="s">
        <v>390</v>
      </c>
      <c r="D79" s="52" t="s">
        <v>420</v>
      </c>
    </row>
    <row r="80" spans="1:4" x14ac:dyDescent="0.25">
      <c r="A80" s="38"/>
      <c r="B80" s="40">
        <v>9</v>
      </c>
      <c r="C80" s="43" t="s">
        <v>432</v>
      </c>
      <c r="D80" s="47"/>
    </row>
    <row r="81" spans="1:4" x14ac:dyDescent="0.25">
      <c r="A81" s="38"/>
      <c r="B81" s="40">
        <v>10</v>
      </c>
      <c r="C81" s="43" t="s">
        <v>431</v>
      </c>
      <c r="D81" s="47"/>
    </row>
    <row r="82" spans="1:4" x14ac:dyDescent="0.25">
      <c r="A82" s="11"/>
      <c r="B82"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DD87A-5819-466C-8F24-99C8AF7DD494}">
  <sheetPr>
    <tabColor rgb="FFFFFF00"/>
  </sheetPr>
  <dimension ref="A1:F11"/>
  <sheetViews>
    <sheetView workbookViewId="0">
      <selection activeCell="B1" sqref="B1:B11"/>
    </sheetView>
  </sheetViews>
  <sheetFormatPr defaultRowHeight="15" x14ac:dyDescent="0.25"/>
  <cols>
    <col min="1" max="1" width="20.42578125" bestFit="1" customWidth="1"/>
    <col min="2" max="6" width="40.28515625" bestFit="1" customWidth="1"/>
  </cols>
  <sheetData>
    <row r="1" spans="1:6" ht="17.25" x14ac:dyDescent="0.3">
      <c r="A1" s="62" t="s">
        <v>497</v>
      </c>
      <c r="B1" s="63" t="s">
        <v>503</v>
      </c>
      <c r="C1" s="63" t="s">
        <v>492</v>
      </c>
      <c r="D1" s="63" t="s">
        <v>494</v>
      </c>
      <c r="E1" s="63" t="s">
        <v>493</v>
      </c>
      <c r="F1" s="63" t="s">
        <v>492</v>
      </c>
    </row>
    <row r="2" spans="1:6" ht="17.25" x14ac:dyDescent="0.3">
      <c r="A2" s="62" t="s">
        <v>495</v>
      </c>
      <c r="B2" s="66" t="s">
        <v>522</v>
      </c>
      <c r="C2" s="66" t="s">
        <v>496</v>
      </c>
      <c r="D2" s="66" t="s">
        <v>499</v>
      </c>
      <c r="E2" s="66" t="s">
        <v>498</v>
      </c>
      <c r="F2" s="66" t="s">
        <v>557</v>
      </c>
    </row>
    <row r="3" spans="1:6" ht="17.25" x14ac:dyDescent="0.3">
      <c r="A3" s="62" t="s">
        <v>500</v>
      </c>
      <c r="B3" s="63" t="s">
        <v>504</v>
      </c>
      <c r="C3" s="63" t="s">
        <v>501</v>
      </c>
      <c r="D3" s="63" t="s">
        <v>502</v>
      </c>
      <c r="E3" s="63" t="s">
        <v>505</v>
      </c>
      <c r="F3" s="63" t="s">
        <v>555</v>
      </c>
    </row>
    <row r="4" spans="1:6" ht="17.25" x14ac:dyDescent="0.3">
      <c r="A4" s="62" t="s">
        <v>506</v>
      </c>
      <c r="B4" s="66" t="s">
        <v>507</v>
      </c>
      <c r="C4" s="66" t="s">
        <v>508</v>
      </c>
      <c r="D4" s="66" t="s">
        <v>509</v>
      </c>
      <c r="E4" s="66" t="s">
        <v>510</v>
      </c>
      <c r="F4" s="66" t="s">
        <v>556</v>
      </c>
    </row>
    <row r="5" spans="1:6" ht="60.75" x14ac:dyDescent="0.3">
      <c r="A5" s="62" t="s">
        <v>511</v>
      </c>
      <c r="B5" s="64" t="s">
        <v>521</v>
      </c>
      <c r="C5" s="64" t="s">
        <v>521</v>
      </c>
      <c r="D5" s="64" t="s">
        <v>521</v>
      </c>
      <c r="E5" s="64" t="s">
        <v>521</v>
      </c>
      <c r="F5" s="64" t="s">
        <v>521</v>
      </c>
    </row>
    <row r="6" spans="1:6" ht="60.75" x14ac:dyDescent="0.3">
      <c r="A6" s="62" t="s">
        <v>512</v>
      </c>
      <c r="B6" s="67" t="s">
        <v>521</v>
      </c>
      <c r="C6" s="67" t="s">
        <v>521</v>
      </c>
      <c r="D6" s="67" t="s">
        <v>521</v>
      </c>
      <c r="E6" s="67" t="s">
        <v>521</v>
      </c>
      <c r="F6" s="67" t="s">
        <v>521</v>
      </c>
    </row>
    <row r="7" spans="1:6" ht="60.75" x14ac:dyDescent="0.3">
      <c r="A7" s="62" t="s">
        <v>513</v>
      </c>
      <c r="B7" s="64" t="s">
        <v>521</v>
      </c>
      <c r="C7" s="64" t="s">
        <v>521</v>
      </c>
      <c r="D7" s="64" t="s">
        <v>521</v>
      </c>
      <c r="E7" s="64" t="s">
        <v>521</v>
      </c>
      <c r="F7" s="64" t="s">
        <v>521</v>
      </c>
    </row>
    <row r="8" spans="1:6" ht="60.75" x14ac:dyDescent="0.3">
      <c r="A8" s="62" t="s">
        <v>514</v>
      </c>
      <c r="B8" s="67" t="s">
        <v>521</v>
      </c>
      <c r="C8" s="67" t="s">
        <v>521</v>
      </c>
      <c r="D8" s="67" t="s">
        <v>521</v>
      </c>
      <c r="E8" s="67" t="s">
        <v>521</v>
      </c>
      <c r="F8" s="67" t="s">
        <v>521</v>
      </c>
    </row>
    <row r="9" spans="1:6" ht="225.75" x14ac:dyDescent="0.3">
      <c r="A9" s="62" t="s">
        <v>515</v>
      </c>
      <c r="B9" s="65" t="s">
        <v>516</v>
      </c>
      <c r="C9" s="65" t="s">
        <v>516</v>
      </c>
      <c r="D9" s="65" t="s">
        <v>516</v>
      </c>
      <c r="E9" s="65" t="s">
        <v>516</v>
      </c>
      <c r="F9" s="65" t="s">
        <v>516</v>
      </c>
    </row>
    <row r="10" spans="1:6" ht="17.25" x14ac:dyDescent="0.3">
      <c r="A10" s="62" t="s">
        <v>517</v>
      </c>
      <c r="B10" s="68" t="s">
        <v>518</v>
      </c>
      <c r="C10" s="68" t="s">
        <v>518</v>
      </c>
      <c r="D10" s="68" t="s">
        <v>518</v>
      </c>
      <c r="E10" s="68" t="s">
        <v>518</v>
      </c>
      <c r="F10" s="68" t="s">
        <v>518</v>
      </c>
    </row>
    <row r="11" spans="1:6" ht="60.75" x14ac:dyDescent="0.3">
      <c r="A11" s="62" t="s">
        <v>519</v>
      </c>
      <c r="B11" s="65" t="s">
        <v>520</v>
      </c>
      <c r="C11" s="65" t="s">
        <v>520</v>
      </c>
      <c r="D11" s="65" t="s">
        <v>520</v>
      </c>
      <c r="E11" s="65" t="s">
        <v>520</v>
      </c>
      <c r="F11" s="65" t="s">
        <v>520</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76571-A643-4A6E-AEEF-90DA4EBD900F}">
  <sheetPr>
    <tabColor theme="9" tint="-0.499984740745262"/>
  </sheetPr>
  <dimension ref="A1:C14"/>
  <sheetViews>
    <sheetView workbookViewId="0">
      <selection activeCell="C25" sqref="C25"/>
    </sheetView>
  </sheetViews>
  <sheetFormatPr defaultRowHeight="15" x14ac:dyDescent="0.25"/>
  <cols>
    <col min="1" max="1" width="35.85546875" bestFit="1" customWidth="1"/>
    <col min="2" max="2" width="42.140625" bestFit="1" customWidth="1"/>
    <col min="3" max="3" width="41.7109375" bestFit="1" customWidth="1"/>
  </cols>
  <sheetData>
    <row r="1" spans="1:3" ht="17.25" x14ac:dyDescent="0.3">
      <c r="A1" s="51" t="s">
        <v>167</v>
      </c>
      <c r="B1" s="51" t="s">
        <v>166</v>
      </c>
      <c r="C1" s="51" t="s">
        <v>169</v>
      </c>
    </row>
    <row r="2" spans="1:3" x14ac:dyDescent="0.25">
      <c r="A2" s="48" t="s">
        <v>365</v>
      </c>
      <c r="B2" s="49" t="s">
        <v>359</v>
      </c>
      <c r="C2" s="50" t="s">
        <v>349</v>
      </c>
    </row>
    <row r="3" spans="1:3" x14ac:dyDescent="0.25">
      <c r="A3" s="48" t="s">
        <v>364</v>
      </c>
      <c r="B3" s="49" t="s">
        <v>358</v>
      </c>
      <c r="C3" s="50" t="s">
        <v>348</v>
      </c>
    </row>
    <row r="4" spans="1:3" x14ac:dyDescent="0.25">
      <c r="A4" s="48" t="s">
        <v>363</v>
      </c>
      <c r="B4" s="49" t="s">
        <v>346</v>
      </c>
      <c r="C4" s="50" t="s">
        <v>347</v>
      </c>
    </row>
    <row r="5" spans="1:3" ht="30" x14ac:dyDescent="0.25">
      <c r="A5" s="48" t="s">
        <v>362</v>
      </c>
      <c r="B5" s="49" t="s">
        <v>357</v>
      </c>
      <c r="C5" s="50" t="s">
        <v>347</v>
      </c>
    </row>
    <row r="6" spans="1:3" x14ac:dyDescent="0.25">
      <c r="A6" s="48" t="s">
        <v>347</v>
      </c>
      <c r="B6" s="49" t="s">
        <v>356</v>
      </c>
      <c r="C6" s="50" t="s">
        <v>346</v>
      </c>
    </row>
    <row r="7" spans="1:3" x14ac:dyDescent="0.25">
      <c r="A7" s="48" t="s">
        <v>346</v>
      </c>
      <c r="B7" s="49" t="s">
        <v>355</v>
      </c>
      <c r="C7" s="50" t="s">
        <v>342</v>
      </c>
    </row>
    <row r="8" spans="1:3" ht="30" x14ac:dyDescent="0.25">
      <c r="A8" s="48" t="s">
        <v>361</v>
      </c>
      <c r="B8" s="49" t="s">
        <v>354</v>
      </c>
      <c r="C8" s="50" t="s">
        <v>345</v>
      </c>
    </row>
    <row r="9" spans="1:3" ht="30" x14ac:dyDescent="0.25">
      <c r="A9" s="48" t="s">
        <v>360</v>
      </c>
      <c r="B9" s="49" t="s">
        <v>353</v>
      </c>
      <c r="C9" s="50" t="s">
        <v>343</v>
      </c>
    </row>
    <row r="10" spans="1:3" x14ac:dyDescent="0.25">
      <c r="A10" s="48" t="s">
        <v>419</v>
      </c>
      <c r="B10" s="49" t="s">
        <v>352</v>
      </c>
      <c r="C10" s="50" t="s">
        <v>344</v>
      </c>
    </row>
    <row r="11" spans="1:3" ht="30" x14ac:dyDescent="0.25">
      <c r="A11" s="48" t="s">
        <v>418</v>
      </c>
      <c r="B11" s="49" t="s">
        <v>341</v>
      </c>
      <c r="C11" s="50" t="s">
        <v>367</v>
      </c>
    </row>
    <row r="12" spans="1:3" x14ac:dyDescent="0.25">
      <c r="A12" s="48" t="s">
        <v>417</v>
      </c>
      <c r="B12" s="49" t="s">
        <v>351</v>
      </c>
      <c r="C12" s="50" t="s">
        <v>366</v>
      </c>
    </row>
    <row r="13" spans="1:3" x14ac:dyDescent="0.25">
      <c r="A13" s="48"/>
      <c r="B13" s="49" t="s">
        <v>350</v>
      </c>
      <c r="C13" s="50" t="s">
        <v>417</v>
      </c>
    </row>
    <row r="14" spans="1:3" x14ac:dyDescent="0.25">
      <c r="A14" s="48"/>
      <c r="B14" s="49" t="s">
        <v>417</v>
      </c>
      <c r="C14" s="59" t="s">
        <v>454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Func</vt:lpstr>
      <vt:lpstr>Diag</vt:lpstr>
      <vt:lpstr>Reqs-Tst</vt:lpstr>
      <vt:lpstr>ICM</vt:lpstr>
      <vt:lpstr>I2T</vt:lpstr>
      <vt:lpstr>Params</vt:lpstr>
      <vt:lpstr>Connector Mapping</vt:lpstr>
      <vt:lpstr>VO Data</vt:lpstr>
      <vt:lpstr>Func TBA</vt:lpstr>
      <vt:lpstr>Func DEC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2015-06-05T18:17:20Z</dcterms:created>
  <dcterms:modified xsi:type="dcterms:W3CDTF">2025-01-26T23:11:57Z</dcterms:modified>
</cp:coreProperties>
</file>