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in/Desktop/"/>
    </mc:Choice>
  </mc:AlternateContent>
  <xr:revisionPtr revIDLastSave="0" documentId="13_ncr:1_{7A35422E-180D-0749-93FA-BA8508612FFF}" xr6:coauthVersionLast="46" xr6:coauthVersionMax="46" xr10:uidLastSave="{00000000-0000-0000-0000-000000000000}"/>
  <bookViews>
    <workbookView xWindow="380" yWindow="460" windowWidth="28040" windowHeight="16060" activeTab="1" xr2:uid="{A829DCA7-7C85-984A-A6CF-D2826C80C74C}"/>
  </bookViews>
  <sheets>
    <sheet name="Topics" sheetId="3" r:id="rId1"/>
    <sheet name="Questions" sheetId="1" r:id="rId2"/>
    <sheet name="User" sheetId="2" r:id="rId3"/>
    <sheet name="Survey_answers" sheetId="6" r:id="rId4"/>
    <sheet name="Survey_result" sheetId="9" r:id="rId5"/>
    <sheet name="Final_scor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D5" i="4"/>
  <c r="J5" i="2" s="1"/>
  <c r="D9" i="4"/>
  <c r="J9" i="2" s="1"/>
  <c r="D13" i="4"/>
  <c r="J13" i="2" s="1"/>
  <c r="D17" i="4"/>
  <c r="J17" i="2" s="1"/>
  <c r="D21" i="4"/>
  <c r="J21" i="2" s="1"/>
  <c r="D25" i="4"/>
  <c r="J25" i="2" s="1"/>
  <c r="D29" i="4"/>
  <c r="J29" i="2" s="1"/>
  <c r="D33" i="4"/>
  <c r="J33" i="2" s="1"/>
  <c r="D37" i="4"/>
  <c r="J37" i="2" s="1"/>
  <c r="D41" i="4"/>
  <c r="J41" i="2" s="1"/>
  <c r="D45" i="4"/>
  <c r="J45" i="2" s="1"/>
  <c r="D49" i="4"/>
  <c r="J49" i="2" s="1"/>
  <c r="Q3" i="9"/>
  <c r="D3" i="4" s="1"/>
  <c r="J3" i="2" s="1"/>
  <c r="Q4" i="9"/>
  <c r="D4" i="4" s="1"/>
  <c r="J4" i="2" s="1"/>
  <c r="Q5" i="9"/>
  <c r="Q6" i="9"/>
  <c r="D6" i="4" s="1"/>
  <c r="J6" i="2" s="1"/>
  <c r="Q7" i="9"/>
  <c r="D7" i="4" s="1"/>
  <c r="J7" i="2" s="1"/>
  <c r="Q8" i="9"/>
  <c r="D8" i="4" s="1"/>
  <c r="J8" i="2" s="1"/>
  <c r="Q9" i="9"/>
  <c r="Q10" i="9"/>
  <c r="D10" i="4" s="1"/>
  <c r="J10" i="2" s="1"/>
  <c r="Q11" i="9"/>
  <c r="D11" i="4" s="1"/>
  <c r="J11" i="2" s="1"/>
  <c r="Q12" i="9"/>
  <c r="D12" i="4" s="1"/>
  <c r="J12" i="2" s="1"/>
  <c r="Q13" i="9"/>
  <c r="Q14" i="9"/>
  <c r="D14" i="4" s="1"/>
  <c r="J14" i="2" s="1"/>
  <c r="Q15" i="9"/>
  <c r="D15" i="4" s="1"/>
  <c r="J15" i="2" s="1"/>
  <c r="Q16" i="9"/>
  <c r="D16" i="4" s="1"/>
  <c r="J16" i="2" s="1"/>
  <c r="Q17" i="9"/>
  <c r="Q18" i="9"/>
  <c r="D18" i="4" s="1"/>
  <c r="J18" i="2" s="1"/>
  <c r="Q19" i="9"/>
  <c r="D19" i="4" s="1"/>
  <c r="J19" i="2" s="1"/>
  <c r="Q20" i="9"/>
  <c r="D20" i="4" s="1"/>
  <c r="J20" i="2" s="1"/>
  <c r="Q21" i="9"/>
  <c r="Q22" i="9"/>
  <c r="D22" i="4" s="1"/>
  <c r="J22" i="2" s="1"/>
  <c r="Q23" i="9"/>
  <c r="D23" i="4" s="1"/>
  <c r="J23" i="2" s="1"/>
  <c r="Q24" i="9"/>
  <c r="D24" i="4" s="1"/>
  <c r="J24" i="2" s="1"/>
  <c r="Q25" i="9"/>
  <c r="Q26" i="9"/>
  <c r="D26" i="4" s="1"/>
  <c r="J26" i="2" s="1"/>
  <c r="Q27" i="9"/>
  <c r="D27" i="4" s="1"/>
  <c r="J27" i="2" s="1"/>
  <c r="Q28" i="9"/>
  <c r="D28" i="4" s="1"/>
  <c r="J28" i="2" s="1"/>
  <c r="Q29" i="9"/>
  <c r="Q30" i="9"/>
  <c r="D30" i="4" s="1"/>
  <c r="J30" i="2" s="1"/>
  <c r="Q31" i="9"/>
  <c r="D31" i="4" s="1"/>
  <c r="J31" i="2" s="1"/>
  <c r="Q32" i="9"/>
  <c r="D32" i="4" s="1"/>
  <c r="J32" i="2" s="1"/>
  <c r="Q33" i="9"/>
  <c r="Q34" i="9"/>
  <c r="D34" i="4" s="1"/>
  <c r="J34" i="2" s="1"/>
  <c r="Q35" i="9"/>
  <c r="D35" i="4" s="1"/>
  <c r="J35" i="2" s="1"/>
  <c r="Q36" i="9"/>
  <c r="D36" i="4" s="1"/>
  <c r="J36" i="2" s="1"/>
  <c r="Q37" i="9"/>
  <c r="Q38" i="9"/>
  <c r="D38" i="4" s="1"/>
  <c r="J38" i="2" s="1"/>
  <c r="Q39" i="9"/>
  <c r="D39" i="4" s="1"/>
  <c r="J39" i="2" s="1"/>
  <c r="Q40" i="9"/>
  <c r="D40" i="4" s="1"/>
  <c r="J40" i="2" s="1"/>
  <c r="Q41" i="9"/>
  <c r="Q42" i="9"/>
  <c r="D42" i="4" s="1"/>
  <c r="J42" i="2" s="1"/>
  <c r="Q43" i="9"/>
  <c r="D43" i="4" s="1"/>
  <c r="J43" i="2" s="1"/>
  <c r="Q44" i="9"/>
  <c r="D44" i="4" s="1"/>
  <c r="J44" i="2" s="1"/>
  <c r="Q45" i="9"/>
  <c r="Q46" i="9"/>
  <c r="D46" i="4" s="1"/>
  <c r="J46" i="2" s="1"/>
  <c r="Q47" i="9"/>
  <c r="D47" i="4" s="1"/>
  <c r="J47" i="2" s="1"/>
  <c r="Q48" i="9"/>
  <c r="D48" i="4" s="1"/>
  <c r="J48" i="2" s="1"/>
  <c r="Q49" i="9"/>
  <c r="Q50" i="9"/>
  <c r="D50" i="4" s="1"/>
  <c r="J50" i="2" s="1"/>
  <c r="Q51" i="9"/>
  <c r="D51" i="4" s="1"/>
  <c r="J51" i="2" s="1"/>
  <c r="P3" i="9"/>
  <c r="C3" i="4" s="1"/>
  <c r="I3" i="2" s="1"/>
  <c r="P4" i="9"/>
  <c r="C4" i="4" s="1"/>
  <c r="I4" i="2" s="1"/>
  <c r="P5" i="9"/>
  <c r="C5" i="4" s="1"/>
  <c r="I5" i="2" s="1"/>
  <c r="P6" i="9"/>
  <c r="C6" i="4" s="1"/>
  <c r="I6" i="2" s="1"/>
  <c r="P7" i="9"/>
  <c r="C7" i="4" s="1"/>
  <c r="I7" i="2" s="1"/>
  <c r="P8" i="9"/>
  <c r="C8" i="4" s="1"/>
  <c r="I8" i="2" s="1"/>
  <c r="P9" i="9"/>
  <c r="C9" i="4" s="1"/>
  <c r="I9" i="2" s="1"/>
  <c r="P10" i="9"/>
  <c r="C10" i="4" s="1"/>
  <c r="I10" i="2" s="1"/>
  <c r="P11" i="9"/>
  <c r="C11" i="4" s="1"/>
  <c r="I11" i="2" s="1"/>
  <c r="P12" i="9"/>
  <c r="C12" i="4" s="1"/>
  <c r="I12" i="2" s="1"/>
  <c r="P13" i="9"/>
  <c r="C13" i="4" s="1"/>
  <c r="I13" i="2" s="1"/>
  <c r="P14" i="9"/>
  <c r="C14" i="4" s="1"/>
  <c r="I14" i="2" s="1"/>
  <c r="P15" i="9"/>
  <c r="C15" i="4" s="1"/>
  <c r="I15" i="2" s="1"/>
  <c r="P16" i="9"/>
  <c r="C16" i="4" s="1"/>
  <c r="I16" i="2" s="1"/>
  <c r="P17" i="9"/>
  <c r="C17" i="4" s="1"/>
  <c r="I17" i="2" s="1"/>
  <c r="P18" i="9"/>
  <c r="C18" i="4" s="1"/>
  <c r="I18" i="2" s="1"/>
  <c r="P19" i="9"/>
  <c r="C19" i="4" s="1"/>
  <c r="I19" i="2" s="1"/>
  <c r="P20" i="9"/>
  <c r="C20" i="4" s="1"/>
  <c r="I20" i="2" s="1"/>
  <c r="P21" i="9"/>
  <c r="C21" i="4" s="1"/>
  <c r="I21" i="2" s="1"/>
  <c r="P22" i="9"/>
  <c r="C22" i="4" s="1"/>
  <c r="I22" i="2" s="1"/>
  <c r="P23" i="9"/>
  <c r="C23" i="4" s="1"/>
  <c r="I23" i="2" s="1"/>
  <c r="P24" i="9"/>
  <c r="C24" i="4" s="1"/>
  <c r="I24" i="2" s="1"/>
  <c r="P25" i="9"/>
  <c r="C25" i="4" s="1"/>
  <c r="I25" i="2" s="1"/>
  <c r="P26" i="9"/>
  <c r="C26" i="4" s="1"/>
  <c r="I26" i="2" s="1"/>
  <c r="P27" i="9"/>
  <c r="C27" i="4" s="1"/>
  <c r="I27" i="2" s="1"/>
  <c r="P28" i="9"/>
  <c r="C28" i="4" s="1"/>
  <c r="I28" i="2" s="1"/>
  <c r="P29" i="9"/>
  <c r="C29" i="4" s="1"/>
  <c r="I29" i="2" s="1"/>
  <c r="P30" i="9"/>
  <c r="C30" i="4" s="1"/>
  <c r="I30" i="2" s="1"/>
  <c r="P31" i="9"/>
  <c r="C31" i="4" s="1"/>
  <c r="I31" i="2" s="1"/>
  <c r="P32" i="9"/>
  <c r="C32" i="4" s="1"/>
  <c r="I32" i="2" s="1"/>
  <c r="P33" i="9"/>
  <c r="C33" i="4" s="1"/>
  <c r="I33" i="2" s="1"/>
  <c r="P34" i="9"/>
  <c r="C34" i="4" s="1"/>
  <c r="I34" i="2" s="1"/>
  <c r="P35" i="9"/>
  <c r="C35" i="4" s="1"/>
  <c r="I35" i="2" s="1"/>
  <c r="P36" i="9"/>
  <c r="C36" i="4" s="1"/>
  <c r="I36" i="2" s="1"/>
  <c r="P37" i="9"/>
  <c r="C37" i="4" s="1"/>
  <c r="I37" i="2" s="1"/>
  <c r="P38" i="9"/>
  <c r="C38" i="4" s="1"/>
  <c r="I38" i="2" s="1"/>
  <c r="P39" i="9"/>
  <c r="C39" i="4" s="1"/>
  <c r="I39" i="2" s="1"/>
  <c r="P40" i="9"/>
  <c r="C40" i="4" s="1"/>
  <c r="I40" i="2" s="1"/>
  <c r="P41" i="9"/>
  <c r="C41" i="4" s="1"/>
  <c r="I41" i="2" s="1"/>
  <c r="P42" i="9"/>
  <c r="C42" i="4" s="1"/>
  <c r="I42" i="2" s="1"/>
  <c r="P43" i="9"/>
  <c r="C43" i="4" s="1"/>
  <c r="I43" i="2" s="1"/>
  <c r="P44" i="9"/>
  <c r="C44" i="4" s="1"/>
  <c r="I44" i="2" s="1"/>
  <c r="P45" i="9"/>
  <c r="C45" i="4" s="1"/>
  <c r="I45" i="2" s="1"/>
  <c r="P46" i="9"/>
  <c r="C46" i="4" s="1"/>
  <c r="I46" i="2" s="1"/>
  <c r="P47" i="9"/>
  <c r="C47" i="4" s="1"/>
  <c r="I47" i="2" s="1"/>
  <c r="P48" i="9"/>
  <c r="C48" i="4" s="1"/>
  <c r="I48" i="2" s="1"/>
  <c r="P49" i="9"/>
  <c r="C49" i="4" s="1"/>
  <c r="I49" i="2" s="1"/>
  <c r="P50" i="9"/>
  <c r="C50" i="4" s="1"/>
  <c r="I50" i="2" s="1"/>
  <c r="P51" i="9"/>
  <c r="C51" i="4" s="1"/>
  <c r="I51" i="2" s="1"/>
  <c r="O3" i="9"/>
  <c r="B3" i="4" s="1"/>
  <c r="H3" i="2" s="1"/>
  <c r="O4" i="9"/>
  <c r="B4" i="4" s="1"/>
  <c r="H4" i="2" s="1"/>
  <c r="O5" i="9"/>
  <c r="B5" i="4" s="1"/>
  <c r="H5" i="2" s="1"/>
  <c r="O6" i="9"/>
  <c r="B6" i="4" s="1"/>
  <c r="H6" i="2" s="1"/>
  <c r="O7" i="9"/>
  <c r="B7" i="4" s="1"/>
  <c r="H7" i="2" s="1"/>
  <c r="O8" i="9"/>
  <c r="B8" i="4" s="1"/>
  <c r="H8" i="2" s="1"/>
  <c r="O9" i="9"/>
  <c r="B9" i="4" s="1"/>
  <c r="H9" i="2" s="1"/>
  <c r="O10" i="9"/>
  <c r="B10" i="4" s="1"/>
  <c r="H10" i="2" s="1"/>
  <c r="O11" i="9"/>
  <c r="B11" i="4" s="1"/>
  <c r="H11" i="2" s="1"/>
  <c r="O12" i="9"/>
  <c r="B12" i="4" s="1"/>
  <c r="H12" i="2" s="1"/>
  <c r="O13" i="9"/>
  <c r="B13" i="4" s="1"/>
  <c r="H13" i="2" s="1"/>
  <c r="O14" i="9"/>
  <c r="B14" i="4" s="1"/>
  <c r="H14" i="2" s="1"/>
  <c r="O15" i="9"/>
  <c r="B15" i="4" s="1"/>
  <c r="H15" i="2" s="1"/>
  <c r="O16" i="9"/>
  <c r="B16" i="4" s="1"/>
  <c r="H16" i="2" s="1"/>
  <c r="O17" i="9"/>
  <c r="B17" i="4" s="1"/>
  <c r="H17" i="2" s="1"/>
  <c r="O18" i="9"/>
  <c r="B18" i="4" s="1"/>
  <c r="H18" i="2" s="1"/>
  <c r="O19" i="9"/>
  <c r="B19" i="4" s="1"/>
  <c r="H19" i="2" s="1"/>
  <c r="O20" i="9"/>
  <c r="B20" i="4" s="1"/>
  <c r="H20" i="2" s="1"/>
  <c r="O21" i="9"/>
  <c r="B21" i="4" s="1"/>
  <c r="H21" i="2" s="1"/>
  <c r="O22" i="9"/>
  <c r="B22" i="4" s="1"/>
  <c r="H22" i="2" s="1"/>
  <c r="O23" i="9"/>
  <c r="B23" i="4" s="1"/>
  <c r="H23" i="2" s="1"/>
  <c r="O24" i="9"/>
  <c r="B24" i="4" s="1"/>
  <c r="H24" i="2" s="1"/>
  <c r="O25" i="9"/>
  <c r="B25" i="4" s="1"/>
  <c r="H25" i="2" s="1"/>
  <c r="O26" i="9"/>
  <c r="B26" i="4" s="1"/>
  <c r="H26" i="2" s="1"/>
  <c r="O27" i="9"/>
  <c r="B27" i="4" s="1"/>
  <c r="H27" i="2" s="1"/>
  <c r="O28" i="9"/>
  <c r="B28" i="4" s="1"/>
  <c r="H28" i="2" s="1"/>
  <c r="O29" i="9"/>
  <c r="B29" i="4" s="1"/>
  <c r="H29" i="2" s="1"/>
  <c r="O30" i="9"/>
  <c r="B30" i="4" s="1"/>
  <c r="H30" i="2" s="1"/>
  <c r="O31" i="9"/>
  <c r="B31" i="4" s="1"/>
  <c r="H31" i="2" s="1"/>
  <c r="O32" i="9"/>
  <c r="B32" i="4" s="1"/>
  <c r="H32" i="2" s="1"/>
  <c r="O33" i="9"/>
  <c r="B33" i="4" s="1"/>
  <c r="H33" i="2" s="1"/>
  <c r="O34" i="9"/>
  <c r="B34" i="4" s="1"/>
  <c r="H34" i="2" s="1"/>
  <c r="O35" i="9"/>
  <c r="B35" i="4" s="1"/>
  <c r="H35" i="2" s="1"/>
  <c r="O36" i="9"/>
  <c r="B36" i="4" s="1"/>
  <c r="H36" i="2" s="1"/>
  <c r="O37" i="9"/>
  <c r="B37" i="4" s="1"/>
  <c r="H37" i="2" s="1"/>
  <c r="O38" i="9"/>
  <c r="B38" i="4" s="1"/>
  <c r="H38" i="2" s="1"/>
  <c r="O39" i="9"/>
  <c r="B39" i="4" s="1"/>
  <c r="H39" i="2" s="1"/>
  <c r="O40" i="9"/>
  <c r="B40" i="4" s="1"/>
  <c r="H40" i="2" s="1"/>
  <c r="O41" i="9"/>
  <c r="B41" i="4" s="1"/>
  <c r="H41" i="2" s="1"/>
  <c r="O42" i="9"/>
  <c r="B42" i="4" s="1"/>
  <c r="H42" i="2" s="1"/>
  <c r="O43" i="9"/>
  <c r="B43" i="4" s="1"/>
  <c r="H43" i="2" s="1"/>
  <c r="O44" i="9"/>
  <c r="B44" i="4" s="1"/>
  <c r="H44" i="2" s="1"/>
  <c r="O45" i="9"/>
  <c r="B45" i="4" s="1"/>
  <c r="H45" i="2" s="1"/>
  <c r="O46" i="9"/>
  <c r="B46" i="4" s="1"/>
  <c r="H46" i="2" s="1"/>
  <c r="O47" i="9"/>
  <c r="B47" i="4" s="1"/>
  <c r="H47" i="2" s="1"/>
  <c r="O48" i="9"/>
  <c r="B48" i="4" s="1"/>
  <c r="H48" i="2" s="1"/>
  <c r="O49" i="9"/>
  <c r="B49" i="4" s="1"/>
  <c r="H49" i="2" s="1"/>
  <c r="O50" i="9"/>
  <c r="B50" i="4" s="1"/>
  <c r="H50" i="2" s="1"/>
  <c r="O51" i="9"/>
  <c r="B51" i="4" s="1"/>
  <c r="H51" i="2" s="1"/>
  <c r="Q2" i="9"/>
  <c r="D2" i="4" s="1"/>
  <c r="J2" i="2" s="1"/>
  <c r="P2" i="9"/>
  <c r="C2" i="4" s="1"/>
  <c r="I2" i="2" s="1"/>
  <c r="O2" i="9"/>
  <c r="B2" i="4" s="1"/>
  <c r="H2" i="2" s="1"/>
</calcChain>
</file>

<file path=xl/sharedStrings.xml><?xml version="1.0" encoding="utf-8"?>
<sst xmlns="http://schemas.openxmlformats.org/spreadsheetml/2006/main" count="1621" uniqueCount="296">
  <si>
    <t>Question 3. How do you see/use video as a format?</t>
  </si>
  <si>
    <t>Question 4. Imagine you’re creating a website. Which of the following aspects are most important for you?</t>
  </si>
  <si>
    <t>Question 6. Do you believe that marketing through social media is the only effective form of marketing?</t>
  </si>
  <si>
    <t>Question 7. Do you tend to see life through:</t>
  </si>
  <si>
    <t>Question 8. My first question is always:</t>
  </si>
  <si>
    <t>Question 9. What is your secret weapon?</t>
  </si>
  <si>
    <t>Question 10. Imagine you’re doing a job for a costumer. Which of the following aspects are most important for you?</t>
  </si>
  <si>
    <t>Questions 11. Which of the following statements apply to you the most, in regards to your electronic devices?</t>
  </si>
  <si>
    <t>Question 12. Which work form suits you best?</t>
  </si>
  <si>
    <t>Kim Pedersen</t>
  </si>
  <si>
    <t>Louise Henriksen</t>
  </si>
  <si>
    <t>Niklas Huberts</t>
  </si>
  <si>
    <t>Anton Johansen</t>
  </si>
  <si>
    <t>Jonas Bergholm</t>
  </si>
  <si>
    <t>Nikolaj Forjan</t>
  </si>
  <si>
    <t>Thomas Henriksen</t>
  </si>
  <si>
    <t>Rikke Bondesen</t>
  </si>
  <si>
    <t>Suzanne Munk</t>
  </si>
  <si>
    <t>Sofie Larsen</t>
  </si>
  <si>
    <t>Henrik Wiingaard</t>
  </si>
  <si>
    <t>Martin Vejen</t>
  </si>
  <si>
    <t>Ida toft</t>
  </si>
  <si>
    <t>Markus Panstrup</t>
  </si>
  <si>
    <t>Julie Quist</t>
  </si>
  <si>
    <t>Jens Bollerup</t>
  </si>
  <si>
    <t>Hannah Andersen</t>
  </si>
  <si>
    <t>Katrine Heier</t>
  </si>
  <si>
    <t>Knud Skov</t>
  </si>
  <si>
    <t>Mikail Özcan</t>
  </si>
  <si>
    <t>Anya Christiansen</t>
  </si>
  <si>
    <t>Ahmed Hussain</t>
  </si>
  <si>
    <t>David Colsted</t>
  </si>
  <si>
    <t>Josefine Stjernborg</t>
  </si>
  <si>
    <t>Pernille Jensen</t>
  </si>
  <si>
    <t>Henrik Andersen</t>
  </si>
  <si>
    <t>Patrick Christiansen</t>
  </si>
  <si>
    <t>Ida Lindhardtsen</t>
  </si>
  <si>
    <t>Hans Pilgaard</t>
  </si>
  <si>
    <t>Heidi Andersen</t>
  </si>
  <si>
    <t>Pia Schmidt</t>
  </si>
  <si>
    <t>Lennart Hansen</t>
  </si>
  <si>
    <t>Kristian Bach</t>
  </si>
  <si>
    <t>Rawid Ayoub</t>
  </si>
  <si>
    <t>Ditte Hansen</t>
  </si>
  <si>
    <t>Maggie Takho</t>
  </si>
  <si>
    <t>Ditte Laursen</t>
  </si>
  <si>
    <t>Anna Nielsen</t>
  </si>
  <si>
    <t>Alfred Lystrup</t>
  </si>
  <si>
    <t>Jakob Heide</t>
  </si>
  <si>
    <t>User_ID</t>
  </si>
  <si>
    <t>User_First_Name</t>
  </si>
  <si>
    <t>User_Surname</t>
  </si>
  <si>
    <t>User_DoB</t>
  </si>
  <si>
    <t>User_Gender</t>
  </si>
  <si>
    <t>User_Time_Zone</t>
  </si>
  <si>
    <t>User_Email</t>
  </si>
  <si>
    <t>Kim</t>
  </si>
  <si>
    <t>Louise</t>
  </si>
  <si>
    <t>Niklas</t>
  </si>
  <si>
    <t>Anton</t>
  </si>
  <si>
    <t>Jonas</t>
  </si>
  <si>
    <t>Nikolaj</t>
  </si>
  <si>
    <t>Thomas</t>
  </si>
  <si>
    <t>Rikke</t>
  </si>
  <si>
    <t>Suzanne</t>
  </si>
  <si>
    <t>Sofia</t>
  </si>
  <si>
    <t>Henrik</t>
  </si>
  <si>
    <t>Christoffer</t>
  </si>
  <si>
    <t>Martin</t>
  </si>
  <si>
    <t>Emilie</t>
  </si>
  <si>
    <t>Ida</t>
  </si>
  <si>
    <t>Markus</t>
  </si>
  <si>
    <t>Julie</t>
  </si>
  <si>
    <t>Jens</t>
  </si>
  <si>
    <t>Hannah</t>
  </si>
  <si>
    <t>Katrine</t>
  </si>
  <si>
    <t>Knud</t>
  </si>
  <si>
    <t>Mikail</t>
  </si>
  <si>
    <t>Mohammed</t>
  </si>
  <si>
    <t>Anya</t>
  </si>
  <si>
    <t>Sofie</t>
  </si>
  <si>
    <t>Ahmed</t>
  </si>
  <si>
    <t>David</t>
  </si>
  <si>
    <t>Josefine</t>
  </si>
  <si>
    <t>Pernille</t>
  </si>
  <si>
    <t>Patrick</t>
  </si>
  <si>
    <t>Hans</t>
  </si>
  <si>
    <t>Caroline</t>
  </si>
  <si>
    <t>Heidi</t>
  </si>
  <si>
    <t>Pia</t>
  </si>
  <si>
    <t>Birte</t>
  </si>
  <si>
    <t>Lennart</t>
  </si>
  <si>
    <t>Kristian</t>
  </si>
  <si>
    <t>Rawid</t>
  </si>
  <si>
    <t>Ditte</t>
  </si>
  <si>
    <t>Maggie</t>
  </si>
  <si>
    <t>Anna</t>
  </si>
  <si>
    <t>Dorte</t>
  </si>
  <si>
    <t>Alfred</t>
  </si>
  <si>
    <t>Jakob</t>
  </si>
  <si>
    <t>Jon</t>
  </si>
  <si>
    <t>Pedersen</t>
  </si>
  <si>
    <t>Henriksen</t>
  </si>
  <si>
    <t>Huberts</t>
  </si>
  <si>
    <t>Johansen</t>
  </si>
  <si>
    <t>Bergholm</t>
  </si>
  <si>
    <t>Forjan</t>
  </si>
  <si>
    <t>Jonsen</t>
  </si>
  <si>
    <t>Bondesen</t>
  </si>
  <si>
    <t>Munk</t>
  </si>
  <si>
    <t>Larsen</t>
  </si>
  <si>
    <t>Wiingaard</t>
  </si>
  <si>
    <t>Lykke</t>
  </si>
  <si>
    <t>Vejen</t>
  </si>
  <si>
    <t>Toft</t>
  </si>
  <si>
    <t>Panstrup</t>
  </si>
  <si>
    <t>Quist</t>
  </si>
  <si>
    <t>Bollerup</t>
  </si>
  <si>
    <t>Andersen</t>
  </si>
  <si>
    <t>Heier</t>
  </si>
  <si>
    <t>Skov</t>
  </si>
  <si>
    <t>Safran</t>
  </si>
  <si>
    <t>Christiansen</t>
  </si>
  <si>
    <t>Hussain</t>
  </si>
  <si>
    <t>Colsted</t>
  </si>
  <si>
    <t>Stjernborg</t>
  </si>
  <si>
    <t>Jensen</t>
  </si>
  <si>
    <t>Lindhardtsen</t>
  </si>
  <si>
    <t>Pilgaard</t>
  </si>
  <si>
    <t>Schmidt</t>
  </si>
  <si>
    <t>Goth</t>
  </si>
  <si>
    <t>Hansen</t>
  </si>
  <si>
    <t>Bach</t>
  </si>
  <si>
    <t>Ayoub</t>
  </si>
  <si>
    <t>Takho</t>
  </si>
  <si>
    <t>Laursen</t>
  </si>
  <si>
    <t>Nielsen</t>
  </si>
  <si>
    <t>Lystrup</t>
  </si>
  <si>
    <t>Heide</t>
  </si>
  <si>
    <t>M</t>
  </si>
  <si>
    <t>F</t>
  </si>
  <si>
    <t>GMT +1</t>
  </si>
  <si>
    <t>Niklas_Berts@outlook.com</t>
  </si>
  <si>
    <t>Louise_Henriksen99@hotmail.com</t>
  </si>
  <si>
    <t>Kim_Ped93@hotmail.com</t>
  </si>
  <si>
    <t>Antonjohansen@gmail.com</t>
  </si>
  <si>
    <t>Jonas.bergholm97@outlook.com</t>
  </si>
  <si>
    <t>Nikolaj.forjan@hotmail.dk</t>
  </si>
  <si>
    <t>Thomas_h92@gmail.com</t>
  </si>
  <si>
    <t>Rikkebondesen1@hotmail.dk</t>
  </si>
  <si>
    <t>Suzanne.munks@hotmail.com</t>
  </si>
  <si>
    <t>Sofia.larsen99@gmail.com</t>
  </si>
  <si>
    <t>Henrikwiingaaard@hotmail.dk</t>
  </si>
  <si>
    <t>Christoffer_lykke@gmail.com</t>
  </si>
  <si>
    <t>Martin.vejen92@yahoo.dk</t>
  </si>
  <si>
    <t>Emilie_hj@outlook.dk</t>
  </si>
  <si>
    <t>Idatofts@hotmail.com</t>
  </si>
  <si>
    <t>Markuspanstrup@outlook.dk</t>
  </si>
  <si>
    <t>Julie.quist@gmail.com</t>
  </si>
  <si>
    <t>Jens.bollerup89@outlook.com</t>
  </si>
  <si>
    <t>Hannah_andersen96@hotmail.com</t>
  </si>
  <si>
    <t>Katrineheier20@yahoo.dk</t>
  </si>
  <si>
    <t>Knud_skov98@hotmail.dk</t>
  </si>
  <si>
    <t>Ozcan_m@gmail.com</t>
  </si>
  <si>
    <t>Mo_safran@outlook.dk</t>
  </si>
  <si>
    <t>Anyaa96@hotmail.com</t>
  </si>
  <si>
    <t>Sofiesoederholm@outlook.dk</t>
  </si>
  <si>
    <t>Ahmed.hussain@gmail.com</t>
  </si>
  <si>
    <t>David_c89@hotmail.dk</t>
  </si>
  <si>
    <t>Jose_stjernborg@gmail.com</t>
  </si>
  <si>
    <t>Pernille.jensen97@gmail.com</t>
  </si>
  <si>
    <t>Hen_andersen@hotmail.com</t>
  </si>
  <si>
    <t>Patrickz99@hotmail.dk</t>
  </si>
  <si>
    <t>Ida@lindhartsen.dk</t>
  </si>
  <si>
    <t>Piilgaard93@yahoo.dk</t>
  </si>
  <si>
    <t>Heidi@andersen.dk</t>
  </si>
  <si>
    <t>Piaaschmidt@gmail.com</t>
  </si>
  <si>
    <t>Bgoth@hotmail.dk</t>
  </si>
  <si>
    <t>Lennart.hansen@yahoo.dk</t>
  </si>
  <si>
    <t>Krisbach@hotmail.dk</t>
  </si>
  <si>
    <t>Aayoub@outlook.com</t>
  </si>
  <si>
    <t>Ditte.h.ansen@hotmail.com</t>
  </si>
  <si>
    <t>Maggietakho@yahoo.dk</t>
  </si>
  <si>
    <t>Ditte_laursen92@outlook.dk</t>
  </si>
  <si>
    <t>Anna.nielsen98@hotmail.com</t>
  </si>
  <si>
    <t>Dortejorgen1@gmail.com</t>
  </si>
  <si>
    <t>Alfred@lystrup.dk</t>
  </si>
  <si>
    <t>Heidejakob@hotmail.com</t>
  </si>
  <si>
    <t>Jonas.koehler@gmail.com</t>
  </si>
  <si>
    <t>Jonmoeller96@outlook.dk</t>
  </si>
  <si>
    <t>Topic_ID</t>
  </si>
  <si>
    <t>Topic_Name</t>
  </si>
  <si>
    <t>C</t>
  </si>
  <si>
    <t>Creative</t>
  </si>
  <si>
    <t>Development</t>
  </si>
  <si>
    <t>A. Process-oriented</t>
  </si>
  <si>
    <t>B. No</t>
  </si>
  <si>
    <t>C. When</t>
  </si>
  <si>
    <t>A. Curiosity</t>
  </si>
  <si>
    <t>B. High functionality</t>
  </si>
  <si>
    <t>A. Creating</t>
  </si>
  <si>
    <t>B. Results-oriented</t>
  </si>
  <si>
    <t>A. Yes</t>
  </si>
  <si>
    <t>C. Only if it has significant value.</t>
  </si>
  <si>
    <t>B. Abilities</t>
  </si>
  <si>
    <t>B. Repetions</t>
  </si>
  <si>
    <t>B. Endurance</t>
  </si>
  <si>
    <t>A. Design/features</t>
  </si>
  <si>
    <t>C. Sales</t>
  </si>
  <si>
    <t>C. Both</t>
  </si>
  <si>
    <t>C. Analyzing</t>
  </si>
  <si>
    <t>C. Execution</t>
  </si>
  <si>
    <t>Mohammed Safran </t>
  </si>
  <si>
    <t>Birte Goth </t>
  </si>
  <si>
    <t>Question 5. Which branch do you find more interesting?</t>
  </si>
  <si>
    <t>Question 1. How would you describe yourself during working with a project?</t>
  </si>
  <si>
    <t>Question 2. Is the visual aspect in a presentation important?</t>
  </si>
  <si>
    <t>Creative (A)</t>
  </si>
  <si>
    <t>Development (B)</t>
  </si>
  <si>
    <t>Digital Marketing ©</t>
  </si>
  <si>
    <t>Question ID</t>
  </si>
  <si>
    <t>How do you see/use video as a format?</t>
  </si>
  <si>
    <t>Imagine you’re creating a website. Which of the following aspects are most important for you?</t>
  </si>
  <si>
    <t xml:space="preserve">Which branch do you find more interesting? </t>
  </si>
  <si>
    <t>Do you believe that marketing through social media is the only effective form of marketing?</t>
  </si>
  <si>
    <t>Do you tend to see life through:</t>
  </si>
  <si>
    <t>My first question is always:</t>
  </si>
  <si>
    <t>What is your secret weapon?</t>
  </si>
  <si>
    <t>Imagine you’re doing a job for a costumer. Which of the following aspects are most important for you?</t>
  </si>
  <si>
    <t>Which of the following statements apply to you the most, in regards to your electronic devices?</t>
  </si>
  <si>
    <t>Which work form suits you best?</t>
  </si>
  <si>
    <t>B</t>
  </si>
  <si>
    <t>A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</si>
  <si>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</si>
  <si>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</si>
  <si>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</si>
  <si>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</si>
  <si>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</si>
  <si>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</si>
  <si>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</si>
  <si>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</si>
  <si>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</si>
  <si>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</si>
  <si>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Questions 11</t>
  </si>
  <si>
    <t>Question 12</t>
  </si>
  <si>
    <t>Please enter your name:</t>
  </si>
  <si>
    <t>B. Source of learning</t>
  </si>
  <si>
    <t>C.Making a profit</t>
  </si>
  <si>
    <t>B. Indifferent</t>
  </si>
  <si>
    <t>A. Journeys</t>
  </si>
  <si>
    <t>C. Economic growth</t>
  </si>
  <si>
    <t>A. Design (web etc.)</t>
  </si>
  <si>
    <t>C. Yes</t>
  </si>
  <si>
    <t>C. Stories</t>
  </si>
  <si>
    <t>B. Why</t>
  </si>
  <si>
    <t>A. Innovation</t>
  </si>
  <si>
    <t>A. Design</t>
  </si>
  <si>
    <t>A. A way to convey a message</t>
  </si>
  <si>
    <t>B. Low risk of crash</t>
  </si>
  <si>
    <t>B. Programming</t>
  </si>
  <si>
    <t>B. Systems</t>
  </si>
  <si>
    <t>A. How</t>
  </si>
  <si>
    <t>A. No</t>
  </si>
  <si>
    <t>C. Brand</t>
  </si>
  <si>
    <t>C. As a tool to reach out</t>
  </si>
  <si>
    <t>Christoffer Lykke</t>
  </si>
  <si>
    <t>Creative score</t>
  </si>
  <si>
    <t>Development score</t>
  </si>
  <si>
    <t>Digital Marketing score</t>
  </si>
  <si>
    <t>How would you describe yourself during working with a project?</t>
  </si>
  <si>
    <t>Is the visual aspect in a presentation important?</t>
  </si>
  <si>
    <t>Digital Marketing</t>
  </si>
  <si>
    <t>Question Name</t>
  </si>
  <si>
    <t>Answer_A_Topic</t>
  </si>
  <si>
    <t>Answer_B_Topic</t>
  </si>
  <si>
    <t>Answer_C_Topic</t>
  </si>
  <si>
    <t>Creative_score</t>
  </si>
  <si>
    <t>Development_score</t>
  </si>
  <si>
    <t>DigitalMarketing Score</t>
  </si>
  <si>
    <t>Value</t>
  </si>
  <si>
    <t>Hjarsoee</t>
  </si>
  <si>
    <t>Ozcan</t>
  </si>
  <si>
    <t>Soederholm</t>
  </si>
  <si>
    <t>Joergensen</t>
  </si>
  <si>
    <t>Koehler</t>
  </si>
  <si>
    <t>Moeller</t>
  </si>
  <si>
    <t>Soeren</t>
  </si>
  <si>
    <t>Soeren_joonsen@gmail.com</t>
  </si>
  <si>
    <t>Carolinejoergensen96@gmail.com</t>
  </si>
  <si>
    <t>Soeren Johnsen</t>
  </si>
  <si>
    <t>Emilie Hjarsoee</t>
  </si>
  <si>
    <t>Sofie Soederholm</t>
  </si>
  <si>
    <t>Caroline Joergensen</t>
  </si>
  <si>
    <t>Dorte Joergensen</t>
  </si>
  <si>
    <t>Jonas Koehler</t>
  </si>
  <si>
    <t>Jon Moeller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</si>
</sst>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164" fontId="0" fillId="0" borderId="0" xfId="0" applyNumberFormat="1"/>
    <xf numFmtId="164" fontId="0" fillId="0" borderId="0" xfId="0" quotePrefix="1" applyNumberFormat="1"/>
    <xf numFmtId="9" fontId="0" fillId="0" borderId="0" xfId="2" applyFont="1"/>
    <xf numFmtId="0" fontId="6" fillId="0" borderId="0" xfId="0" applyFont="1"/>
    <xf numFmtId="0" fontId="7" fillId="0" borderId="0" xfId="0" applyFont="1"/>
    <xf numFmtId="9" fontId="0" fillId="0" borderId="0" xfId="0" applyNumberFormat="1"/>
    <xf numFmtId="0" fontId="0" fillId="0" borderId="0" xfId="0" applyFont="1"/>
  </cellXfs>
  <cellStyles count="3">
    <cellStyle name="Link" xfId="1" builtinId="8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hristoffer_lykke@gmail.com" TargetMode="External"/><Relationship Id="rId18" Type="http://schemas.openxmlformats.org/officeDocument/2006/relationships/hyperlink" Target="mailto:Julie.quist@gmail.com" TargetMode="External"/><Relationship Id="rId26" Type="http://schemas.openxmlformats.org/officeDocument/2006/relationships/hyperlink" Target="mailto:Sofiesoederholm@outlook.dk" TargetMode="External"/><Relationship Id="rId39" Type="http://schemas.openxmlformats.org/officeDocument/2006/relationships/hyperlink" Target="mailto:Lennart.hansen@yahoo.dk" TargetMode="External"/><Relationship Id="rId21" Type="http://schemas.openxmlformats.org/officeDocument/2006/relationships/hyperlink" Target="mailto:Katrineheier20@yahoo.dk" TargetMode="External"/><Relationship Id="rId34" Type="http://schemas.openxmlformats.org/officeDocument/2006/relationships/hyperlink" Target="mailto:Piilgaard93@yahoo.dk" TargetMode="External"/><Relationship Id="rId42" Type="http://schemas.openxmlformats.org/officeDocument/2006/relationships/hyperlink" Target="mailto:Ditte.h.ansen@hotmail.com" TargetMode="External"/><Relationship Id="rId7" Type="http://schemas.openxmlformats.org/officeDocument/2006/relationships/hyperlink" Target="mailto:S&#248;ren_joonsen@gmail.com" TargetMode="External"/><Relationship Id="rId2" Type="http://schemas.openxmlformats.org/officeDocument/2006/relationships/hyperlink" Target="mailto:Louise_Henriksen99@hotmail.com" TargetMode="External"/><Relationship Id="rId16" Type="http://schemas.openxmlformats.org/officeDocument/2006/relationships/hyperlink" Target="mailto:Idatofts@hotmail.com" TargetMode="External"/><Relationship Id="rId20" Type="http://schemas.openxmlformats.org/officeDocument/2006/relationships/hyperlink" Target="mailto:Hannah_andersen96@hotmail.com" TargetMode="External"/><Relationship Id="rId29" Type="http://schemas.openxmlformats.org/officeDocument/2006/relationships/hyperlink" Target="mailto:Jose_stjernborg@gmail.com" TargetMode="External"/><Relationship Id="rId41" Type="http://schemas.openxmlformats.org/officeDocument/2006/relationships/hyperlink" Target="mailto:Aayoub@outlook.com" TargetMode="External"/><Relationship Id="rId1" Type="http://schemas.openxmlformats.org/officeDocument/2006/relationships/hyperlink" Target="mailto:Kim_Ped93@hotmail.com" TargetMode="External"/><Relationship Id="rId6" Type="http://schemas.openxmlformats.org/officeDocument/2006/relationships/hyperlink" Target="mailto:Nikolaj.forjan@hotmail.dk" TargetMode="External"/><Relationship Id="rId11" Type="http://schemas.openxmlformats.org/officeDocument/2006/relationships/hyperlink" Target="mailto:Sofia.larsen99@gmail.com" TargetMode="External"/><Relationship Id="rId24" Type="http://schemas.openxmlformats.org/officeDocument/2006/relationships/hyperlink" Target="mailto:Mo_safran@outlook.dk" TargetMode="External"/><Relationship Id="rId32" Type="http://schemas.openxmlformats.org/officeDocument/2006/relationships/hyperlink" Target="mailto:Patrickz99@hotmail.dk" TargetMode="External"/><Relationship Id="rId37" Type="http://schemas.openxmlformats.org/officeDocument/2006/relationships/hyperlink" Target="mailto:Piaaschmidt@gmail.com" TargetMode="External"/><Relationship Id="rId40" Type="http://schemas.openxmlformats.org/officeDocument/2006/relationships/hyperlink" Target="mailto:Krisbach@hotmail.dk" TargetMode="External"/><Relationship Id="rId5" Type="http://schemas.openxmlformats.org/officeDocument/2006/relationships/hyperlink" Target="mailto:Jonas.bergholm97@outlook.com" TargetMode="External"/><Relationship Id="rId15" Type="http://schemas.openxmlformats.org/officeDocument/2006/relationships/hyperlink" Target="mailto:Emilie_hj@outlook.dk" TargetMode="External"/><Relationship Id="rId23" Type="http://schemas.openxmlformats.org/officeDocument/2006/relationships/hyperlink" Target="mailto:Ozcan_m@gmail.com" TargetMode="External"/><Relationship Id="rId28" Type="http://schemas.openxmlformats.org/officeDocument/2006/relationships/hyperlink" Target="mailto:David_c89@hotmail.dk" TargetMode="External"/><Relationship Id="rId36" Type="http://schemas.openxmlformats.org/officeDocument/2006/relationships/hyperlink" Target="mailto:Heidi@andersen.dk" TargetMode="External"/><Relationship Id="rId10" Type="http://schemas.openxmlformats.org/officeDocument/2006/relationships/hyperlink" Target="mailto:Suzanne.munks@hotmail.com" TargetMode="External"/><Relationship Id="rId19" Type="http://schemas.openxmlformats.org/officeDocument/2006/relationships/hyperlink" Target="mailto:Jens.bollerup89@outlook.com" TargetMode="External"/><Relationship Id="rId31" Type="http://schemas.openxmlformats.org/officeDocument/2006/relationships/hyperlink" Target="mailto:Hen_andersen@hotmail.com" TargetMode="External"/><Relationship Id="rId4" Type="http://schemas.openxmlformats.org/officeDocument/2006/relationships/hyperlink" Target="mailto:Antonjohansen@gmail.com" TargetMode="External"/><Relationship Id="rId9" Type="http://schemas.openxmlformats.org/officeDocument/2006/relationships/hyperlink" Target="mailto:Rikkebondesen1@hotmail.dk" TargetMode="External"/><Relationship Id="rId14" Type="http://schemas.openxmlformats.org/officeDocument/2006/relationships/hyperlink" Target="mailto:Martin.vejen92@yahoo.dk" TargetMode="External"/><Relationship Id="rId22" Type="http://schemas.openxmlformats.org/officeDocument/2006/relationships/hyperlink" Target="mailto:Knud_skov98@hotmail.dk" TargetMode="External"/><Relationship Id="rId27" Type="http://schemas.openxmlformats.org/officeDocument/2006/relationships/hyperlink" Target="mailto:Ahmed.hussain@gmail.com" TargetMode="External"/><Relationship Id="rId30" Type="http://schemas.openxmlformats.org/officeDocument/2006/relationships/hyperlink" Target="mailto:Pernille.jensen97@gmail.com" TargetMode="External"/><Relationship Id="rId35" Type="http://schemas.openxmlformats.org/officeDocument/2006/relationships/hyperlink" Target="mailto:Carolinej&#248;rgensen96@gmail.com" TargetMode="External"/><Relationship Id="rId8" Type="http://schemas.openxmlformats.org/officeDocument/2006/relationships/hyperlink" Target="mailto:Thomas_h92@gmail.com" TargetMode="External"/><Relationship Id="rId3" Type="http://schemas.openxmlformats.org/officeDocument/2006/relationships/hyperlink" Target="mailto:Niklas_Berts@outlook.com" TargetMode="External"/><Relationship Id="rId12" Type="http://schemas.openxmlformats.org/officeDocument/2006/relationships/hyperlink" Target="mailto:Henrikwiingaaard@hotmail.dk" TargetMode="External"/><Relationship Id="rId17" Type="http://schemas.openxmlformats.org/officeDocument/2006/relationships/hyperlink" Target="mailto:Markuspanstrup@outlook.dk" TargetMode="External"/><Relationship Id="rId25" Type="http://schemas.openxmlformats.org/officeDocument/2006/relationships/hyperlink" Target="mailto:Anyaa96@hotmail.com" TargetMode="External"/><Relationship Id="rId33" Type="http://schemas.openxmlformats.org/officeDocument/2006/relationships/hyperlink" Target="mailto:Ida@lindhartsen.dk" TargetMode="External"/><Relationship Id="rId38" Type="http://schemas.openxmlformats.org/officeDocument/2006/relationships/hyperlink" Target="mailto:Bgoth@hotmail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3F42-5890-A245-BF80-3B1DF34B8F38}">
  <dimension ref="A1:B4"/>
  <sheetViews>
    <sheetView workbookViewId="0">
      <selection activeCell="C15" sqref="C15"/>
    </sheetView>
  </sheetViews>
  <sheetFormatPr baseColWidth="10" defaultRowHeight="16" x14ac:dyDescent="0.2"/>
  <cols>
    <col min="1" max="1" width="12.83203125" customWidth="1"/>
    <col min="2" max="2" width="18.6640625" customWidth="1"/>
  </cols>
  <sheetData>
    <row r="1" spans="1:2" x14ac:dyDescent="0.2">
      <c r="A1" s="7" t="s">
        <v>190</v>
      </c>
      <c r="B1" s="7" t="s">
        <v>191</v>
      </c>
    </row>
    <row r="2" spans="1:2" x14ac:dyDescent="0.2">
      <c r="A2" t="s">
        <v>232</v>
      </c>
      <c r="B2" t="s">
        <v>193</v>
      </c>
    </row>
    <row r="3" spans="1:2" x14ac:dyDescent="0.2">
      <c r="A3" t="s">
        <v>231</v>
      </c>
      <c r="B3" t="s">
        <v>194</v>
      </c>
    </row>
    <row r="4" spans="1:2" x14ac:dyDescent="0.2">
      <c r="A4" t="s">
        <v>192</v>
      </c>
      <c r="B4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F288-1DEC-7647-A311-6D5E9B1B1B39}">
  <dimension ref="A1:P13"/>
  <sheetViews>
    <sheetView tabSelected="1" workbookViewId="0">
      <selection activeCell="G1" sqref="G1"/>
    </sheetView>
  </sheetViews>
  <sheetFormatPr baseColWidth="10" defaultRowHeight="16" x14ac:dyDescent="0.2"/>
  <cols>
    <col min="2" max="2" width="88.5" customWidth="1"/>
    <col min="3" max="3" width="16.5" customWidth="1"/>
    <col min="4" max="4" width="15.6640625" customWidth="1"/>
    <col min="5" max="5" width="17.33203125" customWidth="1"/>
    <col min="6" max="6" width="13.6640625" customWidth="1"/>
  </cols>
  <sheetData>
    <row r="1" spans="1:16" x14ac:dyDescent="0.2">
      <c r="A1" s="8" t="s">
        <v>220</v>
      </c>
      <c r="B1" s="8" t="s">
        <v>272</v>
      </c>
      <c r="C1" s="8" t="s">
        <v>273</v>
      </c>
      <c r="D1" s="8" t="s">
        <v>274</v>
      </c>
      <c r="E1" s="8" t="s">
        <v>275</v>
      </c>
      <c r="F1" s="8" t="s">
        <v>279</v>
      </c>
      <c r="G1" s="1"/>
      <c r="H1" s="1"/>
      <c r="I1" s="1"/>
      <c r="J1" s="1"/>
      <c r="K1" s="1"/>
      <c r="L1" s="1"/>
      <c r="M1" s="1"/>
      <c r="N1" s="1"/>
      <c r="O1" s="8"/>
      <c r="P1" s="8"/>
    </row>
    <row r="2" spans="1:16" x14ac:dyDescent="0.2">
      <c r="A2">
        <v>1</v>
      </c>
      <c r="B2" t="s">
        <v>269</v>
      </c>
      <c r="C2" t="str">
        <f>Topics!A2</f>
        <v>A</v>
      </c>
      <c r="D2" t="str">
        <f>Topics!A3</f>
        <v>B</v>
      </c>
      <c r="E2" t="str">
        <f>Topics!A4</f>
        <v>C</v>
      </c>
      <c r="F2">
        <v>1</v>
      </c>
    </row>
    <row r="3" spans="1:16" x14ac:dyDescent="0.2">
      <c r="A3">
        <v>2</v>
      </c>
      <c r="B3" t="s">
        <v>270</v>
      </c>
      <c r="C3" t="str">
        <f>Topics!A2</f>
        <v>A</v>
      </c>
      <c r="D3" t="str">
        <f>Topics!A3</f>
        <v>B</v>
      </c>
      <c r="E3" t="str">
        <f>Topics!A4</f>
        <v>C</v>
      </c>
      <c r="F3">
        <v>1</v>
      </c>
    </row>
    <row r="4" spans="1:16" x14ac:dyDescent="0.2">
      <c r="A4">
        <v>3</v>
      </c>
      <c r="B4" t="s">
        <v>221</v>
      </c>
      <c r="C4" t="str">
        <f>Topics!A2</f>
        <v>A</v>
      </c>
      <c r="D4" t="str">
        <f>Topics!A3</f>
        <v>B</v>
      </c>
      <c r="E4" t="str">
        <f>Topics!A4</f>
        <v>C</v>
      </c>
      <c r="F4">
        <v>1</v>
      </c>
    </row>
    <row r="5" spans="1:16" x14ac:dyDescent="0.2">
      <c r="A5">
        <v>4</v>
      </c>
      <c r="B5" t="s">
        <v>222</v>
      </c>
      <c r="C5" t="str">
        <f>Topics!A2</f>
        <v>A</v>
      </c>
      <c r="D5" t="str">
        <f>Topics!A3</f>
        <v>B</v>
      </c>
      <c r="E5" t="str">
        <f>Topics!A4</f>
        <v>C</v>
      </c>
      <c r="F5">
        <v>1</v>
      </c>
    </row>
    <row r="6" spans="1:16" x14ac:dyDescent="0.2">
      <c r="A6">
        <v>5</v>
      </c>
      <c r="B6" t="s">
        <v>223</v>
      </c>
      <c r="C6" t="str">
        <f>Topics!A2</f>
        <v>A</v>
      </c>
      <c r="D6" t="str">
        <f>Topics!A3</f>
        <v>B</v>
      </c>
      <c r="E6" t="str">
        <f>Topics!A4</f>
        <v>C</v>
      </c>
      <c r="F6">
        <v>1</v>
      </c>
    </row>
    <row r="7" spans="1:16" x14ac:dyDescent="0.2">
      <c r="A7">
        <v>6</v>
      </c>
      <c r="B7" t="s">
        <v>224</v>
      </c>
      <c r="C7" t="str">
        <f>Topics!A2</f>
        <v>A</v>
      </c>
      <c r="D7" t="str">
        <f>Topics!A3</f>
        <v>B</v>
      </c>
      <c r="E7" t="str">
        <f>Topics!A4</f>
        <v>C</v>
      </c>
      <c r="F7">
        <v>1</v>
      </c>
    </row>
    <row r="8" spans="1:16" x14ac:dyDescent="0.2">
      <c r="A8">
        <v>7</v>
      </c>
      <c r="B8" t="s">
        <v>225</v>
      </c>
      <c r="C8" t="str">
        <f>Topics!A2</f>
        <v>A</v>
      </c>
      <c r="D8" t="str">
        <f>Topics!A3</f>
        <v>B</v>
      </c>
      <c r="E8" t="str">
        <f>Topics!A4</f>
        <v>C</v>
      </c>
      <c r="F8">
        <v>1</v>
      </c>
    </row>
    <row r="9" spans="1:16" x14ac:dyDescent="0.2">
      <c r="A9">
        <v>8</v>
      </c>
      <c r="B9" t="s">
        <v>226</v>
      </c>
      <c r="C9" t="str">
        <f>Topics!A2</f>
        <v>A</v>
      </c>
      <c r="D9" t="str">
        <f>Topics!A3</f>
        <v>B</v>
      </c>
      <c r="E9" t="str">
        <f>Topics!A4</f>
        <v>C</v>
      </c>
      <c r="F9">
        <v>1</v>
      </c>
    </row>
    <row r="10" spans="1:16" x14ac:dyDescent="0.2">
      <c r="A10">
        <v>9</v>
      </c>
      <c r="B10" t="s">
        <v>227</v>
      </c>
      <c r="C10" t="str">
        <f>Topics!A2</f>
        <v>A</v>
      </c>
      <c r="D10" t="str">
        <f>Topics!A3</f>
        <v>B</v>
      </c>
      <c r="E10" t="str">
        <f>Topics!A4</f>
        <v>C</v>
      </c>
      <c r="F10">
        <v>1</v>
      </c>
    </row>
    <row r="11" spans="1:16" x14ac:dyDescent="0.2">
      <c r="A11">
        <v>10</v>
      </c>
      <c r="B11" t="s">
        <v>228</v>
      </c>
      <c r="C11" t="str">
        <f>Topics!A2</f>
        <v>A</v>
      </c>
      <c r="D11" t="str">
        <f>Topics!A3</f>
        <v>B</v>
      </c>
      <c r="E11" t="str">
        <f>Topics!A4</f>
        <v>C</v>
      </c>
      <c r="F11">
        <v>1</v>
      </c>
    </row>
    <row r="12" spans="1:16" x14ac:dyDescent="0.2">
      <c r="A12">
        <v>11</v>
      </c>
      <c r="B12" t="s">
        <v>229</v>
      </c>
      <c r="C12" t="str">
        <f>Topics!A2</f>
        <v>A</v>
      </c>
      <c r="D12" t="str">
        <f>Topics!A3</f>
        <v>B</v>
      </c>
      <c r="E12" t="str">
        <f>Topics!A4</f>
        <v>C</v>
      </c>
      <c r="F12">
        <v>1</v>
      </c>
    </row>
    <row r="13" spans="1:16" x14ac:dyDescent="0.2">
      <c r="A13">
        <v>12</v>
      </c>
      <c r="B13" t="s">
        <v>230</v>
      </c>
      <c r="C13" t="str">
        <f>Topics!A2</f>
        <v>A</v>
      </c>
      <c r="D13" t="str">
        <f>Topics!A3</f>
        <v>B</v>
      </c>
      <c r="E13" t="str">
        <f>Topics!A4</f>
        <v>C</v>
      </c>
      <c r="F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67BF-5EB2-AD4A-B7E4-AD46CBE3D4A9}">
  <dimension ref="A1:J152"/>
  <sheetViews>
    <sheetView workbookViewId="0">
      <selection activeCell="H24" sqref="H24"/>
    </sheetView>
  </sheetViews>
  <sheetFormatPr baseColWidth="10" defaultRowHeight="16" x14ac:dyDescent="0.2"/>
  <cols>
    <col min="3" max="3" width="10.83203125" style="10"/>
    <col min="5" max="5" width="8" customWidth="1"/>
    <col min="6" max="6" width="16.1640625" customWidth="1"/>
    <col min="7" max="7" width="31.33203125" customWidth="1"/>
    <col min="8" max="8" width="13.6640625" customWidth="1"/>
    <col min="9" max="9" width="17.83203125" customWidth="1"/>
    <col min="10" max="10" width="19.5" customWidth="1"/>
    <col min="11" max="11" width="11.33203125" customWidth="1"/>
  </cols>
  <sheetData>
    <row r="1" spans="1:10" x14ac:dyDescent="0.2">
      <c r="A1" t="s">
        <v>49</v>
      </c>
      <c r="B1" t="s">
        <v>50</v>
      </c>
      <c r="C1" s="10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276</v>
      </c>
      <c r="I1" t="s">
        <v>277</v>
      </c>
      <c r="J1" t="s">
        <v>278</v>
      </c>
    </row>
    <row r="2" spans="1:10" x14ac:dyDescent="0.2">
      <c r="A2">
        <v>1</v>
      </c>
      <c r="B2" t="s">
        <v>56</v>
      </c>
      <c r="C2" s="10" t="s">
        <v>101</v>
      </c>
      <c r="D2" s="4">
        <v>34254</v>
      </c>
      <c r="E2" t="s">
        <v>139</v>
      </c>
      <c r="F2" t="s">
        <v>141</v>
      </c>
      <c r="G2" s="2" t="s">
        <v>144</v>
      </c>
      <c r="H2" s="9">
        <f>Final_score!B2</f>
        <v>0.16666666666666666</v>
      </c>
      <c r="I2" s="9">
        <f>Final_score!C2</f>
        <v>0.33333333333333331</v>
      </c>
      <c r="J2" s="9">
        <f>Final_score!D2</f>
        <v>0.5</v>
      </c>
    </row>
    <row r="3" spans="1:10" x14ac:dyDescent="0.2">
      <c r="A3">
        <v>2</v>
      </c>
      <c r="B3" t="s">
        <v>57</v>
      </c>
      <c r="C3" s="10" t="s">
        <v>102</v>
      </c>
      <c r="D3" s="4">
        <v>36391</v>
      </c>
      <c r="E3" t="s">
        <v>140</v>
      </c>
      <c r="F3" t="s">
        <v>141</v>
      </c>
      <c r="G3" s="2" t="s">
        <v>143</v>
      </c>
      <c r="H3" s="9">
        <f>Final_score!B3</f>
        <v>0.58333333333333337</v>
      </c>
      <c r="I3" s="9">
        <f>Final_score!C3</f>
        <v>0.16666666666666666</v>
      </c>
      <c r="J3" s="9">
        <f>Final_score!D3</f>
        <v>0.25</v>
      </c>
    </row>
    <row r="4" spans="1:10" x14ac:dyDescent="0.2">
      <c r="A4">
        <v>3</v>
      </c>
      <c r="B4" t="s">
        <v>58</v>
      </c>
      <c r="C4" s="10" t="s">
        <v>103</v>
      </c>
      <c r="D4" s="4">
        <v>35906</v>
      </c>
      <c r="E4" t="s">
        <v>139</v>
      </c>
      <c r="F4" t="s">
        <v>141</v>
      </c>
      <c r="G4" s="2" t="s">
        <v>142</v>
      </c>
      <c r="H4" s="9">
        <f>Final_score!B4</f>
        <v>0.16666666666666666</v>
      </c>
      <c r="I4" s="9">
        <f>Final_score!C4</f>
        <v>0.83333333333333337</v>
      </c>
      <c r="J4" s="9">
        <f>Final_score!D4</f>
        <v>0</v>
      </c>
    </row>
    <row r="5" spans="1:10" x14ac:dyDescent="0.2">
      <c r="A5">
        <v>4</v>
      </c>
      <c r="B5" t="s">
        <v>59</v>
      </c>
      <c r="C5" s="10" t="s">
        <v>104</v>
      </c>
      <c r="D5" s="4">
        <v>36573</v>
      </c>
      <c r="E5" t="s">
        <v>139</v>
      </c>
      <c r="F5" t="s">
        <v>141</v>
      </c>
      <c r="G5" s="2" t="s">
        <v>145</v>
      </c>
      <c r="H5" s="9">
        <f>Final_score!B5</f>
        <v>8.3333333333333329E-2</v>
      </c>
      <c r="I5" s="9">
        <f>Final_score!C5</f>
        <v>8.3333333333333329E-2</v>
      </c>
      <c r="J5" s="9">
        <f>Final_score!D5</f>
        <v>0.83333333333333337</v>
      </c>
    </row>
    <row r="6" spans="1:10" x14ac:dyDescent="0.2">
      <c r="A6">
        <v>5</v>
      </c>
      <c r="B6" t="s">
        <v>60</v>
      </c>
      <c r="C6" s="10" t="s">
        <v>105</v>
      </c>
      <c r="D6" s="4">
        <v>35457</v>
      </c>
      <c r="E6" t="s">
        <v>139</v>
      </c>
      <c r="F6" t="s">
        <v>141</v>
      </c>
      <c r="G6" s="2" t="s">
        <v>146</v>
      </c>
      <c r="H6" s="9">
        <f>Final_score!B6</f>
        <v>0.58333333333333337</v>
      </c>
      <c r="I6" s="9">
        <f>Final_score!C6</f>
        <v>8.3333333333333329E-2</v>
      </c>
      <c r="J6" s="9">
        <f>Final_score!D6</f>
        <v>0.33333333333333331</v>
      </c>
    </row>
    <row r="7" spans="1:10" x14ac:dyDescent="0.2">
      <c r="A7">
        <v>6</v>
      </c>
      <c r="B7" t="s">
        <v>61</v>
      </c>
      <c r="C7" s="10" t="s">
        <v>106</v>
      </c>
      <c r="D7" s="4">
        <v>34475</v>
      </c>
      <c r="E7" t="s">
        <v>139</v>
      </c>
      <c r="F7" t="s">
        <v>141</v>
      </c>
      <c r="G7" s="2" t="s">
        <v>147</v>
      </c>
      <c r="H7" s="9">
        <f>Final_score!B7</f>
        <v>0.16666666666666666</v>
      </c>
      <c r="I7" s="9">
        <f>Final_score!C7</f>
        <v>0.58333333333333337</v>
      </c>
      <c r="J7" s="9">
        <f>Final_score!D7</f>
        <v>0.25</v>
      </c>
    </row>
    <row r="8" spans="1:10" x14ac:dyDescent="0.2">
      <c r="A8">
        <v>7</v>
      </c>
      <c r="B8" t="s">
        <v>286</v>
      </c>
      <c r="C8" s="10" t="s">
        <v>107</v>
      </c>
      <c r="D8" s="4">
        <v>33857</v>
      </c>
      <c r="E8" t="s">
        <v>139</v>
      </c>
      <c r="F8" t="s">
        <v>141</v>
      </c>
      <c r="G8" s="2" t="s">
        <v>287</v>
      </c>
      <c r="H8" s="9">
        <f>Final_score!B8</f>
        <v>0.25</v>
      </c>
      <c r="I8" s="9">
        <f>Final_score!C8</f>
        <v>0.58333333333333337</v>
      </c>
      <c r="J8" s="9">
        <f>Final_score!D8</f>
        <v>0.16666666666666666</v>
      </c>
    </row>
    <row r="9" spans="1:10" x14ac:dyDescent="0.2">
      <c r="A9">
        <v>8</v>
      </c>
      <c r="B9" t="s">
        <v>62</v>
      </c>
      <c r="C9" s="10" t="s">
        <v>102</v>
      </c>
      <c r="D9" s="4">
        <v>33950</v>
      </c>
      <c r="E9" t="s">
        <v>139</v>
      </c>
      <c r="F9" t="s">
        <v>141</v>
      </c>
      <c r="G9" s="2" t="s">
        <v>148</v>
      </c>
      <c r="H9" s="9">
        <f>Final_score!B9</f>
        <v>0.16666666666666666</v>
      </c>
      <c r="I9" s="9">
        <f>Final_score!C9</f>
        <v>8.3333333333333329E-2</v>
      </c>
      <c r="J9" s="9">
        <f>Final_score!D9</f>
        <v>0.75</v>
      </c>
    </row>
    <row r="10" spans="1:10" x14ac:dyDescent="0.2">
      <c r="A10">
        <v>9</v>
      </c>
      <c r="B10" t="s">
        <v>63</v>
      </c>
      <c r="C10" s="10" t="s">
        <v>108</v>
      </c>
      <c r="D10" s="4">
        <v>34504</v>
      </c>
      <c r="E10" t="s">
        <v>140</v>
      </c>
      <c r="F10" t="s">
        <v>141</v>
      </c>
      <c r="G10" s="2" t="s">
        <v>149</v>
      </c>
      <c r="H10" s="9">
        <f>Final_score!B10</f>
        <v>0.5</v>
      </c>
      <c r="I10" s="9">
        <f>Final_score!C10</f>
        <v>0.16666666666666666</v>
      </c>
      <c r="J10" s="9">
        <f>Final_score!D10</f>
        <v>0.33333333333333331</v>
      </c>
    </row>
    <row r="11" spans="1:10" x14ac:dyDescent="0.2">
      <c r="A11">
        <v>10</v>
      </c>
      <c r="B11" t="s">
        <v>64</v>
      </c>
      <c r="C11" s="10" t="s">
        <v>109</v>
      </c>
      <c r="D11" s="4">
        <v>33672</v>
      </c>
      <c r="E11" t="s">
        <v>140</v>
      </c>
      <c r="F11" t="s">
        <v>141</v>
      </c>
      <c r="G11" s="2" t="s">
        <v>150</v>
      </c>
      <c r="H11" s="9">
        <f>Final_score!B11</f>
        <v>0.25</v>
      </c>
      <c r="I11" s="9">
        <f>Final_score!C11</f>
        <v>0.66666666666666663</v>
      </c>
      <c r="J11" s="9">
        <f>Final_score!D11</f>
        <v>8.3333333333333329E-2</v>
      </c>
    </row>
    <row r="12" spans="1:10" x14ac:dyDescent="0.2">
      <c r="A12">
        <v>11</v>
      </c>
      <c r="B12" t="s">
        <v>65</v>
      </c>
      <c r="C12" s="10" t="s">
        <v>110</v>
      </c>
      <c r="D12" s="4">
        <v>36504</v>
      </c>
      <c r="E12" t="s">
        <v>140</v>
      </c>
      <c r="F12" t="s">
        <v>141</v>
      </c>
      <c r="G12" s="2" t="s">
        <v>151</v>
      </c>
      <c r="H12" s="9">
        <f>Final_score!B12</f>
        <v>0.41666666666666669</v>
      </c>
      <c r="I12" s="9">
        <f>Final_score!C12</f>
        <v>8.3333333333333329E-2</v>
      </c>
      <c r="J12" s="9">
        <f>Final_score!D12</f>
        <v>0.5</v>
      </c>
    </row>
    <row r="13" spans="1:10" x14ac:dyDescent="0.2">
      <c r="A13">
        <v>12</v>
      </c>
      <c r="B13" t="s">
        <v>66</v>
      </c>
      <c r="C13" s="10" t="s">
        <v>111</v>
      </c>
      <c r="D13" s="5">
        <v>35409</v>
      </c>
      <c r="E13" t="s">
        <v>139</v>
      </c>
      <c r="F13" t="s">
        <v>141</v>
      </c>
      <c r="G13" s="2" t="s">
        <v>152</v>
      </c>
      <c r="H13" s="9">
        <f>Final_score!B13</f>
        <v>0.25</v>
      </c>
      <c r="I13" s="9">
        <f>Final_score!C13</f>
        <v>0.58333333333333337</v>
      </c>
      <c r="J13" s="9">
        <f>Final_score!D13</f>
        <v>0.16666666666666666</v>
      </c>
    </row>
    <row r="14" spans="1:10" x14ac:dyDescent="0.2">
      <c r="A14">
        <v>13</v>
      </c>
      <c r="B14" t="s">
        <v>67</v>
      </c>
      <c r="C14" s="10" t="s">
        <v>112</v>
      </c>
      <c r="D14" s="4">
        <v>35419</v>
      </c>
      <c r="E14" t="s">
        <v>139</v>
      </c>
      <c r="F14" t="s">
        <v>141</v>
      </c>
      <c r="G14" s="2" t="s">
        <v>153</v>
      </c>
      <c r="H14" s="9">
        <f>Final_score!B14</f>
        <v>0.16666666666666666</v>
      </c>
      <c r="I14" s="9">
        <f>Final_score!C14</f>
        <v>0</v>
      </c>
      <c r="J14" s="9">
        <f>Final_score!D14</f>
        <v>0.83333333333333337</v>
      </c>
    </row>
    <row r="15" spans="1:10" x14ac:dyDescent="0.2">
      <c r="A15">
        <v>14</v>
      </c>
      <c r="B15" t="s">
        <v>68</v>
      </c>
      <c r="C15" s="10" t="s">
        <v>113</v>
      </c>
      <c r="D15" s="4">
        <v>33684</v>
      </c>
      <c r="E15" t="s">
        <v>139</v>
      </c>
      <c r="F15" t="s">
        <v>141</v>
      </c>
      <c r="G15" s="2" t="s">
        <v>154</v>
      </c>
      <c r="H15" s="9">
        <f>Final_score!B15</f>
        <v>0.41666666666666669</v>
      </c>
      <c r="I15" s="9">
        <f>Final_score!C15</f>
        <v>0.33333333333333331</v>
      </c>
      <c r="J15" s="9">
        <f>Final_score!D15</f>
        <v>0.25</v>
      </c>
    </row>
    <row r="16" spans="1:10" x14ac:dyDescent="0.2">
      <c r="A16">
        <v>15</v>
      </c>
      <c r="B16" t="s">
        <v>69</v>
      </c>
      <c r="C16" s="10" t="s">
        <v>280</v>
      </c>
      <c r="D16" s="4">
        <v>33773</v>
      </c>
      <c r="E16" t="s">
        <v>140</v>
      </c>
      <c r="F16" t="s">
        <v>141</v>
      </c>
      <c r="G16" s="2" t="s">
        <v>155</v>
      </c>
      <c r="H16" s="9">
        <f>Final_score!B16</f>
        <v>0.25</v>
      </c>
      <c r="I16" s="9">
        <f>Final_score!C16</f>
        <v>8.3333333333333329E-2</v>
      </c>
      <c r="J16" s="9">
        <f>Final_score!D16</f>
        <v>0.66666666666666663</v>
      </c>
    </row>
    <row r="17" spans="1:10" x14ac:dyDescent="0.2">
      <c r="A17">
        <v>16</v>
      </c>
      <c r="B17" t="s">
        <v>70</v>
      </c>
      <c r="C17" s="10" t="s">
        <v>114</v>
      </c>
      <c r="D17" s="4">
        <v>34784</v>
      </c>
      <c r="E17" t="s">
        <v>140</v>
      </c>
      <c r="F17" t="s">
        <v>141</v>
      </c>
      <c r="G17" s="2" t="s">
        <v>156</v>
      </c>
      <c r="H17" s="9">
        <f>Final_score!B17</f>
        <v>0.33333333333333331</v>
      </c>
      <c r="I17" s="9">
        <f>Final_score!C17</f>
        <v>0.16666666666666666</v>
      </c>
      <c r="J17" s="9">
        <f>Final_score!D17</f>
        <v>0.5</v>
      </c>
    </row>
    <row r="18" spans="1:10" x14ac:dyDescent="0.2">
      <c r="A18">
        <v>17</v>
      </c>
      <c r="B18" t="s">
        <v>71</v>
      </c>
      <c r="C18" s="10" t="s">
        <v>115</v>
      </c>
      <c r="D18" s="4">
        <v>32999</v>
      </c>
      <c r="E18" t="s">
        <v>139</v>
      </c>
      <c r="F18" t="s">
        <v>141</v>
      </c>
      <c r="G18" s="2" t="s">
        <v>157</v>
      </c>
      <c r="H18" s="9">
        <f>Final_score!B18</f>
        <v>8.3333333333333329E-2</v>
      </c>
      <c r="I18" s="9">
        <f>Final_score!C18</f>
        <v>0.66666666666666663</v>
      </c>
      <c r="J18" s="9">
        <f>Final_score!D18</f>
        <v>0.25</v>
      </c>
    </row>
    <row r="19" spans="1:10" x14ac:dyDescent="0.2">
      <c r="A19">
        <v>18</v>
      </c>
      <c r="B19" t="s">
        <v>72</v>
      </c>
      <c r="C19" s="10" t="s">
        <v>116</v>
      </c>
      <c r="D19" s="4">
        <v>35653</v>
      </c>
      <c r="E19" t="s">
        <v>140</v>
      </c>
      <c r="F19" t="s">
        <v>141</v>
      </c>
      <c r="G19" s="2" t="s">
        <v>158</v>
      </c>
      <c r="H19" s="9">
        <f>Final_score!B19</f>
        <v>0.66666666666666663</v>
      </c>
      <c r="I19" s="9">
        <f>Final_score!C19</f>
        <v>0.25</v>
      </c>
      <c r="J19" s="9">
        <f>Final_score!D19</f>
        <v>8.3333333333333329E-2</v>
      </c>
    </row>
    <row r="20" spans="1:10" x14ac:dyDescent="0.2">
      <c r="A20">
        <v>19</v>
      </c>
      <c r="B20" t="s">
        <v>73</v>
      </c>
      <c r="C20" s="10" t="s">
        <v>117</v>
      </c>
      <c r="D20" s="4">
        <v>32565</v>
      </c>
      <c r="E20" t="s">
        <v>139</v>
      </c>
      <c r="F20" t="s">
        <v>141</v>
      </c>
      <c r="G20" s="2" t="s">
        <v>159</v>
      </c>
      <c r="H20" s="9">
        <f>Final_score!B20</f>
        <v>0.16666666666666666</v>
      </c>
      <c r="I20" s="9">
        <f>Final_score!C20</f>
        <v>0.41666666666666669</v>
      </c>
      <c r="J20" s="9">
        <f>Final_score!D20</f>
        <v>0.41666666666666669</v>
      </c>
    </row>
    <row r="21" spans="1:10" x14ac:dyDescent="0.2">
      <c r="A21">
        <v>20</v>
      </c>
      <c r="B21" t="s">
        <v>74</v>
      </c>
      <c r="C21" s="10" t="s">
        <v>118</v>
      </c>
      <c r="D21" s="4">
        <v>35330</v>
      </c>
      <c r="E21" t="s">
        <v>140</v>
      </c>
      <c r="F21" t="s">
        <v>141</v>
      </c>
      <c r="G21" s="2" t="s">
        <v>160</v>
      </c>
      <c r="H21" s="9">
        <f>Final_score!B21</f>
        <v>0.5</v>
      </c>
      <c r="I21" s="9">
        <f>Final_score!C21</f>
        <v>8.3333333333333329E-2</v>
      </c>
      <c r="J21" s="9">
        <f>Final_score!D21</f>
        <v>0.41666666666666669</v>
      </c>
    </row>
    <row r="22" spans="1:10" x14ac:dyDescent="0.2">
      <c r="A22">
        <v>21</v>
      </c>
      <c r="B22" t="s">
        <v>75</v>
      </c>
      <c r="C22" s="10" t="s">
        <v>119</v>
      </c>
      <c r="D22" s="4">
        <v>36106</v>
      </c>
      <c r="E22" t="s">
        <v>140</v>
      </c>
      <c r="F22" t="s">
        <v>141</v>
      </c>
      <c r="G22" s="2" t="s">
        <v>161</v>
      </c>
      <c r="H22" s="9">
        <f>Final_score!B22</f>
        <v>0.33333333333333331</v>
      </c>
      <c r="I22" s="9">
        <f>Final_score!C22</f>
        <v>0.5</v>
      </c>
      <c r="J22" s="9">
        <f>Final_score!D22</f>
        <v>0.16666666666666666</v>
      </c>
    </row>
    <row r="23" spans="1:10" x14ac:dyDescent="0.2">
      <c r="A23">
        <v>22</v>
      </c>
      <c r="B23" t="s">
        <v>76</v>
      </c>
      <c r="C23" s="10" t="s">
        <v>120</v>
      </c>
      <c r="D23" s="4">
        <v>36107</v>
      </c>
      <c r="E23" t="s">
        <v>139</v>
      </c>
      <c r="F23" t="s">
        <v>141</v>
      </c>
      <c r="G23" s="2" t="s">
        <v>162</v>
      </c>
      <c r="H23" s="9">
        <f>Final_score!B23</f>
        <v>0.16666666666666666</v>
      </c>
      <c r="I23" s="9">
        <f>Final_score!C23</f>
        <v>0.75</v>
      </c>
      <c r="J23" s="9">
        <f>Final_score!D23</f>
        <v>8.3333333333333329E-2</v>
      </c>
    </row>
    <row r="24" spans="1:10" x14ac:dyDescent="0.2">
      <c r="A24">
        <v>23</v>
      </c>
      <c r="B24" t="s">
        <v>77</v>
      </c>
      <c r="C24" s="10" t="s">
        <v>281</v>
      </c>
      <c r="D24" s="4">
        <v>34599</v>
      </c>
      <c r="E24" t="s">
        <v>139</v>
      </c>
      <c r="F24" t="s">
        <v>141</v>
      </c>
      <c r="G24" s="2" t="s">
        <v>163</v>
      </c>
      <c r="H24" s="9">
        <f>Final_score!B24</f>
        <v>0.5</v>
      </c>
      <c r="I24" s="9">
        <f>Final_score!C24</f>
        <v>0.16666666666666666</v>
      </c>
      <c r="J24" s="9">
        <f>Final_score!D24</f>
        <v>0.33333333333333331</v>
      </c>
    </row>
    <row r="25" spans="1:10" x14ac:dyDescent="0.2">
      <c r="A25">
        <v>24</v>
      </c>
      <c r="B25" t="s">
        <v>78</v>
      </c>
      <c r="C25" s="10" t="s">
        <v>121</v>
      </c>
      <c r="D25" s="4">
        <v>35173</v>
      </c>
      <c r="E25" t="s">
        <v>139</v>
      </c>
      <c r="F25" t="s">
        <v>141</v>
      </c>
      <c r="G25" s="2" t="s">
        <v>164</v>
      </c>
      <c r="H25" s="9">
        <f>Final_score!B25</f>
        <v>0.16666666666666666</v>
      </c>
      <c r="I25" s="9">
        <f>Final_score!C25</f>
        <v>0.25</v>
      </c>
      <c r="J25" s="9">
        <f>Final_score!D25</f>
        <v>0.58333333333333337</v>
      </c>
    </row>
    <row r="26" spans="1:10" x14ac:dyDescent="0.2">
      <c r="A26">
        <v>25</v>
      </c>
      <c r="B26" t="s">
        <v>79</v>
      </c>
      <c r="C26" s="10" t="s">
        <v>122</v>
      </c>
      <c r="D26" s="4">
        <v>35420</v>
      </c>
      <c r="E26" t="s">
        <v>140</v>
      </c>
      <c r="F26" t="s">
        <v>141</v>
      </c>
      <c r="G26" s="2" t="s">
        <v>165</v>
      </c>
      <c r="H26" s="9">
        <f>Final_score!B26</f>
        <v>0.5</v>
      </c>
      <c r="I26" s="9">
        <f>Final_score!C26</f>
        <v>0.16666666666666666</v>
      </c>
      <c r="J26" s="9">
        <f>Final_score!D26</f>
        <v>0.33333333333333331</v>
      </c>
    </row>
    <row r="27" spans="1:10" x14ac:dyDescent="0.2">
      <c r="A27">
        <v>26</v>
      </c>
      <c r="B27" t="s">
        <v>80</v>
      </c>
      <c r="C27" s="10" t="s">
        <v>282</v>
      </c>
      <c r="D27" s="4">
        <v>35936</v>
      </c>
      <c r="E27" t="s">
        <v>140</v>
      </c>
      <c r="F27" t="s">
        <v>141</v>
      </c>
      <c r="G27" s="2" t="s">
        <v>166</v>
      </c>
      <c r="H27" s="9">
        <f>Final_score!B27</f>
        <v>0.58333333333333337</v>
      </c>
      <c r="I27" s="9">
        <f>Final_score!C27</f>
        <v>0.16666666666666666</v>
      </c>
      <c r="J27" s="9">
        <f>Final_score!D27</f>
        <v>0.25</v>
      </c>
    </row>
    <row r="28" spans="1:10" x14ac:dyDescent="0.2">
      <c r="A28">
        <v>27</v>
      </c>
      <c r="B28" t="s">
        <v>81</v>
      </c>
      <c r="C28" s="10" t="s">
        <v>123</v>
      </c>
      <c r="D28" s="4">
        <v>33345</v>
      </c>
      <c r="E28" t="s">
        <v>139</v>
      </c>
      <c r="F28" t="s">
        <v>141</v>
      </c>
      <c r="G28" s="2" t="s">
        <v>167</v>
      </c>
      <c r="H28" s="9">
        <f>Final_score!B28</f>
        <v>0.16666666666666666</v>
      </c>
      <c r="I28" s="9">
        <f>Final_score!C28</f>
        <v>0.58333333333333337</v>
      </c>
      <c r="J28" s="9">
        <f>Final_score!D28</f>
        <v>0.25</v>
      </c>
    </row>
    <row r="29" spans="1:10" x14ac:dyDescent="0.2">
      <c r="A29">
        <v>28</v>
      </c>
      <c r="B29" t="s">
        <v>82</v>
      </c>
      <c r="C29" s="10" t="s">
        <v>124</v>
      </c>
      <c r="D29" s="4">
        <v>32539</v>
      </c>
      <c r="E29" t="s">
        <v>139</v>
      </c>
      <c r="F29" t="s">
        <v>141</v>
      </c>
      <c r="G29" s="2" t="s">
        <v>168</v>
      </c>
      <c r="H29" s="9">
        <f>Final_score!B29</f>
        <v>0.16666666666666666</v>
      </c>
      <c r="I29" s="9">
        <f>Final_score!C29</f>
        <v>0.41666666666666669</v>
      </c>
      <c r="J29" s="9">
        <f>Final_score!D29</f>
        <v>0.41666666666666669</v>
      </c>
    </row>
    <row r="30" spans="1:10" x14ac:dyDescent="0.2">
      <c r="A30">
        <v>29</v>
      </c>
      <c r="B30" t="s">
        <v>83</v>
      </c>
      <c r="C30" s="10" t="s">
        <v>125</v>
      </c>
      <c r="D30" s="4">
        <v>33320</v>
      </c>
      <c r="E30" t="s">
        <v>140</v>
      </c>
      <c r="F30" t="s">
        <v>141</v>
      </c>
      <c r="G30" s="2" t="s">
        <v>169</v>
      </c>
      <c r="H30" s="9">
        <f>Final_score!B30</f>
        <v>0.58333333333333337</v>
      </c>
      <c r="I30" s="9">
        <f>Final_score!C30</f>
        <v>0.16666666666666666</v>
      </c>
      <c r="J30" s="9">
        <f>Final_score!D30</f>
        <v>0.25</v>
      </c>
    </row>
    <row r="31" spans="1:10" x14ac:dyDescent="0.2">
      <c r="A31">
        <v>30</v>
      </c>
      <c r="B31" t="s">
        <v>84</v>
      </c>
      <c r="C31" s="10" t="s">
        <v>126</v>
      </c>
      <c r="D31" s="4">
        <v>35511</v>
      </c>
      <c r="E31" t="s">
        <v>140</v>
      </c>
      <c r="F31" t="s">
        <v>141</v>
      </c>
      <c r="G31" s="2" t="s">
        <v>170</v>
      </c>
      <c r="H31" s="9">
        <f>Final_score!B31</f>
        <v>0.41666666666666669</v>
      </c>
      <c r="I31" s="9">
        <f>Final_score!C31</f>
        <v>0.16666666666666666</v>
      </c>
      <c r="J31" s="9">
        <f>Final_score!D31</f>
        <v>0.41666666666666669</v>
      </c>
    </row>
    <row r="32" spans="1:10" x14ac:dyDescent="0.2">
      <c r="A32">
        <v>31</v>
      </c>
      <c r="B32" t="s">
        <v>66</v>
      </c>
      <c r="C32" s="10" t="s">
        <v>118</v>
      </c>
      <c r="D32" s="4">
        <v>35909</v>
      </c>
      <c r="E32" t="s">
        <v>139</v>
      </c>
      <c r="F32" t="s">
        <v>141</v>
      </c>
      <c r="G32" s="2" t="s">
        <v>171</v>
      </c>
      <c r="H32" s="9">
        <f>Final_score!B32</f>
        <v>0.16666666666666666</v>
      </c>
      <c r="I32" s="9">
        <f>Final_score!C32</f>
        <v>0.33333333333333331</v>
      </c>
      <c r="J32" s="9">
        <f>Final_score!D32</f>
        <v>0.5</v>
      </c>
    </row>
    <row r="33" spans="1:10" x14ac:dyDescent="0.2">
      <c r="A33">
        <v>32</v>
      </c>
      <c r="B33" t="s">
        <v>85</v>
      </c>
      <c r="C33" s="10" t="s">
        <v>122</v>
      </c>
      <c r="D33" s="4">
        <v>36299</v>
      </c>
      <c r="E33" t="s">
        <v>139</v>
      </c>
      <c r="F33" t="s">
        <v>141</v>
      </c>
      <c r="G33" s="2" t="s">
        <v>172</v>
      </c>
      <c r="H33" s="9">
        <f>Final_score!B33</f>
        <v>0.25</v>
      </c>
      <c r="I33" s="9">
        <f>Final_score!C33</f>
        <v>0.66666666666666663</v>
      </c>
      <c r="J33" s="9">
        <f>Final_score!D33</f>
        <v>8.3333333333333329E-2</v>
      </c>
    </row>
    <row r="34" spans="1:10" x14ac:dyDescent="0.2">
      <c r="A34">
        <v>33</v>
      </c>
      <c r="B34" t="s">
        <v>70</v>
      </c>
      <c r="C34" s="10" t="s">
        <v>127</v>
      </c>
      <c r="D34" s="4">
        <v>32978</v>
      </c>
      <c r="E34" t="s">
        <v>140</v>
      </c>
      <c r="F34" t="s">
        <v>141</v>
      </c>
      <c r="G34" s="2" t="s">
        <v>173</v>
      </c>
      <c r="H34" s="9">
        <f>Final_score!B34</f>
        <v>0.58333333333333337</v>
      </c>
      <c r="I34" s="9">
        <f>Final_score!C34</f>
        <v>8.3333333333333329E-2</v>
      </c>
      <c r="J34" s="9">
        <f>Final_score!D34</f>
        <v>0.33333333333333331</v>
      </c>
    </row>
    <row r="35" spans="1:10" x14ac:dyDescent="0.2">
      <c r="A35">
        <v>34</v>
      </c>
      <c r="B35" t="s">
        <v>86</v>
      </c>
      <c r="C35" s="10" t="s">
        <v>128</v>
      </c>
      <c r="D35" s="4">
        <v>33978</v>
      </c>
      <c r="E35" t="s">
        <v>139</v>
      </c>
      <c r="F35" t="s">
        <v>141</v>
      </c>
      <c r="G35" s="2" t="s">
        <v>174</v>
      </c>
      <c r="H35" s="9">
        <f>Final_score!B35</f>
        <v>0.25</v>
      </c>
      <c r="I35" s="9">
        <f>Final_score!C35</f>
        <v>0.41666666666666669</v>
      </c>
      <c r="J35" s="9">
        <f>Final_score!D35</f>
        <v>0.33333333333333331</v>
      </c>
    </row>
    <row r="36" spans="1:10" x14ac:dyDescent="0.2">
      <c r="A36">
        <v>35</v>
      </c>
      <c r="B36" t="s">
        <v>87</v>
      </c>
      <c r="C36" s="10" t="s">
        <v>283</v>
      </c>
      <c r="D36" s="4">
        <v>35367</v>
      </c>
      <c r="E36" t="s">
        <v>140</v>
      </c>
      <c r="F36" t="s">
        <v>141</v>
      </c>
      <c r="G36" s="2" t="s">
        <v>288</v>
      </c>
      <c r="H36" s="9">
        <f>Final_score!B36</f>
        <v>0.16666666666666666</v>
      </c>
      <c r="I36" s="9">
        <f>Final_score!C36</f>
        <v>0.16666666666666666</v>
      </c>
      <c r="J36" s="9">
        <f>Final_score!D36</f>
        <v>0.66666666666666663</v>
      </c>
    </row>
    <row r="37" spans="1:10" x14ac:dyDescent="0.2">
      <c r="A37">
        <v>36</v>
      </c>
      <c r="B37" t="s">
        <v>88</v>
      </c>
      <c r="C37" s="10" t="s">
        <v>118</v>
      </c>
      <c r="D37" s="4">
        <v>34150</v>
      </c>
      <c r="E37" t="s">
        <v>140</v>
      </c>
      <c r="F37" t="s">
        <v>141</v>
      </c>
      <c r="G37" s="2" t="s">
        <v>175</v>
      </c>
      <c r="H37" s="9">
        <f>Final_score!B37</f>
        <v>0.5</v>
      </c>
      <c r="I37" s="9">
        <f>Final_score!C37</f>
        <v>0.33333333333333331</v>
      </c>
      <c r="J37" s="9">
        <f>Final_score!D37</f>
        <v>0.16666666666666666</v>
      </c>
    </row>
    <row r="38" spans="1:10" x14ac:dyDescent="0.2">
      <c r="A38">
        <v>37</v>
      </c>
      <c r="B38" t="s">
        <v>89</v>
      </c>
      <c r="C38" s="10" t="s">
        <v>129</v>
      </c>
      <c r="D38" s="4">
        <v>36180</v>
      </c>
      <c r="E38" t="s">
        <v>140</v>
      </c>
      <c r="F38" t="s">
        <v>141</v>
      </c>
      <c r="G38" s="2" t="s">
        <v>176</v>
      </c>
      <c r="H38" s="9">
        <f>Final_score!B38</f>
        <v>0.33333333333333331</v>
      </c>
      <c r="I38" s="9">
        <f>Final_score!C38</f>
        <v>0.5</v>
      </c>
      <c r="J38" s="9">
        <f>Final_score!D38</f>
        <v>0.16666666666666666</v>
      </c>
    </row>
    <row r="39" spans="1:10" x14ac:dyDescent="0.2">
      <c r="A39">
        <v>38</v>
      </c>
      <c r="B39" t="s">
        <v>90</v>
      </c>
      <c r="C39" s="10" t="s">
        <v>130</v>
      </c>
      <c r="D39" s="4">
        <v>35782</v>
      </c>
      <c r="E39" t="s">
        <v>140</v>
      </c>
      <c r="F39" t="s">
        <v>141</v>
      </c>
      <c r="G39" s="2" t="s">
        <v>177</v>
      </c>
      <c r="H39" s="9">
        <f>Final_score!B39</f>
        <v>0.58333333333333337</v>
      </c>
      <c r="I39" s="9">
        <f>Final_score!C39</f>
        <v>0.16666666666666666</v>
      </c>
      <c r="J39" s="9">
        <f>Final_score!D39</f>
        <v>0.25</v>
      </c>
    </row>
    <row r="40" spans="1:10" x14ac:dyDescent="0.2">
      <c r="A40">
        <v>39</v>
      </c>
      <c r="B40" t="s">
        <v>91</v>
      </c>
      <c r="C40" s="10" t="s">
        <v>131</v>
      </c>
      <c r="D40" s="4">
        <v>32778</v>
      </c>
      <c r="E40" t="s">
        <v>139</v>
      </c>
      <c r="F40" t="s">
        <v>141</v>
      </c>
      <c r="G40" s="2" t="s">
        <v>178</v>
      </c>
      <c r="H40" s="9">
        <f>Final_score!B40</f>
        <v>0.16666666666666666</v>
      </c>
      <c r="I40" s="9">
        <f>Final_score!C40</f>
        <v>0.25</v>
      </c>
      <c r="J40" s="9">
        <f>Final_score!D40</f>
        <v>0.58333333333333337</v>
      </c>
    </row>
    <row r="41" spans="1:10" x14ac:dyDescent="0.2">
      <c r="A41">
        <v>40</v>
      </c>
      <c r="B41" t="s">
        <v>92</v>
      </c>
      <c r="C41" s="10" t="s">
        <v>132</v>
      </c>
      <c r="D41" s="4">
        <v>32519</v>
      </c>
      <c r="E41" t="s">
        <v>139</v>
      </c>
      <c r="F41" t="s">
        <v>141</v>
      </c>
      <c r="G41" s="2" t="s">
        <v>179</v>
      </c>
      <c r="H41" s="9">
        <f>Final_score!B41</f>
        <v>0.16666666666666666</v>
      </c>
      <c r="I41" s="9">
        <f>Final_score!C41</f>
        <v>0.5</v>
      </c>
      <c r="J41" s="9">
        <f>Final_score!D41</f>
        <v>0.33333333333333331</v>
      </c>
    </row>
    <row r="42" spans="1:10" x14ac:dyDescent="0.2">
      <c r="A42">
        <v>41</v>
      </c>
      <c r="B42" t="s">
        <v>93</v>
      </c>
      <c r="C42" s="10" t="s">
        <v>133</v>
      </c>
      <c r="D42" s="4">
        <v>33593</v>
      </c>
      <c r="E42" t="s">
        <v>139</v>
      </c>
      <c r="F42" t="s">
        <v>141</v>
      </c>
      <c r="G42" s="2" t="s">
        <v>180</v>
      </c>
      <c r="H42" s="9">
        <f>Final_score!B42</f>
        <v>0.58333333333333337</v>
      </c>
      <c r="I42" s="9">
        <f>Final_score!C42</f>
        <v>0.33333333333333331</v>
      </c>
      <c r="J42" s="9">
        <f>Final_score!D42</f>
        <v>8.3333333333333329E-2</v>
      </c>
    </row>
    <row r="43" spans="1:10" x14ac:dyDescent="0.2">
      <c r="A43">
        <v>42</v>
      </c>
      <c r="B43" t="s">
        <v>94</v>
      </c>
      <c r="C43" s="10" t="s">
        <v>131</v>
      </c>
      <c r="D43" s="4">
        <v>35546</v>
      </c>
      <c r="E43" t="s">
        <v>140</v>
      </c>
      <c r="F43" t="s">
        <v>141</v>
      </c>
      <c r="G43" s="2" t="s">
        <v>181</v>
      </c>
      <c r="H43" s="9">
        <f>Final_score!B43</f>
        <v>0.33333333333333331</v>
      </c>
      <c r="I43" s="9">
        <f>Final_score!C43</f>
        <v>0.25</v>
      </c>
      <c r="J43" s="9">
        <f>Final_score!D43</f>
        <v>0.41666666666666669</v>
      </c>
    </row>
    <row r="44" spans="1:10" x14ac:dyDescent="0.2">
      <c r="A44">
        <v>43</v>
      </c>
      <c r="B44" t="s">
        <v>95</v>
      </c>
      <c r="C44" s="10" t="s">
        <v>134</v>
      </c>
      <c r="D44" s="4">
        <v>34723</v>
      </c>
      <c r="E44" t="s">
        <v>140</v>
      </c>
      <c r="F44" t="s">
        <v>141</v>
      </c>
      <c r="G44" t="s">
        <v>182</v>
      </c>
      <c r="H44" s="9">
        <f>Final_score!B44</f>
        <v>0.58333333333333337</v>
      </c>
      <c r="I44" s="9">
        <f>Final_score!C44</f>
        <v>0.16666666666666666</v>
      </c>
      <c r="J44" s="9">
        <f>Final_score!D44</f>
        <v>0.25</v>
      </c>
    </row>
    <row r="45" spans="1:10" x14ac:dyDescent="0.2">
      <c r="A45">
        <v>44</v>
      </c>
      <c r="B45" t="s">
        <v>94</v>
      </c>
      <c r="C45" s="10" t="s">
        <v>135</v>
      </c>
      <c r="D45" s="4">
        <v>33927</v>
      </c>
      <c r="E45" t="s">
        <v>140</v>
      </c>
      <c r="F45" t="s">
        <v>141</v>
      </c>
      <c r="G45" t="s">
        <v>183</v>
      </c>
      <c r="H45" s="9">
        <f>Final_score!B45</f>
        <v>0.58333333333333337</v>
      </c>
      <c r="I45" s="9">
        <f>Final_score!C45</f>
        <v>8.3333333333333329E-2</v>
      </c>
      <c r="J45" s="9">
        <f>Final_score!D45</f>
        <v>0.33333333333333331</v>
      </c>
    </row>
    <row r="46" spans="1:10" x14ac:dyDescent="0.2">
      <c r="A46">
        <v>45</v>
      </c>
      <c r="B46" t="s">
        <v>96</v>
      </c>
      <c r="C46" s="10" t="s">
        <v>136</v>
      </c>
      <c r="D46" s="4">
        <v>35902</v>
      </c>
      <c r="E46" t="s">
        <v>140</v>
      </c>
      <c r="F46" t="s">
        <v>141</v>
      </c>
      <c r="G46" t="s">
        <v>184</v>
      </c>
      <c r="H46" s="9">
        <f>Final_score!B46</f>
        <v>0.16666666666666666</v>
      </c>
      <c r="I46" s="9">
        <f>Final_score!C46</f>
        <v>0.33333333333333331</v>
      </c>
      <c r="J46" s="9">
        <f>Final_score!D46</f>
        <v>0.5</v>
      </c>
    </row>
    <row r="47" spans="1:10" x14ac:dyDescent="0.2">
      <c r="A47">
        <v>46</v>
      </c>
      <c r="B47" t="s">
        <v>97</v>
      </c>
      <c r="C47" s="10" t="s">
        <v>283</v>
      </c>
      <c r="D47" s="4">
        <v>35752</v>
      </c>
      <c r="E47" t="s">
        <v>140</v>
      </c>
      <c r="F47" t="s">
        <v>141</v>
      </c>
      <c r="G47" t="s">
        <v>185</v>
      </c>
      <c r="H47" s="9">
        <f>Final_score!B47</f>
        <v>0.33333333333333331</v>
      </c>
      <c r="I47" s="9">
        <f>Final_score!C47</f>
        <v>0.5</v>
      </c>
      <c r="J47" s="9">
        <f>Final_score!D47</f>
        <v>0.16666666666666666</v>
      </c>
    </row>
    <row r="48" spans="1:10" x14ac:dyDescent="0.2">
      <c r="A48">
        <v>47</v>
      </c>
      <c r="B48" t="s">
        <v>98</v>
      </c>
      <c r="C48" s="10" t="s">
        <v>137</v>
      </c>
      <c r="D48" s="4">
        <v>35645</v>
      </c>
      <c r="E48" t="s">
        <v>139</v>
      </c>
      <c r="F48" t="s">
        <v>141</v>
      </c>
      <c r="G48" t="s">
        <v>186</v>
      </c>
      <c r="H48" s="9">
        <f>Final_score!B48</f>
        <v>0.16666666666666666</v>
      </c>
      <c r="I48" s="9">
        <f>Final_score!C48</f>
        <v>0.58333333333333337</v>
      </c>
      <c r="J48" s="9">
        <f>Final_score!D48</f>
        <v>0.25</v>
      </c>
    </row>
    <row r="49" spans="1:10" x14ac:dyDescent="0.2">
      <c r="A49">
        <v>48</v>
      </c>
      <c r="B49" t="s">
        <v>99</v>
      </c>
      <c r="C49" s="10" t="s">
        <v>138</v>
      </c>
      <c r="D49" s="4">
        <v>34283</v>
      </c>
      <c r="E49" t="s">
        <v>139</v>
      </c>
      <c r="F49" t="s">
        <v>141</v>
      </c>
      <c r="G49" t="s">
        <v>187</v>
      </c>
      <c r="H49" s="9">
        <f>Final_score!B49</f>
        <v>0.58333333333333337</v>
      </c>
      <c r="I49" s="9">
        <f>Final_score!C49</f>
        <v>0.33333333333333331</v>
      </c>
      <c r="J49" s="9">
        <f>Final_score!D49</f>
        <v>8.3333333333333329E-2</v>
      </c>
    </row>
    <row r="50" spans="1:10" x14ac:dyDescent="0.2">
      <c r="A50">
        <v>49</v>
      </c>
      <c r="B50" t="s">
        <v>60</v>
      </c>
      <c r="C50" s="10" t="s">
        <v>284</v>
      </c>
      <c r="D50" s="4">
        <v>36151</v>
      </c>
      <c r="E50" t="s">
        <v>139</v>
      </c>
      <c r="F50" t="s">
        <v>141</v>
      </c>
      <c r="G50" t="s">
        <v>188</v>
      </c>
      <c r="H50" s="9">
        <f>Final_score!B50</f>
        <v>0.16666666666666666</v>
      </c>
      <c r="I50" s="9">
        <f>Final_score!C50</f>
        <v>0.33333333333333331</v>
      </c>
      <c r="J50" s="9">
        <f>Final_score!D50</f>
        <v>0.5</v>
      </c>
    </row>
    <row r="51" spans="1:10" x14ac:dyDescent="0.2">
      <c r="A51">
        <v>50</v>
      </c>
      <c r="B51" t="s">
        <v>100</v>
      </c>
      <c r="C51" s="10" t="s">
        <v>285</v>
      </c>
      <c r="D51" s="4">
        <v>35136</v>
      </c>
      <c r="E51" t="s">
        <v>139</v>
      </c>
      <c r="F51" t="s">
        <v>141</v>
      </c>
      <c r="G51" t="s">
        <v>189</v>
      </c>
      <c r="H51" s="9">
        <f>Final_score!B51</f>
        <v>0.58333333333333337</v>
      </c>
      <c r="I51" s="9">
        <f>Final_score!C51</f>
        <v>0.16666666666666666</v>
      </c>
      <c r="J51" s="9">
        <f>Final_score!D51</f>
        <v>0.25</v>
      </c>
    </row>
    <row r="52" spans="1:10" x14ac:dyDescent="0.2">
      <c r="A52" s="1"/>
      <c r="B52" s="1"/>
    </row>
    <row r="53" spans="1:10" x14ac:dyDescent="0.2">
      <c r="A53" s="1"/>
      <c r="B53" s="1"/>
    </row>
    <row r="54" spans="1:10" x14ac:dyDescent="0.2">
      <c r="A54" s="1"/>
      <c r="B54" s="1"/>
    </row>
    <row r="55" spans="1:10" x14ac:dyDescent="0.2">
      <c r="A55" s="1"/>
      <c r="B55" s="1"/>
    </row>
    <row r="56" spans="1:10" x14ac:dyDescent="0.2">
      <c r="A56" s="1"/>
      <c r="B56" s="1"/>
    </row>
    <row r="57" spans="1:10" x14ac:dyDescent="0.2">
      <c r="A57" s="1"/>
      <c r="B57" s="1"/>
    </row>
    <row r="58" spans="1:10" x14ac:dyDescent="0.2">
      <c r="A58" s="1"/>
      <c r="B58" s="1"/>
    </row>
    <row r="59" spans="1:10" x14ac:dyDescent="0.2">
      <c r="A59" s="1"/>
      <c r="B59" s="1"/>
    </row>
    <row r="60" spans="1:10" x14ac:dyDescent="0.2">
      <c r="A60" s="1"/>
      <c r="B60" s="1"/>
    </row>
    <row r="61" spans="1:10" x14ac:dyDescent="0.2">
      <c r="A61" s="1"/>
      <c r="B61" s="1"/>
    </row>
    <row r="62" spans="1:10" x14ac:dyDescent="0.2">
      <c r="A62" s="1"/>
      <c r="B62" s="1"/>
    </row>
    <row r="63" spans="1:10" x14ac:dyDescent="0.2">
      <c r="A63" s="1"/>
      <c r="B63" s="1"/>
    </row>
    <row r="64" spans="1:10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</sheetData>
  <phoneticPr fontId="2" type="noConversion"/>
  <hyperlinks>
    <hyperlink ref="G2" r:id="rId1" xr:uid="{A886ABD7-25FA-264F-BB23-54647E956CEA}"/>
    <hyperlink ref="G3" r:id="rId2" xr:uid="{97F99B15-76AB-9F42-B4D8-D5FFD1575987}"/>
    <hyperlink ref="G4" r:id="rId3" xr:uid="{1BA8186A-557A-FD43-BB40-6DFAC5FBB588}"/>
    <hyperlink ref="G5" r:id="rId4" xr:uid="{05969209-B422-B045-8F7B-121B7C8B27E7}"/>
    <hyperlink ref="G6" r:id="rId5" xr:uid="{6EE8CF4B-73D9-834B-93A0-B5CB429C03CE}"/>
    <hyperlink ref="G7" r:id="rId6" xr:uid="{766A5D8A-19F6-9D49-9038-C3A5D9BF4967}"/>
    <hyperlink ref="G8" r:id="rId7" display="Søren_joonsen@gmail.com" xr:uid="{7735D369-5C70-F742-AD8B-199BAB0D90A2}"/>
    <hyperlink ref="G9" r:id="rId8" xr:uid="{432EE93B-4CAC-D84C-B87B-895E565B476B}"/>
    <hyperlink ref="G10" r:id="rId9" xr:uid="{7A21E580-3CDE-4F4D-BDBF-14B3D8372B0B}"/>
    <hyperlink ref="G11" r:id="rId10" xr:uid="{FB057CA2-4FA6-E448-BD87-4EEFC670170D}"/>
    <hyperlink ref="G12" r:id="rId11" xr:uid="{39A99A14-099B-844E-8D83-D6A641B4A33F}"/>
    <hyperlink ref="G13" r:id="rId12" xr:uid="{4ABD152A-910F-BC43-AD79-9BDD621D9755}"/>
    <hyperlink ref="G14" r:id="rId13" xr:uid="{3A46FB42-9C2C-404A-990D-CA8E1DDAEC0B}"/>
    <hyperlink ref="G15" r:id="rId14" xr:uid="{1D4CB8A8-5993-E245-B32E-11DF0DDEFAA5}"/>
    <hyperlink ref="G16" r:id="rId15" xr:uid="{0BA9B12E-1114-5D42-B38A-02BEBE6B6E9B}"/>
    <hyperlink ref="G17" r:id="rId16" xr:uid="{AD8CDCF4-5F25-3D4C-B894-8DF7EBDDCF5E}"/>
    <hyperlink ref="G18" r:id="rId17" xr:uid="{D7D6BA82-9E51-3443-868F-2B37BED69590}"/>
    <hyperlink ref="G19" r:id="rId18" xr:uid="{E2828298-82CE-EF47-B67C-FDD34B12C19D}"/>
    <hyperlink ref="G20" r:id="rId19" xr:uid="{6436B668-CC9A-ED43-BA72-4C99F46119DB}"/>
    <hyperlink ref="G21" r:id="rId20" xr:uid="{3B4166DA-176A-9742-B85A-FFBFE47E45B0}"/>
    <hyperlink ref="G22" r:id="rId21" xr:uid="{26BA1F0C-5A47-2B47-81BF-576489F1689A}"/>
    <hyperlink ref="G23" r:id="rId22" xr:uid="{BE99F5F5-3057-C84F-8C46-1942AE99C636}"/>
    <hyperlink ref="G24" r:id="rId23" xr:uid="{093EF3E0-0C28-7948-AFE3-F9399FC55474}"/>
    <hyperlink ref="G25" r:id="rId24" xr:uid="{5EC60823-0D99-F440-B0B5-4DAF6173DAA6}"/>
    <hyperlink ref="G26" r:id="rId25" xr:uid="{1E074D35-06A8-2748-86D5-0A54B86A19F2}"/>
    <hyperlink ref="G27" r:id="rId26" xr:uid="{F4711461-6AE9-CA43-9523-ACAB08190502}"/>
    <hyperlink ref="G28" r:id="rId27" xr:uid="{D707DB44-BA65-5B47-A6B1-1C54A20D9348}"/>
    <hyperlink ref="G29" r:id="rId28" xr:uid="{02946563-2B02-C045-8B67-FCBFE42E4364}"/>
    <hyperlink ref="G30" r:id="rId29" xr:uid="{1DE8EE8C-B178-CB42-9EEB-B020AA14D06F}"/>
    <hyperlink ref="G31" r:id="rId30" xr:uid="{3E3E48D1-002B-C543-B605-52EE9F2F3BAD}"/>
    <hyperlink ref="G32" r:id="rId31" xr:uid="{81DF5443-F0E8-FE4C-819C-B3EF66CC48AC}"/>
    <hyperlink ref="G33" r:id="rId32" xr:uid="{F29B2E84-9F1C-F44D-9217-B9EB58F0F478}"/>
    <hyperlink ref="G34" r:id="rId33" xr:uid="{E90D94E5-04A5-164C-A1F5-6B1ED3352516}"/>
    <hyperlink ref="G35" r:id="rId34" xr:uid="{9A8EFB02-66EB-374B-B6FD-887D1016FF42}"/>
    <hyperlink ref="G36" r:id="rId35" display="Carolinejørgensen96@gmail.com" xr:uid="{D162BFD3-358C-F34A-93F7-1BA702ECE9CC}"/>
    <hyperlink ref="G37" r:id="rId36" xr:uid="{8F0B2028-6903-D740-999B-393A8C3605F8}"/>
    <hyperlink ref="G38" r:id="rId37" xr:uid="{1C6A5E7C-23B2-C841-9A9E-CC0A86336E51}"/>
    <hyperlink ref="G39" r:id="rId38" xr:uid="{A888E3A0-5345-104D-9B5C-C982103046CB}"/>
    <hyperlink ref="G40" r:id="rId39" xr:uid="{AE8CF033-96C4-F34F-B61D-E7026D4C9AAC}"/>
    <hyperlink ref="G41" r:id="rId40" xr:uid="{DD156808-D32A-9F44-9551-411FF8F65B60}"/>
    <hyperlink ref="G42" r:id="rId41" xr:uid="{391FEE9C-9455-BE46-A6EB-FD028B44A279}"/>
    <hyperlink ref="G43" r:id="rId42" xr:uid="{9C85BFCD-11D6-D24E-AB8D-68E3C9F63E5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A7CB-F6AA-BB4A-8C67-A8197D9E3292}">
  <dimension ref="A1:P151"/>
  <sheetViews>
    <sheetView zoomScale="92" workbookViewId="0">
      <selection activeCell="B1" sqref="B1:B1048576"/>
    </sheetView>
  </sheetViews>
  <sheetFormatPr baseColWidth="10" defaultRowHeight="16" x14ac:dyDescent="0.2"/>
  <cols>
    <col min="2" max="2" width="24.5" customWidth="1"/>
    <col min="3" max="3" width="60.6640625" customWidth="1"/>
    <col min="4" max="4" width="48.33203125" customWidth="1"/>
    <col min="5" max="5" width="41.33203125" customWidth="1"/>
    <col min="6" max="6" width="84.6640625" customWidth="1"/>
    <col min="7" max="7" width="44.33203125" customWidth="1"/>
    <col min="8" max="8" width="81.83203125" customWidth="1"/>
    <col min="9" max="9" width="34.83203125" customWidth="1"/>
    <col min="10" max="10" width="32.33203125" customWidth="1"/>
    <col min="11" max="11" width="33" customWidth="1"/>
    <col min="12" max="12" width="91.1640625" customWidth="1"/>
    <col min="13" max="13" width="87.1640625" customWidth="1"/>
    <col min="14" max="14" width="37.5" customWidth="1"/>
    <col min="15" max="15" width="14.83203125" customWidth="1"/>
    <col min="16" max="16" width="19.33203125" customWidth="1"/>
  </cols>
  <sheetData>
    <row r="1" spans="1:16" x14ac:dyDescent="0.2">
      <c r="A1" s="7" t="s">
        <v>49</v>
      </c>
      <c r="B1" s="8" t="s">
        <v>245</v>
      </c>
      <c r="C1" s="8" t="s">
        <v>215</v>
      </c>
      <c r="D1" s="8" t="s">
        <v>216</v>
      </c>
      <c r="E1" s="8" t="s">
        <v>0</v>
      </c>
      <c r="F1" s="8" t="s">
        <v>1</v>
      </c>
      <c r="G1" s="8" t="s">
        <v>214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/>
      <c r="P1" s="7"/>
    </row>
    <row r="2" spans="1:16" x14ac:dyDescent="0.2">
      <c r="A2">
        <v>1</v>
      </c>
      <c r="B2" s="1" t="s">
        <v>9</v>
      </c>
      <c r="C2" s="1" t="s">
        <v>201</v>
      </c>
      <c r="D2" s="1" t="s">
        <v>203</v>
      </c>
      <c r="E2" s="1" t="s">
        <v>246</v>
      </c>
      <c r="F2" s="1" t="s">
        <v>247</v>
      </c>
      <c r="G2" s="1" t="s">
        <v>208</v>
      </c>
      <c r="H2" s="1" t="s">
        <v>248</v>
      </c>
      <c r="I2" s="1" t="s">
        <v>249</v>
      </c>
      <c r="J2" s="1" t="s">
        <v>197</v>
      </c>
      <c r="K2" s="1" t="s">
        <v>211</v>
      </c>
      <c r="L2" s="1" t="s">
        <v>250</v>
      </c>
      <c r="M2" s="1" t="s">
        <v>204</v>
      </c>
      <c r="N2" s="1" t="s">
        <v>200</v>
      </c>
    </row>
    <row r="3" spans="1:16" x14ac:dyDescent="0.2">
      <c r="A3">
        <v>2</v>
      </c>
      <c r="B3" s="1" t="s">
        <v>10</v>
      </c>
      <c r="C3" s="1" t="s">
        <v>209</v>
      </c>
      <c r="D3" s="1" t="s">
        <v>202</v>
      </c>
      <c r="E3" s="1" t="s">
        <v>246</v>
      </c>
      <c r="F3" s="1" t="s">
        <v>207</v>
      </c>
      <c r="G3" s="1" t="s">
        <v>251</v>
      </c>
      <c r="H3" s="1" t="s">
        <v>252</v>
      </c>
      <c r="I3" s="1" t="s">
        <v>253</v>
      </c>
      <c r="J3" s="1" t="s">
        <v>254</v>
      </c>
      <c r="K3" s="1" t="s">
        <v>198</v>
      </c>
      <c r="L3" s="1" t="s">
        <v>255</v>
      </c>
      <c r="M3" s="1" t="s">
        <v>256</v>
      </c>
      <c r="N3" s="1" t="s">
        <v>200</v>
      </c>
    </row>
    <row r="4" spans="1:16" x14ac:dyDescent="0.2">
      <c r="A4">
        <v>3</v>
      </c>
      <c r="B4" s="1" t="s">
        <v>11</v>
      </c>
      <c r="C4" s="1" t="s">
        <v>201</v>
      </c>
      <c r="D4" s="1" t="s">
        <v>196</v>
      </c>
      <c r="E4" s="1" t="s">
        <v>257</v>
      </c>
      <c r="F4" s="1" t="s">
        <v>258</v>
      </c>
      <c r="G4" s="1" t="s">
        <v>259</v>
      </c>
      <c r="H4" s="1" t="s">
        <v>248</v>
      </c>
      <c r="I4" s="1" t="s">
        <v>260</v>
      </c>
      <c r="J4" s="1" t="s">
        <v>261</v>
      </c>
      <c r="K4" s="1" t="s">
        <v>206</v>
      </c>
      <c r="L4" s="1" t="s">
        <v>199</v>
      </c>
      <c r="M4" s="1" t="s">
        <v>204</v>
      </c>
      <c r="N4" s="1" t="s">
        <v>205</v>
      </c>
    </row>
    <row r="5" spans="1:16" x14ac:dyDescent="0.2">
      <c r="A5">
        <v>4</v>
      </c>
      <c r="B5" s="1" t="s">
        <v>12</v>
      </c>
      <c r="C5" s="1" t="s">
        <v>209</v>
      </c>
      <c r="D5" s="1" t="s">
        <v>203</v>
      </c>
      <c r="E5" s="1" t="s">
        <v>246</v>
      </c>
      <c r="F5" s="1" t="s">
        <v>247</v>
      </c>
      <c r="G5" s="1" t="s">
        <v>208</v>
      </c>
      <c r="H5" s="1" t="s">
        <v>262</v>
      </c>
      <c r="I5" s="1" t="s">
        <v>253</v>
      </c>
      <c r="J5" s="1" t="s">
        <v>197</v>
      </c>
      <c r="K5" s="1" t="s">
        <v>211</v>
      </c>
      <c r="L5" s="1" t="s">
        <v>250</v>
      </c>
      <c r="M5" s="1" t="s">
        <v>263</v>
      </c>
      <c r="N5" s="1" t="s">
        <v>210</v>
      </c>
    </row>
    <row r="6" spans="1:16" x14ac:dyDescent="0.2">
      <c r="A6">
        <v>5</v>
      </c>
      <c r="B6" s="1" t="s">
        <v>13</v>
      </c>
      <c r="C6" s="1" t="s">
        <v>209</v>
      </c>
      <c r="D6" s="1" t="s">
        <v>202</v>
      </c>
      <c r="E6" s="1" t="s">
        <v>246</v>
      </c>
      <c r="F6" s="1" t="s">
        <v>207</v>
      </c>
      <c r="G6" s="1" t="s">
        <v>251</v>
      </c>
      <c r="H6" s="1" t="s">
        <v>252</v>
      </c>
      <c r="I6" s="1" t="s">
        <v>249</v>
      </c>
      <c r="J6" s="1" t="s">
        <v>197</v>
      </c>
      <c r="K6" s="1" t="s">
        <v>198</v>
      </c>
      <c r="L6" s="1" t="s">
        <v>250</v>
      </c>
      <c r="M6" s="1" t="s">
        <v>256</v>
      </c>
      <c r="N6" s="1" t="s">
        <v>200</v>
      </c>
    </row>
    <row r="7" spans="1:16" x14ac:dyDescent="0.2">
      <c r="A7">
        <v>6</v>
      </c>
      <c r="B7" s="1" t="s">
        <v>14</v>
      </c>
      <c r="C7" s="1" t="s">
        <v>201</v>
      </c>
      <c r="D7" s="1" t="s">
        <v>203</v>
      </c>
      <c r="E7" s="1" t="s">
        <v>257</v>
      </c>
      <c r="F7" s="1" t="s">
        <v>247</v>
      </c>
      <c r="G7" s="1" t="s">
        <v>208</v>
      </c>
      <c r="H7" s="1" t="s">
        <v>248</v>
      </c>
      <c r="I7" s="1" t="s">
        <v>260</v>
      </c>
      <c r="J7" s="1" t="s">
        <v>261</v>
      </c>
      <c r="K7" s="1" t="s">
        <v>206</v>
      </c>
      <c r="L7" s="1" t="s">
        <v>199</v>
      </c>
      <c r="M7" s="1" t="s">
        <v>204</v>
      </c>
      <c r="N7" s="1" t="s">
        <v>205</v>
      </c>
    </row>
    <row r="8" spans="1:16" x14ac:dyDescent="0.2">
      <c r="A8">
        <v>7</v>
      </c>
      <c r="B8" s="1" t="s">
        <v>289</v>
      </c>
      <c r="C8" s="1" t="s">
        <v>195</v>
      </c>
      <c r="D8" s="1" t="s">
        <v>196</v>
      </c>
      <c r="E8" s="1" t="s">
        <v>246</v>
      </c>
      <c r="F8" s="1" t="s">
        <v>258</v>
      </c>
      <c r="G8" s="1" t="s">
        <v>259</v>
      </c>
      <c r="H8" s="1" t="s">
        <v>262</v>
      </c>
      <c r="I8" s="1" t="s">
        <v>260</v>
      </c>
      <c r="J8" s="1" t="s">
        <v>197</v>
      </c>
      <c r="K8" s="1" t="s">
        <v>211</v>
      </c>
      <c r="L8" s="1" t="s">
        <v>199</v>
      </c>
      <c r="M8" s="1" t="s">
        <v>204</v>
      </c>
      <c r="N8" s="1" t="s">
        <v>200</v>
      </c>
    </row>
    <row r="9" spans="1:16" x14ac:dyDescent="0.2">
      <c r="A9">
        <v>8</v>
      </c>
      <c r="B9" s="1" t="s">
        <v>15</v>
      </c>
      <c r="C9" s="1" t="s">
        <v>209</v>
      </c>
      <c r="D9" s="1" t="s">
        <v>196</v>
      </c>
      <c r="E9" s="1" t="s">
        <v>264</v>
      </c>
      <c r="F9" s="1" t="s">
        <v>247</v>
      </c>
      <c r="G9" s="1" t="s">
        <v>208</v>
      </c>
      <c r="H9" s="1" t="s">
        <v>252</v>
      </c>
      <c r="I9" s="1" t="s">
        <v>253</v>
      </c>
      <c r="J9" s="1" t="s">
        <v>197</v>
      </c>
      <c r="K9" s="1" t="s">
        <v>198</v>
      </c>
      <c r="L9" s="1" t="s">
        <v>255</v>
      </c>
      <c r="M9" s="1" t="s">
        <v>263</v>
      </c>
      <c r="N9" s="1" t="s">
        <v>210</v>
      </c>
    </row>
    <row r="10" spans="1:16" x14ac:dyDescent="0.2">
      <c r="A10">
        <v>9</v>
      </c>
      <c r="B10" s="1" t="s">
        <v>16</v>
      </c>
      <c r="C10" s="1" t="s">
        <v>201</v>
      </c>
      <c r="D10" s="1" t="s">
        <v>202</v>
      </c>
      <c r="E10" s="1" t="s">
        <v>257</v>
      </c>
      <c r="F10" s="1" t="s">
        <v>207</v>
      </c>
      <c r="G10" s="1" t="s">
        <v>251</v>
      </c>
      <c r="H10" s="1" t="s">
        <v>252</v>
      </c>
      <c r="I10" s="1" t="s">
        <v>249</v>
      </c>
      <c r="J10" s="1" t="s">
        <v>254</v>
      </c>
      <c r="K10" s="1" t="s">
        <v>211</v>
      </c>
      <c r="L10" s="1" t="s">
        <v>250</v>
      </c>
      <c r="M10" s="1" t="s">
        <v>263</v>
      </c>
      <c r="N10" s="1" t="s">
        <v>200</v>
      </c>
    </row>
    <row r="11" spans="1:16" x14ac:dyDescent="0.2">
      <c r="A11">
        <v>10</v>
      </c>
      <c r="B11" s="1" t="s">
        <v>17</v>
      </c>
      <c r="C11" s="1" t="s">
        <v>201</v>
      </c>
      <c r="D11" s="1" t="s">
        <v>203</v>
      </c>
      <c r="E11" s="1" t="s">
        <v>246</v>
      </c>
      <c r="F11" s="1" t="s">
        <v>258</v>
      </c>
      <c r="G11" s="1" t="s">
        <v>251</v>
      </c>
      <c r="H11" s="1" t="s">
        <v>248</v>
      </c>
      <c r="I11" s="1" t="s">
        <v>260</v>
      </c>
      <c r="J11" s="1" t="s">
        <v>261</v>
      </c>
      <c r="K11" s="1" t="s">
        <v>206</v>
      </c>
      <c r="L11" s="1" t="s">
        <v>199</v>
      </c>
      <c r="M11" s="1" t="s">
        <v>256</v>
      </c>
      <c r="N11" s="1" t="s">
        <v>205</v>
      </c>
    </row>
    <row r="12" spans="1:16" x14ac:dyDescent="0.2">
      <c r="A12">
        <v>11</v>
      </c>
      <c r="B12" s="1" t="s">
        <v>18</v>
      </c>
      <c r="C12" s="1" t="s">
        <v>195</v>
      </c>
      <c r="D12" s="1" t="s">
        <v>203</v>
      </c>
      <c r="E12" s="1" t="s">
        <v>264</v>
      </c>
      <c r="F12" s="1" t="s">
        <v>247</v>
      </c>
      <c r="G12" s="1" t="s">
        <v>251</v>
      </c>
      <c r="H12" s="1" t="s">
        <v>248</v>
      </c>
      <c r="I12" s="1" t="s">
        <v>253</v>
      </c>
      <c r="J12" s="1" t="s">
        <v>197</v>
      </c>
      <c r="K12" s="1" t="s">
        <v>198</v>
      </c>
      <c r="L12" s="1" t="s">
        <v>255</v>
      </c>
      <c r="M12" s="1" t="s">
        <v>256</v>
      </c>
      <c r="N12" s="1" t="s">
        <v>210</v>
      </c>
    </row>
    <row r="13" spans="1:16" x14ac:dyDescent="0.2">
      <c r="A13">
        <v>12</v>
      </c>
      <c r="B13" s="1" t="s">
        <v>19</v>
      </c>
      <c r="C13" s="1" t="s">
        <v>195</v>
      </c>
      <c r="D13" s="1" t="s">
        <v>203</v>
      </c>
      <c r="E13" s="1" t="s">
        <v>246</v>
      </c>
      <c r="F13" s="1" t="s">
        <v>247</v>
      </c>
      <c r="G13" s="1" t="s">
        <v>259</v>
      </c>
      <c r="H13" s="1" t="s">
        <v>262</v>
      </c>
      <c r="I13" s="1" t="s">
        <v>260</v>
      </c>
      <c r="J13" s="1" t="s">
        <v>261</v>
      </c>
      <c r="K13" s="1" t="s">
        <v>206</v>
      </c>
      <c r="L13" s="1" t="s">
        <v>199</v>
      </c>
      <c r="M13" s="1" t="s">
        <v>204</v>
      </c>
      <c r="N13" s="1" t="s">
        <v>205</v>
      </c>
    </row>
    <row r="14" spans="1:16" x14ac:dyDescent="0.2">
      <c r="A14">
        <v>13</v>
      </c>
      <c r="B14" s="1" t="s">
        <v>265</v>
      </c>
      <c r="C14" s="1" t="s">
        <v>209</v>
      </c>
      <c r="D14" s="1" t="s">
        <v>203</v>
      </c>
      <c r="E14" s="1" t="s">
        <v>257</v>
      </c>
      <c r="F14" s="1" t="s">
        <v>247</v>
      </c>
      <c r="G14" s="1" t="s">
        <v>208</v>
      </c>
      <c r="H14" s="1" t="s">
        <v>252</v>
      </c>
      <c r="I14" s="1" t="s">
        <v>249</v>
      </c>
      <c r="J14" s="1" t="s">
        <v>197</v>
      </c>
      <c r="K14" s="1" t="s">
        <v>211</v>
      </c>
      <c r="L14" s="1" t="s">
        <v>250</v>
      </c>
      <c r="M14" s="1" t="s">
        <v>263</v>
      </c>
      <c r="N14" s="1" t="s">
        <v>210</v>
      </c>
    </row>
    <row r="15" spans="1:16" x14ac:dyDescent="0.2">
      <c r="A15">
        <v>14</v>
      </c>
      <c r="B15" s="1" t="s">
        <v>20</v>
      </c>
      <c r="C15" s="1" t="s">
        <v>201</v>
      </c>
      <c r="D15" s="1" t="s">
        <v>203</v>
      </c>
      <c r="E15" s="1" t="s">
        <v>246</v>
      </c>
      <c r="F15" s="1" t="s">
        <v>207</v>
      </c>
      <c r="G15" s="1" t="s">
        <v>251</v>
      </c>
      <c r="H15" s="1" t="s">
        <v>252</v>
      </c>
      <c r="I15" s="1" t="s">
        <v>253</v>
      </c>
      <c r="J15" s="1" t="s">
        <v>254</v>
      </c>
      <c r="K15" s="1" t="s">
        <v>206</v>
      </c>
      <c r="L15" s="1" t="s">
        <v>255</v>
      </c>
      <c r="M15" s="1" t="s">
        <v>256</v>
      </c>
      <c r="N15" s="1" t="s">
        <v>200</v>
      </c>
    </row>
    <row r="16" spans="1:16" x14ac:dyDescent="0.2">
      <c r="A16">
        <v>15</v>
      </c>
      <c r="B16" s="1" t="s">
        <v>290</v>
      </c>
      <c r="C16" s="1" t="s">
        <v>209</v>
      </c>
      <c r="D16" s="1" t="s">
        <v>196</v>
      </c>
      <c r="E16" s="1" t="s">
        <v>257</v>
      </c>
      <c r="F16" s="1" t="s">
        <v>247</v>
      </c>
      <c r="G16" s="1" t="s">
        <v>208</v>
      </c>
      <c r="H16" s="1" t="s">
        <v>252</v>
      </c>
      <c r="I16" s="1" t="s">
        <v>249</v>
      </c>
      <c r="J16" s="1" t="s">
        <v>197</v>
      </c>
      <c r="K16" s="1" t="s">
        <v>198</v>
      </c>
      <c r="L16" s="1" t="s">
        <v>250</v>
      </c>
      <c r="M16" s="1" t="s">
        <v>263</v>
      </c>
      <c r="N16" s="1" t="s">
        <v>210</v>
      </c>
    </row>
    <row r="17" spans="1:14" x14ac:dyDescent="0.2">
      <c r="A17">
        <v>16</v>
      </c>
      <c r="B17" s="1" t="s">
        <v>21</v>
      </c>
      <c r="C17" s="1" t="s">
        <v>209</v>
      </c>
      <c r="D17" s="1" t="s">
        <v>196</v>
      </c>
      <c r="E17" s="1" t="s">
        <v>264</v>
      </c>
      <c r="F17" s="1" t="s">
        <v>207</v>
      </c>
      <c r="G17" s="1" t="s">
        <v>251</v>
      </c>
      <c r="H17" s="1" t="s">
        <v>252</v>
      </c>
      <c r="I17" s="1" t="s">
        <v>249</v>
      </c>
      <c r="J17" s="1" t="s">
        <v>197</v>
      </c>
      <c r="K17" s="1" t="s">
        <v>198</v>
      </c>
      <c r="L17" s="1" t="s">
        <v>250</v>
      </c>
      <c r="M17" s="1" t="s">
        <v>263</v>
      </c>
      <c r="N17" s="1" t="s">
        <v>205</v>
      </c>
    </row>
    <row r="18" spans="1:14" x14ac:dyDescent="0.2">
      <c r="A18">
        <v>17</v>
      </c>
      <c r="B18" s="1" t="s">
        <v>22</v>
      </c>
      <c r="C18" s="1" t="s">
        <v>209</v>
      </c>
      <c r="D18" s="1" t="s">
        <v>203</v>
      </c>
      <c r="E18" s="1" t="s">
        <v>246</v>
      </c>
      <c r="F18" s="1" t="s">
        <v>247</v>
      </c>
      <c r="G18" s="1" t="s">
        <v>259</v>
      </c>
      <c r="H18" s="1" t="s">
        <v>248</v>
      </c>
      <c r="I18" s="1" t="s">
        <v>260</v>
      </c>
      <c r="J18" s="1" t="s">
        <v>261</v>
      </c>
      <c r="K18" s="1" t="s">
        <v>206</v>
      </c>
      <c r="L18" s="1" t="s">
        <v>199</v>
      </c>
      <c r="M18" s="1" t="s">
        <v>204</v>
      </c>
      <c r="N18" s="1" t="s">
        <v>205</v>
      </c>
    </row>
    <row r="19" spans="1:14" x14ac:dyDescent="0.2">
      <c r="A19">
        <v>18</v>
      </c>
      <c r="B19" s="1" t="s">
        <v>23</v>
      </c>
      <c r="C19" s="1" t="s">
        <v>209</v>
      </c>
      <c r="D19" s="1" t="s">
        <v>202</v>
      </c>
      <c r="E19" s="1" t="s">
        <v>246</v>
      </c>
      <c r="F19" s="1" t="s">
        <v>207</v>
      </c>
      <c r="G19" s="1" t="s">
        <v>251</v>
      </c>
      <c r="H19" s="1" t="s">
        <v>248</v>
      </c>
      <c r="I19" s="1" t="s">
        <v>249</v>
      </c>
      <c r="J19" s="1" t="s">
        <v>254</v>
      </c>
      <c r="K19" s="1" t="s">
        <v>198</v>
      </c>
      <c r="L19" s="1" t="s">
        <v>255</v>
      </c>
      <c r="M19" s="1" t="s">
        <v>256</v>
      </c>
      <c r="N19" s="1" t="s">
        <v>200</v>
      </c>
    </row>
    <row r="20" spans="1:14" x14ac:dyDescent="0.2">
      <c r="A20">
        <v>19</v>
      </c>
      <c r="B20" s="1" t="s">
        <v>24</v>
      </c>
      <c r="C20" s="1" t="s">
        <v>209</v>
      </c>
      <c r="D20" s="1" t="s">
        <v>196</v>
      </c>
      <c r="E20" s="1" t="s">
        <v>246</v>
      </c>
      <c r="F20" s="1" t="s">
        <v>207</v>
      </c>
      <c r="G20" s="1" t="s">
        <v>208</v>
      </c>
      <c r="H20" s="1" t="s">
        <v>248</v>
      </c>
      <c r="I20" s="1" t="s">
        <v>253</v>
      </c>
      <c r="J20" s="1" t="s">
        <v>197</v>
      </c>
      <c r="K20" s="1" t="s">
        <v>206</v>
      </c>
      <c r="L20" s="1" t="s">
        <v>255</v>
      </c>
      <c r="M20" s="1" t="s">
        <v>204</v>
      </c>
      <c r="N20" s="1" t="s">
        <v>210</v>
      </c>
    </row>
    <row r="21" spans="1:14" x14ac:dyDescent="0.2">
      <c r="A21">
        <v>20</v>
      </c>
      <c r="B21" s="1" t="s">
        <v>25</v>
      </c>
      <c r="C21" s="1" t="s">
        <v>201</v>
      </c>
      <c r="D21" s="1" t="s">
        <v>202</v>
      </c>
      <c r="E21" s="1" t="s">
        <v>257</v>
      </c>
      <c r="F21" s="1" t="s">
        <v>247</v>
      </c>
      <c r="G21" s="1" t="s">
        <v>251</v>
      </c>
      <c r="H21" s="1" t="s">
        <v>252</v>
      </c>
      <c r="I21" s="1" t="s">
        <v>249</v>
      </c>
      <c r="J21" s="1" t="s">
        <v>261</v>
      </c>
      <c r="K21" s="1" t="s">
        <v>198</v>
      </c>
      <c r="L21" s="1" t="s">
        <v>250</v>
      </c>
      <c r="M21" s="1" t="s">
        <v>263</v>
      </c>
      <c r="N21" s="1" t="s">
        <v>210</v>
      </c>
    </row>
    <row r="22" spans="1:14" x14ac:dyDescent="0.2">
      <c r="A22">
        <v>21</v>
      </c>
      <c r="B22" s="1" t="s">
        <v>26</v>
      </c>
      <c r="C22" s="1" t="s">
        <v>209</v>
      </c>
      <c r="D22" s="1" t="s">
        <v>203</v>
      </c>
      <c r="E22" s="1" t="s">
        <v>246</v>
      </c>
      <c r="F22" s="1" t="s">
        <v>258</v>
      </c>
      <c r="G22" s="1" t="s">
        <v>259</v>
      </c>
      <c r="H22" s="1" t="s">
        <v>262</v>
      </c>
      <c r="I22" s="1" t="s">
        <v>249</v>
      </c>
      <c r="J22" s="1" t="s">
        <v>261</v>
      </c>
      <c r="K22" s="1" t="s">
        <v>206</v>
      </c>
      <c r="L22" s="1" t="s">
        <v>255</v>
      </c>
      <c r="M22" s="1" t="s">
        <v>204</v>
      </c>
      <c r="N22" s="1" t="s">
        <v>205</v>
      </c>
    </row>
    <row r="23" spans="1:14" x14ac:dyDescent="0.2">
      <c r="A23">
        <v>22</v>
      </c>
      <c r="B23" s="1" t="s">
        <v>27</v>
      </c>
      <c r="C23" s="1" t="s">
        <v>209</v>
      </c>
      <c r="D23" s="1" t="s">
        <v>196</v>
      </c>
      <c r="E23" s="1" t="s">
        <v>246</v>
      </c>
      <c r="F23" s="1" t="s">
        <v>258</v>
      </c>
      <c r="G23" s="1" t="s">
        <v>259</v>
      </c>
      <c r="H23" s="1" t="s">
        <v>262</v>
      </c>
      <c r="I23" s="1" t="s">
        <v>260</v>
      </c>
      <c r="J23" s="1" t="s">
        <v>261</v>
      </c>
      <c r="K23" s="1" t="s">
        <v>206</v>
      </c>
      <c r="L23" s="1" t="s">
        <v>199</v>
      </c>
      <c r="M23" s="1" t="s">
        <v>204</v>
      </c>
      <c r="N23" s="1" t="s">
        <v>205</v>
      </c>
    </row>
    <row r="24" spans="1:14" x14ac:dyDescent="0.2">
      <c r="A24">
        <v>23</v>
      </c>
      <c r="B24" s="1" t="s">
        <v>28</v>
      </c>
      <c r="C24" s="1" t="s">
        <v>195</v>
      </c>
      <c r="D24" s="1" t="s">
        <v>202</v>
      </c>
      <c r="E24" s="1" t="s">
        <v>257</v>
      </c>
      <c r="F24" s="1" t="s">
        <v>247</v>
      </c>
      <c r="G24" s="1" t="s">
        <v>208</v>
      </c>
      <c r="H24" s="1" t="s">
        <v>248</v>
      </c>
      <c r="I24" s="1" t="s">
        <v>249</v>
      </c>
      <c r="J24" s="1" t="s">
        <v>261</v>
      </c>
      <c r="K24" s="1" t="s">
        <v>206</v>
      </c>
      <c r="L24" s="1" t="s">
        <v>250</v>
      </c>
      <c r="M24" s="1" t="s">
        <v>263</v>
      </c>
      <c r="N24" s="1" t="s">
        <v>200</v>
      </c>
    </row>
    <row r="25" spans="1:14" x14ac:dyDescent="0.2">
      <c r="A25">
        <v>24</v>
      </c>
      <c r="B25" s="1" t="s">
        <v>212</v>
      </c>
      <c r="C25" s="1" t="s">
        <v>209</v>
      </c>
      <c r="D25" s="1" t="s">
        <v>196</v>
      </c>
      <c r="E25" s="1" t="s">
        <v>246</v>
      </c>
      <c r="F25" s="1" t="s">
        <v>247</v>
      </c>
      <c r="G25" s="1" t="s">
        <v>208</v>
      </c>
      <c r="H25" s="1" t="s">
        <v>252</v>
      </c>
      <c r="I25" s="1" t="s">
        <v>249</v>
      </c>
      <c r="J25" s="1" t="s">
        <v>197</v>
      </c>
      <c r="K25" s="1" t="s">
        <v>206</v>
      </c>
      <c r="L25" s="1" t="s">
        <v>250</v>
      </c>
      <c r="M25" s="1" t="s">
        <v>263</v>
      </c>
      <c r="N25" s="1" t="s">
        <v>200</v>
      </c>
    </row>
    <row r="26" spans="1:14" x14ac:dyDescent="0.2">
      <c r="A26">
        <v>25</v>
      </c>
      <c r="B26" s="1" t="s">
        <v>29</v>
      </c>
      <c r="C26" s="1" t="s">
        <v>195</v>
      </c>
      <c r="D26" s="1" t="s">
        <v>202</v>
      </c>
      <c r="E26" s="1" t="s">
        <v>246</v>
      </c>
      <c r="F26" s="1" t="s">
        <v>247</v>
      </c>
      <c r="G26" s="1" t="s">
        <v>251</v>
      </c>
      <c r="H26" s="1" t="s">
        <v>262</v>
      </c>
      <c r="I26" s="1" t="s">
        <v>253</v>
      </c>
      <c r="J26" s="1" t="s">
        <v>261</v>
      </c>
      <c r="K26" s="1" t="s">
        <v>198</v>
      </c>
      <c r="L26" s="1" t="s">
        <v>250</v>
      </c>
      <c r="M26" s="1" t="s">
        <v>204</v>
      </c>
      <c r="N26" s="1" t="s">
        <v>210</v>
      </c>
    </row>
    <row r="27" spans="1:14" x14ac:dyDescent="0.2">
      <c r="A27">
        <v>26</v>
      </c>
      <c r="B27" s="1" t="s">
        <v>291</v>
      </c>
      <c r="C27" s="1" t="s">
        <v>201</v>
      </c>
      <c r="D27" s="1" t="s">
        <v>203</v>
      </c>
      <c r="E27" s="1" t="s">
        <v>257</v>
      </c>
      <c r="F27" s="1" t="s">
        <v>207</v>
      </c>
      <c r="G27" s="1" t="s">
        <v>251</v>
      </c>
      <c r="H27" s="1" t="s">
        <v>248</v>
      </c>
      <c r="I27" s="1" t="s">
        <v>249</v>
      </c>
      <c r="J27" s="1" t="s">
        <v>197</v>
      </c>
      <c r="K27" s="1" t="s">
        <v>198</v>
      </c>
      <c r="L27" s="1" t="s">
        <v>250</v>
      </c>
      <c r="M27" s="1" t="s">
        <v>256</v>
      </c>
      <c r="N27" s="1" t="s">
        <v>200</v>
      </c>
    </row>
    <row r="28" spans="1:14" x14ac:dyDescent="0.2">
      <c r="A28">
        <v>27</v>
      </c>
      <c r="B28" s="1" t="s">
        <v>30</v>
      </c>
      <c r="C28" s="1" t="s">
        <v>209</v>
      </c>
      <c r="D28" s="1" t="s">
        <v>196</v>
      </c>
      <c r="E28" s="1" t="s">
        <v>246</v>
      </c>
      <c r="F28" s="1" t="s">
        <v>258</v>
      </c>
      <c r="G28" s="1" t="s">
        <v>259</v>
      </c>
      <c r="H28" s="1" t="s">
        <v>252</v>
      </c>
      <c r="I28" s="1" t="s">
        <v>260</v>
      </c>
      <c r="J28" s="1" t="s">
        <v>261</v>
      </c>
      <c r="K28" s="1" t="s">
        <v>211</v>
      </c>
      <c r="L28" s="1" t="s">
        <v>199</v>
      </c>
      <c r="M28" s="1" t="s">
        <v>204</v>
      </c>
      <c r="N28" s="1" t="s">
        <v>200</v>
      </c>
    </row>
    <row r="29" spans="1:14" x14ac:dyDescent="0.2">
      <c r="A29">
        <v>28</v>
      </c>
      <c r="B29" s="1" t="s">
        <v>31</v>
      </c>
      <c r="C29" s="1" t="s">
        <v>201</v>
      </c>
      <c r="D29" s="1" t="s">
        <v>203</v>
      </c>
      <c r="E29" s="1" t="s">
        <v>246</v>
      </c>
      <c r="F29" s="1" t="s">
        <v>247</v>
      </c>
      <c r="G29" s="1" t="s">
        <v>208</v>
      </c>
      <c r="H29" s="1" t="s">
        <v>262</v>
      </c>
      <c r="I29" s="1" t="s">
        <v>260</v>
      </c>
      <c r="J29" s="1" t="s">
        <v>254</v>
      </c>
      <c r="K29" s="1" t="s">
        <v>198</v>
      </c>
      <c r="L29" s="1" t="s">
        <v>250</v>
      </c>
      <c r="M29" s="1" t="s">
        <v>204</v>
      </c>
      <c r="N29" s="1" t="s">
        <v>210</v>
      </c>
    </row>
    <row r="30" spans="1:14" x14ac:dyDescent="0.2">
      <c r="A30">
        <v>29</v>
      </c>
      <c r="B30" s="1" t="s">
        <v>32</v>
      </c>
      <c r="C30" s="1" t="s">
        <v>195</v>
      </c>
      <c r="D30" s="1" t="s">
        <v>196</v>
      </c>
      <c r="E30" s="1" t="s">
        <v>264</v>
      </c>
      <c r="F30" s="1" t="s">
        <v>207</v>
      </c>
      <c r="G30" s="1" t="s">
        <v>251</v>
      </c>
      <c r="H30" s="1" t="s">
        <v>248</v>
      </c>
      <c r="I30" s="1" t="s">
        <v>253</v>
      </c>
      <c r="J30" s="1" t="s">
        <v>261</v>
      </c>
      <c r="K30" s="1" t="s">
        <v>198</v>
      </c>
      <c r="L30" s="1" t="s">
        <v>250</v>
      </c>
      <c r="M30" s="1" t="s">
        <v>256</v>
      </c>
      <c r="N30" s="1" t="s">
        <v>200</v>
      </c>
    </row>
    <row r="31" spans="1:14" x14ac:dyDescent="0.2">
      <c r="A31">
        <v>30</v>
      </c>
      <c r="B31" s="1" t="s">
        <v>33</v>
      </c>
      <c r="C31" s="1" t="s">
        <v>201</v>
      </c>
      <c r="D31" s="1" t="s">
        <v>202</v>
      </c>
      <c r="E31" s="1" t="s">
        <v>264</v>
      </c>
      <c r="F31" s="1" t="s">
        <v>247</v>
      </c>
      <c r="G31" s="1" t="s">
        <v>251</v>
      </c>
      <c r="H31" s="1" t="s">
        <v>262</v>
      </c>
      <c r="I31" s="1" t="s">
        <v>249</v>
      </c>
      <c r="J31" s="1" t="s">
        <v>197</v>
      </c>
      <c r="K31" s="1" t="s">
        <v>211</v>
      </c>
      <c r="L31" s="1" t="s">
        <v>250</v>
      </c>
      <c r="M31" s="1" t="s">
        <v>204</v>
      </c>
      <c r="N31" s="1" t="s">
        <v>200</v>
      </c>
    </row>
    <row r="32" spans="1:14" x14ac:dyDescent="0.2">
      <c r="A32">
        <v>31</v>
      </c>
      <c r="B32" s="1" t="s">
        <v>34</v>
      </c>
      <c r="C32" s="1" t="s">
        <v>209</v>
      </c>
      <c r="D32" s="1" t="s">
        <v>196</v>
      </c>
      <c r="E32" s="1" t="s">
        <v>246</v>
      </c>
      <c r="F32" s="1" t="s">
        <v>247</v>
      </c>
      <c r="G32" s="1" t="s">
        <v>208</v>
      </c>
      <c r="H32" s="1" t="s">
        <v>248</v>
      </c>
      <c r="I32" s="1" t="s">
        <v>253</v>
      </c>
      <c r="J32" s="1" t="s">
        <v>261</v>
      </c>
      <c r="K32" s="1" t="s">
        <v>211</v>
      </c>
      <c r="L32" s="1" t="s">
        <v>250</v>
      </c>
      <c r="M32" s="1" t="s">
        <v>204</v>
      </c>
      <c r="N32" s="1" t="s">
        <v>200</v>
      </c>
    </row>
    <row r="33" spans="1:14" x14ac:dyDescent="0.2">
      <c r="A33">
        <v>32</v>
      </c>
      <c r="B33" s="1" t="s">
        <v>35</v>
      </c>
      <c r="C33" s="1" t="s">
        <v>201</v>
      </c>
      <c r="D33" s="1" t="s">
        <v>203</v>
      </c>
      <c r="E33" s="1" t="s">
        <v>246</v>
      </c>
      <c r="F33" s="1" t="s">
        <v>258</v>
      </c>
      <c r="G33" s="1" t="s">
        <v>259</v>
      </c>
      <c r="H33" s="1" t="s">
        <v>262</v>
      </c>
      <c r="I33" s="1" t="s">
        <v>260</v>
      </c>
      <c r="J33" s="1" t="s">
        <v>261</v>
      </c>
      <c r="K33" s="1" t="s">
        <v>206</v>
      </c>
      <c r="L33" s="1" t="s">
        <v>199</v>
      </c>
      <c r="M33" s="1" t="s">
        <v>204</v>
      </c>
      <c r="N33" s="1" t="s">
        <v>200</v>
      </c>
    </row>
    <row r="34" spans="1:14" x14ac:dyDescent="0.2">
      <c r="A34">
        <v>33</v>
      </c>
      <c r="B34" s="1" t="s">
        <v>36</v>
      </c>
      <c r="C34" s="1" t="s">
        <v>195</v>
      </c>
      <c r="D34" s="1" t="s">
        <v>203</v>
      </c>
      <c r="E34" s="1" t="s">
        <v>264</v>
      </c>
      <c r="F34" s="1" t="s">
        <v>207</v>
      </c>
      <c r="G34" s="1" t="s">
        <v>251</v>
      </c>
      <c r="H34" s="1" t="s">
        <v>248</v>
      </c>
      <c r="I34" s="1" t="s">
        <v>253</v>
      </c>
      <c r="J34" s="1" t="s">
        <v>261</v>
      </c>
      <c r="K34" s="1" t="s">
        <v>198</v>
      </c>
      <c r="L34" s="1" t="s">
        <v>250</v>
      </c>
      <c r="M34" s="1" t="s">
        <v>256</v>
      </c>
      <c r="N34" s="1" t="s">
        <v>200</v>
      </c>
    </row>
    <row r="35" spans="1:14" x14ac:dyDescent="0.2">
      <c r="A35">
        <v>34</v>
      </c>
      <c r="B35" s="1" t="s">
        <v>37</v>
      </c>
      <c r="C35" s="1" t="s">
        <v>209</v>
      </c>
      <c r="D35" s="1" t="s">
        <v>202</v>
      </c>
      <c r="E35" s="1" t="s">
        <v>246</v>
      </c>
      <c r="F35" s="1" t="s">
        <v>247</v>
      </c>
      <c r="G35" s="1" t="s">
        <v>208</v>
      </c>
      <c r="H35" s="1" t="s">
        <v>262</v>
      </c>
      <c r="I35" s="1" t="s">
        <v>249</v>
      </c>
      <c r="J35" s="1" t="s">
        <v>254</v>
      </c>
      <c r="K35" s="1" t="s">
        <v>206</v>
      </c>
      <c r="L35" s="1" t="s">
        <v>250</v>
      </c>
      <c r="M35" s="1" t="s">
        <v>204</v>
      </c>
      <c r="N35" s="1" t="s">
        <v>205</v>
      </c>
    </row>
    <row r="36" spans="1:14" x14ac:dyDescent="0.2">
      <c r="A36">
        <v>35</v>
      </c>
      <c r="B36" s="1" t="s">
        <v>292</v>
      </c>
      <c r="C36" s="1" t="s">
        <v>195</v>
      </c>
      <c r="D36" s="1" t="s">
        <v>203</v>
      </c>
      <c r="E36" s="1" t="s">
        <v>246</v>
      </c>
      <c r="F36" s="1" t="s">
        <v>247</v>
      </c>
      <c r="G36" s="1" t="s">
        <v>208</v>
      </c>
      <c r="H36" s="1" t="s">
        <v>248</v>
      </c>
      <c r="I36" s="1" t="s">
        <v>253</v>
      </c>
      <c r="J36" s="1" t="s">
        <v>197</v>
      </c>
      <c r="K36" s="1" t="s">
        <v>211</v>
      </c>
      <c r="L36" s="1" t="s">
        <v>255</v>
      </c>
      <c r="M36" s="1" t="s">
        <v>204</v>
      </c>
      <c r="N36" s="1" t="s">
        <v>210</v>
      </c>
    </row>
    <row r="37" spans="1:14" x14ac:dyDescent="0.2">
      <c r="A37">
        <v>36</v>
      </c>
      <c r="B37" s="1" t="s">
        <v>38</v>
      </c>
      <c r="C37" s="1" t="s">
        <v>201</v>
      </c>
      <c r="D37" s="1" t="s">
        <v>196</v>
      </c>
      <c r="E37" s="1" t="s">
        <v>257</v>
      </c>
      <c r="F37" s="1" t="s">
        <v>207</v>
      </c>
      <c r="G37" s="1" t="s">
        <v>251</v>
      </c>
      <c r="H37" s="1" t="s">
        <v>252</v>
      </c>
      <c r="I37" s="1" t="s">
        <v>249</v>
      </c>
      <c r="J37" s="1" t="s">
        <v>254</v>
      </c>
      <c r="K37" s="1" t="s">
        <v>206</v>
      </c>
      <c r="L37" s="1" t="s">
        <v>250</v>
      </c>
      <c r="M37" s="1" t="s">
        <v>256</v>
      </c>
      <c r="N37" s="1" t="s">
        <v>200</v>
      </c>
    </row>
    <row r="38" spans="1:14" x14ac:dyDescent="0.2">
      <c r="A38">
        <v>37</v>
      </c>
      <c r="B38" s="1" t="s">
        <v>39</v>
      </c>
      <c r="C38" s="1" t="s">
        <v>209</v>
      </c>
      <c r="D38" s="1" t="s">
        <v>203</v>
      </c>
      <c r="E38" s="1" t="s">
        <v>246</v>
      </c>
      <c r="F38" s="1" t="s">
        <v>207</v>
      </c>
      <c r="G38" s="1" t="s">
        <v>259</v>
      </c>
      <c r="H38" s="1" t="s">
        <v>262</v>
      </c>
      <c r="I38" s="1" t="s">
        <v>249</v>
      </c>
      <c r="J38" s="1" t="s">
        <v>254</v>
      </c>
      <c r="K38" s="1" t="s">
        <v>206</v>
      </c>
      <c r="L38" s="1" t="s">
        <v>199</v>
      </c>
      <c r="M38" s="1" t="s">
        <v>204</v>
      </c>
      <c r="N38" s="1" t="s">
        <v>200</v>
      </c>
    </row>
    <row r="39" spans="1:14" x14ac:dyDescent="0.2">
      <c r="A39">
        <v>38</v>
      </c>
      <c r="B39" s="1" t="s">
        <v>213</v>
      </c>
      <c r="C39" s="1" t="s">
        <v>209</v>
      </c>
      <c r="D39" s="1" t="s">
        <v>202</v>
      </c>
      <c r="E39" s="1" t="s">
        <v>257</v>
      </c>
      <c r="F39" s="1" t="s">
        <v>247</v>
      </c>
      <c r="G39" s="1" t="s">
        <v>251</v>
      </c>
      <c r="H39" s="1" t="s">
        <v>262</v>
      </c>
      <c r="I39" s="1" t="s">
        <v>249</v>
      </c>
      <c r="J39" s="1" t="s">
        <v>254</v>
      </c>
      <c r="K39" s="1" t="s">
        <v>198</v>
      </c>
      <c r="L39" s="1" t="s">
        <v>250</v>
      </c>
      <c r="M39" s="1" t="s">
        <v>204</v>
      </c>
      <c r="N39" s="1" t="s">
        <v>200</v>
      </c>
    </row>
    <row r="40" spans="1:14" x14ac:dyDescent="0.2">
      <c r="A40">
        <v>39</v>
      </c>
      <c r="B40" s="1" t="s">
        <v>40</v>
      </c>
      <c r="C40" s="1" t="s">
        <v>201</v>
      </c>
      <c r="D40" s="1" t="s">
        <v>202</v>
      </c>
      <c r="E40" s="1" t="s">
        <v>264</v>
      </c>
      <c r="F40" s="1" t="s">
        <v>247</v>
      </c>
      <c r="G40" s="1" t="s">
        <v>208</v>
      </c>
      <c r="H40" s="1" t="s">
        <v>248</v>
      </c>
      <c r="I40" s="1" t="s">
        <v>249</v>
      </c>
      <c r="J40" s="1" t="s">
        <v>254</v>
      </c>
      <c r="K40" s="1" t="s">
        <v>211</v>
      </c>
      <c r="L40" s="1" t="s">
        <v>250</v>
      </c>
      <c r="M40" s="1" t="s">
        <v>263</v>
      </c>
      <c r="N40" s="1" t="s">
        <v>210</v>
      </c>
    </row>
    <row r="41" spans="1:14" x14ac:dyDescent="0.2">
      <c r="A41">
        <v>40</v>
      </c>
      <c r="B41" s="1" t="s">
        <v>41</v>
      </c>
      <c r="C41" s="1" t="s">
        <v>201</v>
      </c>
      <c r="D41" s="1" t="s">
        <v>196</v>
      </c>
      <c r="E41" s="1" t="s">
        <v>246</v>
      </c>
      <c r="F41" s="1" t="s">
        <v>247</v>
      </c>
      <c r="G41" s="1" t="s">
        <v>208</v>
      </c>
      <c r="H41" s="1" t="s">
        <v>262</v>
      </c>
      <c r="I41" s="1" t="s">
        <v>249</v>
      </c>
      <c r="J41" s="1" t="s">
        <v>254</v>
      </c>
      <c r="K41" s="1" t="s">
        <v>211</v>
      </c>
      <c r="L41" s="1" t="s">
        <v>250</v>
      </c>
      <c r="M41" s="1" t="s">
        <v>204</v>
      </c>
      <c r="N41" s="1" t="s">
        <v>205</v>
      </c>
    </row>
    <row r="42" spans="1:14" x14ac:dyDescent="0.2">
      <c r="A42">
        <v>41</v>
      </c>
      <c r="B42" s="1" t="s">
        <v>42</v>
      </c>
      <c r="C42" s="1" t="s">
        <v>195</v>
      </c>
      <c r="D42" s="1" t="s">
        <v>202</v>
      </c>
      <c r="E42" s="1" t="s">
        <v>246</v>
      </c>
      <c r="F42" s="1" t="s">
        <v>207</v>
      </c>
      <c r="G42" s="1" t="s">
        <v>251</v>
      </c>
      <c r="H42" s="1" t="s">
        <v>248</v>
      </c>
      <c r="I42" s="1" t="s">
        <v>249</v>
      </c>
      <c r="J42" s="1" t="s">
        <v>261</v>
      </c>
      <c r="K42" s="1" t="s">
        <v>206</v>
      </c>
      <c r="L42" s="1" t="s">
        <v>250</v>
      </c>
      <c r="M42" s="1" t="s">
        <v>204</v>
      </c>
      <c r="N42" s="1" t="s">
        <v>200</v>
      </c>
    </row>
    <row r="43" spans="1:14" x14ac:dyDescent="0.2">
      <c r="A43">
        <v>42</v>
      </c>
      <c r="B43" s="1" t="s">
        <v>43</v>
      </c>
      <c r="C43" s="1" t="s">
        <v>201</v>
      </c>
      <c r="D43" s="1" t="s">
        <v>203</v>
      </c>
      <c r="E43" s="1" t="s">
        <v>246</v>
      </c>
      <c r="F43" s="1" t="s">
        <v>247</v>
      </c>
      <c r="G43" s="1" t="s">
        <v>251</v>
      </c>
      <c r="H43" s="1" t="s">
        <v>252</v>
      </c>
      <c r="I43" s="1" t="s">
        <v>253</v>
      </c>
      <c r="J43" s="1" t="s">
        <v>261</v>
      </c>
      <c r="K43" s="1" t="s">
        <v>198</v>
      </c>
      <c r="L43" s="1" t="s">
        <v>250</v>
      </c>
      <c r="M43" s="1" t="s">
        <v>204</v>
      </c>
      <c r="N43" s="1" t="s">
        <v>200</v>
      </c>
    </row>
    <row r="44" spans="1:14" x14ac:dyDescent="0.2">
      <c r="A44">
        <v>43</v>
      </c>
      <c r="B44" s="1" t="s">
        <v>44</v>
      </c>
      <c r="C44" s="1" t="s">
        <v>209</v>
      </c>
      <c r="D44" s="1" t="s">
        <v>203</v>
      </c>
      <c r="E44" s="1" t="s">
        <v>264</v>
      </c>
      <c r="F44" s="1" t="s">
        <v>207</v>
      </c>
      <c r="G44" s="1" t="s">
        <v>251</v>
      </c>
      <c r="H44" s="1" t="s">
        <v>248</v>
      </c>
      <c r="I44" s="1" t="s">
        <v>249</v>
      </c>
      <c r="J44" s="1" t="s">
        <v>261</v>
      </c>
      <c r="K44" s="1" t="s">
        <v>198</v>
      </c>
      <c r="L44" s="1" t="s">
        <v>255</v>
      </c>
      <c r="M44" s="1" t="s">
        <v>204</v>
      </c>
      <c r="N44" s="1" t="s">
        <v>200</v>
      </c>
    </row>
    <row r="45" spans="1:14" x14ac:dyDescent="0.2">
      <c r="A45">
        <v>44</v>
      </c>
      <c r="B45" s="1" t="s">
        <v>45</v>
      </c>
      <c r="C45" s="1" t="s">
        <v>195</v>
      </c>
      <c r="D45" s="1" t="s">
        <v>203</v>
      </c>
      <c r="E45" s="1" t="s">
        <v>264</v>
      </c>
      <c r="F45" s="1" t="s">
        <v>207</v>
      </c>
      <c r="G45" s="1" t="s">
        <v>251</v>
      </c>
      <c r="H45" s="1" t="s">
        <v>262</v>
      </c>
      <c r="I45" s="1" t="s">
        <v>253</v>
      </c>
      <c r="J45" s="1" t="s">
        <v>254</v>
      </c>
      <c r="K45" s="1" t="s">
        <v>198</v>
      </c>
      <c r="L45" s="1" t="s">
        <v>250</v>
      </c>
      <c r="M45" s="1" t="s">
        <v>256</v>
      </c>
      <c r="N45" s="1" t="s">
        <v>200</v>
      </c>
    </row>
    <row r="46" spans="1:14" x14ac:dyDescent="0.2">
      <c r="A46">
        <v>45</v>
      </c>
      <c r="B46" s="1" t="s">
        <v>46</v>
      </c>
      <c r="C46" s="1" t="s">
        <v>201</v>
      </c>
      <c r="D46" s="1" t="s">
        <v>196</v>
      </c>
      <c r="E46" s="1" t="s">
        <v>246</v>
      </c>
      <c r="F46" s="1" t="s">
        <v>247</v>
      </c>
      <c r="G46" s="1" t="s">
        <v>208</v>
      </c>
      <c r="H46" s="1" t="s">
        <v>262</v>
      </c>
      <c r="I46" s="1" t="s">
        <v>253</v>
      </c>
      <c r="J46" s="1" t="s">
        <v>261</v>
      </c>
      <c r="K46" s="1" t="s">
        <v>206</v>
      </c>
      <c r="L46" s="1" t="s">
        <v>250</v>
      </c>
      <c r="M46" s="1" t="s">
        <v>263</v>
      </c>
      <c r="N46" s="1" t="s">
        <v>210</v>
      </c>
    </row>
    <row r="47" spans="1:14" x14ac:dyDescent="0.2">
      <c r="A47">
        <v>46</v>
      </c>
      <c r="B47" s="1" t="s">
        <v>293</v>
      </c>
      <c r="C47" s="1" t="s">
        <v>209</v>
      </c>
      <c r="D47" s="1" t="s">
        <v>203</v>
      </c>
      <c r="E47" s="1" t="s">
        <v>246</v>
      </c>
      <c r="F47" s="1" t="s">
        <v>207</v>
      </c>
      <c r="G47" s="1" t="s">
        <v>259</v>
      </c>
      <c r="H47" s="1" t="s">
        <v>262</v>
      </c>
      <c r="I47" s="1" t="s">
        <v>260</v>
      </c>
      <c r="J47" s="1" t="s">
        <v>261</v>
      </c>
      <c r="K47" s="1" t="s">
        <v>206</v>
      </c>
      <c r="L47" s="1" t="s">
        <v>199</v>
      </c>
      <c r="M47" s="1" t="s">
        <v>204</v>
      </c>
      <c r="N47" s="1" t="s">
        <v>200</v>
      </c>
    </row>
    <row r="48" spans="1:14" x14ac:dyDescent="0.2">
      <c r="A48">
        <v>47</v>
      </c>
      <c r="B48" s="1" t="s">
        <v>47</v>
      </c>
      <c r="C48" s="1" t="s">
        <v>201</v>
      </c>
      <c r="D48" s="1" t="s">
        <v>202</v>
      </c>
      <c r="E48" s="1" t="s">
        <v>246</v>
      </c>
      <c r="F48" s="1" t="s">
        <v>247</v>
      </c>
      <c r="G48" s="1" t="s">
        <v>259</v>
      </c>
      <c r="H48" s="1" t="s">
        <v>262</v>
      </c>
      <c r="I48" s="1" t="s">
        <v>260</v>
      </c>
      <c r="J48" s="1" t="s">
        <v>197</v>
      </c>
      <c r="K48" s="1" t="s">
        <v>206</v>
      </c>
      <c r="L48" s="1" t="s">
        <v>250</v>
      </c>
      <c r="M48" s="1" t="s">
        <v>204</v>
      </c>
      <c r="N48" s="1" t="s">
        <v>205</v>
      </c>
    </row>
    <row r="49" spans="1:15" x14ac:dyDescent="0.2">
      <c r="A49">
        <v>48</v>
      </c>
      <c r="B49" s="1" t="s">
        <v>48</v>
      </c>
      <c r="C49" s="1" t="s">
        <v>195</v>
      </c>
      <c r="D49" s="1" t="s">
        <v>202</v>
      </c>
      <c r="E49" s="1" t="s">
        <v>246</v>
      </c>
      <c r="F49" s="1" t="s">
        <v>207</v>
      </c>
      <c r="G49" s="1" t="s">
        <v>251</v>
      </c>
      <c r="H49" s="1" t="s">
        <v>248</v>
      </c>
      <c r="I49" s="1" t="s">
        <v>249</v>
      </c>
      <c r="J49" s="1" t="s">
        <v>261</v>
      </c>
      <c r="K49" s="1" t="s">
        <v>206</v>
      </c>
      <c r="L49" s="1" t="s">
        <v>250</v>
      </c>
      <c r="M49" s="1" t="s">
        <v>204</v>
      </c>
      <c r="N49" s="1" t="s">
        <v>200</v>
      </c>
    </row>
    <row r="50" spans="1:15" x14ac:dyDescent="0.2">
      <c r="A50">
        <v>49</v>
      </c>
      <c r="B50" s="1" t="s">
        <v>294</v>
      </c>
      <c r="C50" s="1" t="s">
        <v>201</v>
      </c>
      <c r="D50" s="1" t="s">
        <v>196</v>
      </c>
      <c r="E50" s="1" t="s">
        <v>264</v>
      </c>
      <c r="F50" s="1" t="s">
        <v>247</v>
      </c>
      <c r="G50" s="1" t="s">
        <v>208</v>
      </c>
      <c r="H50" s="1" t="s">
        <v>248</v>
      </c>
      <c r="I50" s="1" t="s">
        <v>249</v>
      </c>
      <c r="J50" s="1" t="s">
        <v>254</v>
      </c>
      <c r="K50" s="1" t="s">
        <v>211</v>
      </c>
      <c r="L50" s="1" t="s">
        <v>250</v>
      </c>
      <c r="M50" s="1" t="s">
        <v>263</v>
      </c>
      <c r="N50" s="1" t="s">
        <v>200</v>
      </c>
    </row>
    <row r="51" spans="1:15" x14ac:dyDescent="0.2">
      <c r="A51">
        <v>50</v>
      </c>
      <c r="B51" s="1" t="s">
        <v>295</v>
      </c>
      <c r="C51" s="1" t="s">
        <v>209</v>
      </c>
      <c r="D51" s="1" t="s">
        <v>202</v>
      </c>
      <c r="E51" s="1" t="s">
        <v>257</v>
      </c>
      <c r="F51" s="1" t="s">
        <v>207</v>
      </c>
      <c r="G51" s="1" t="s">
        <v>251</v>
      </c>
      <c r="H51" s="1" t="s">
        <v>252</v>
      </c>
      <c r="I51" s="1" t="s">
        <v>253</v>
      </c>
      <c r="J51" s="1" t="s">
        <v>254</v>
      </c>
      <c r="K51" s="1" t="s">
        <v>198</v>
      </c>
      <c r="L51" s="1" t="s">
        <v>255</v>
      </c>
      <c r="M51" s="1" t="s">
        <v>204</v>
      </c>
      <c r="N51" s="1" t="s">
        <v>200</v>
      </c>
    </row>
    <row r="52" spans="1:1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2:1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2:1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2:1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2:1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2:1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2:1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2:1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2:1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2:1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2:1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2:1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2:1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2:1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2:1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2:1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2:1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2:1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2:1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2:1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2:1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2:1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2:1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2:1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F7D0-3252-B04A-B7F1-C19EBFFC2AFF}">
  <dimension ref="A1:Q51"/>
  <sheetViews>
    <sheetView zoomScale="80" zoomScaleNormal="80" workbookViewId="0">
      <selection activeCell="H26" sqref="H26"/>
    </sheetView>
  </sheetViews>
  <sheetFormatPr baseColWidth="10" defaultRowHeight="16" x14ac:dyDescent="0.2"/>
  <cols>
    <col min="2" max="2" width="25.33203125" customWidth="1"/>
    <col min="15" max="15" width="13.83203125" customWidth="1"/>
    <col min="16" max="16" width="14.5" customWidth="1"/>
    <col min="17" max="17" width="16.83203125" customWidth="1"/>
  </cols>
  <sheetData>
    <row r="1" spans="1:17" x14ac:dyDescent="0.2">
      <c r="A1" s="7" t="s">
        <v>49</v>
      </c>
      <c r="B1" s="8" t="s">
        <v>245</v>
      </c>
      <c r="C1" s="8" t="s">
        <v>233</v>
      </c>
      <c r="D1" s="8" t="s">
        <v>234</v>
      </c>
      <c r="E1" s="8" t="s">
        <v>235</v>
      </c>
      <c r="F1" s="8" t="s">
        <v>236</v>
      </c>
      <c r="G1" s="8" t="s">
        <v>237</v>
      </c>
      <c r="H1" s="8" t="s">
        <v>238</v>
      </c>
      <c r="I1" s="8" t="s">
        <v>239</v>
      </c>
      <c r="J1" s="8" t="s">
        <v>240</v>
      </c>
      <c r="K1" s="8" t="s">
        <v>241</v>
      </c>
      <c r="L1" s="8" t="s">
        <v>242</v>
      </c>
      <c r="M1" s="8" t="s">
        <v>243</v>
      </c>
      <c r="N1" s="8" t="s">
        <v>244</v>
      </c>
      <c r="O1" s="3" t="s">
        <v>217</v>
      </c>
      <c r="P1" s="3" t="s">
        <v>218</v>
      </c>
      <c r="Q1" s="3" t="s">
        <v>219</v>
      </c>
    </row>
    <row r="2" spans="1:17" x14ac:dyDescent="0.2">
      <c r="A2">
        <v>1</v>
      </c>
      <c r="B2" s="1" t="s">
        <v>9</v>
      </c>
      <c r="C2" s="1" t="s">
        <v>231</v>
      </c>
      <c r="D2" s="1" t="s">
        <v>192</v>
      </c>
      <c r="E2" s="1" t="s">
        <v>231</v>
      </c>
      <c r="F2" s="1" t="s">
        <v>192</v>
      </c>
      <c r="G2" s="1" t="s">
        <v>192</v>
      </c>
      <c r="H2" s="1" t="s">
        <v>231</v>
      </c>
      <c r="I2" s="1" t="s">
        <v>232</v>
      </c>
      <c r="J2" s="1" t="s">
        <v>192</v>
      </c>
      <c r="K2" s="1" t="s">
        <v>192</v>
      </c>
      <c r="L2" s="1" t="s">
        <v>192</v>
      </c>
      <c r="M2" s="1" t="s">
        <v>231</v>
      </c>
      <c r="N2" s="1" t="s">
        <v>232</v>
      </c>
      <c r="O2">
        <f>COUNTIF(C2:N2,"A")</f>
        <v>2</v>
      </c>
      <c r="P2">
        <f>COUNTIF(C2:N2,"B")</f>
        <v>4</v>
      </c>
      <c r="Q2">
        <f>COUNTIF(C2:N2,"C")</f>
        <v>6</v>
      </c>
    </row>
    <row r="3" spans="1:17" x14ac:dyDescent="0.2">
      <c r="A3">
        <v>2</v>
      </c>
      <c r="B3" s="1" t="s">
        <v>10</v>
      </c>
      <c r="C3" s="1" t="s">
        <v>192</v>
      </c>
      <c r="D3" s="1" t="s">
        <v>232</v>
      </c>
      <c r="E3" s="1" t="s">
        <v>231</v>
      </c>
      <c r="F3" s="1" t="s">
        <v>232</v>
      </c>
      <c r="G3" s="1" t="s">
        <v>232</v>
      </c>
      <c r="H3" s="1" t="s">
        <v>192</v>
      </c>
      <c r="I3" s="1" t="s">
        <v>192</v>
      </c>
      <c r="J3" s="1" t="s">
        <v>231</v>
      </c>
      <c r="K3" s="1" t="s">
        <v>232</v>
      </c>
      <c r="L3" s="1" t="s">
        <v>232</v>
      </c>
      <c r="M3" s="1" t="s">
        <v>232</v>
      </c>
      <c r="N3" s="1" t="s">
        <v>232</v>
      </c>
      <c r="O3">
        <f t="shared" ref="O3:O51" si="0">COUNTIF(C3:N3,"A")</f>
        <v>7</v>
      </c>
      <c r="P3">
        <f t="shared" ref="P3:P51" si="1">COUNTIF(C3:N3,"B")</f>
        <v>2</v>
      </c>
      <c r="Q3">
        <f t="shared" ref="Q3:Q51" si="2">COUNTIF(C3:N3,"C")</f>
        <v>3</v>
      </c>
    </row>
    <row r="4" spans="1:17" x14ac:dyDescent="0.2">
      <c r="A4">
        <v>3</v>
      </c>
      <c r="B4" s="1" t="s">
        <v>11</v>
      </c>
      <c r="C4" s="1" t="s">
        <v>231</v>
      </c>
      <c r="D4" s="1" t="s">
        <v>231</v>
      </c>
      <c r="E4" s="1" t="s">
        <v>232</v>
      </c>
      <c r="F4" s="1" t="s">
        <v>231</v>
      </c>
      <c r="G4" s="1" t="s">
        <v>231</v>
      </c>
      <c r="H4" s="1" t="s">
        <v>231</v>
      </c>
      <c r="I4" s="1" t="s">
        <v>231</v>
      </c>
      <c r="J4" s="1" t="s">
        <v>232</v>
      </c>
      <c r="K4" s="1" t="s">
        <v>231</v>
      </c>
      <c r="L4" s="1" t="s">
        <v>231</v>
      </c>
      <c r="M4" s="1" t="s">
        <v>231</v>
      </c>
      <c r="N4" s="1" t="s">
        <v>231</v>
      </c>
      <c r="O4">
        <f t="shared" si="0"/>
        <v>2</v>
      </c>
      <c r="P4">
        <f t="shared" si="1"/>
        <v>10</v>
      </c>
      <c r="Q4">
        <f t="shared" si="2"/>
        <v>0</v>
      </c>
    </row>
    <row r="5" spans="1:17" x14ac:dyDescent="0.2">
      <c r="A5">
        <v>4</v>
      </c>
      <c r="B5" s="1" t="s">
        <v>12</v>
      </c>
      <c r="C5" s="1" t="s">
        <v>192</v>
      </c>
      <c r="D5" s="1" t="s">
        <v>192</v>
      </c>
      <c r="E5" s="1" t="s">
        <v>231</v>
      </c>
      <c r="F5" s="1" t="s">
        <v>192</v>
      </c>
      <c r="G5" s="1" t="s">
        <v>192</v>
      </c>
      <c r="H5" s="1" t="s">
        <v>232</v>
      </c>
      <c r="I5" s="1" t="s">
        <v>192</v>
      </c>
      <c r="J5" s="1" t="s">
        <v>192</v>
      </c>
      <c r="K5" s="1" t="s">
        <v>192</v>
      </c>
      <c r="L5" s="1" t="s">
        <v>192</v>
      </c>
      <c r="M5" s="1" t="s">
        <v>192</v>
      </c>
      <c r="N5" s="1" t="s">
        <v>192</v>
      </c>
      <c r="O5">
        <f t="shared" si="0"/>
        <v>1</v>
      </c>
      <c r="P5">
        <f t="shared" si="1"/>
        <v>1</v>
      </c>
      <c r="Q5">
        <f t="shared" si="2"/>
        <v>10</v>
      </c>
    </row>
    <row r="6" spans="1:17" x14ac:dyDescent="0.2">
      <c r="A6">
        <v>5</v>
      </c>
      <c r="B6" s="1" t="s">
        <v>13</v>
      </c>
      <c r="C6" s="1" t="s">
        <v>192</v>
      </c>
      <c r="D6" s="1" t="s">
        <v>232</v>
      </c>
      <c r="E6" s="1" t="s">
        <v>231</v>
      </c>
      <c r="F6" s="1" t="s">
        <v>232</v>
      </c>
      <c r="G6" s="1" t="s">
        <v>232</v>
      </c>
      <c r="H6" s="1" t="s">
        <v>192</v>
      </c>
      <c r="I6" s="1" t="s">
        <v>232</v>
      </c>
      <c r="J6" s="1" t="s">
        <v>192</v>
      </c>
      <c r="K6" s="1" t="s">
        <v>232</v>
      </c>
      <c r="L6" s="1" t="s">
        <v>192</v>
      </c>
      <c r="M6" s="1" t="s">
        <v>232</v>
      </c>
      <c r="N6" s="1" t="s">
        <v>232</v>
      </c>
      <c r="O6">
        <f t="shared" si="0"/>
        <v>7</v>
      </c>
      <c r="P6">
        <f t="shared" si="1"/>
        <v>1</v>
      </c>
      <c r="Q6">
        <f t="shared" si="2"/>
        <v>4</v>
      </c>
    </row>
    <row r="7" spans="1:17" x14ac:dyDescent="0.2">
      <c r="A7">
        <v>6</v>
      </c>
      <c r="B7" s="1" t="s">
        <v>14</v>
      </c>
      <c r="C7" s="1" t="s">
        <v>231</v>
      </c>
      <c r="D7" s="1" t="s">
        <v>192</v>
      </c>
      <c r="E7" s="1" t="s">
        <v>232</v>
      </c>
      <c r="F7" s="1" t="s">
        <v>192</v>
      </c>
      <c r="G7" s="1" t="s">
        <v>192</v>
      </c>
      <c r="H7" s="1" t="s">
        <v>231</v>
      </c>
      <c r="I7" s="1" t="s">
        <v>231</v>
      </c>
      <c r="J7" s="1" t="s">
        <v>232</v>
      </c>
      <c r="K7" s="1" t="s">
        <v>231</v>
      </c>
      <c r="L7" s="1" t="s">
        <v>231</v>
      </c>
      <c r="M7" s="1" t="s">
        <v>231</v>
      </c>
      <c r="N7" s="1" t="s">
        <v>231</v>
      </c>
      <c r="O7">
        <f t="shared" si="0"/>
        <v>2</v>
      </c>
      <c r="P7">
        <f t="shared" si="1"/>
        <v>7</v>
      </c>
      <c r="Q7">
        <f t="shared" si="2"/>
        <v>3</v>
      </c>
    </row>
    <row r="8" spans="1:17" x14ac:dyDescent="0.2">
      <c r="A8">
        <v>7</v>
      </c>
      <c r="B8" s="1" t="s">
        <v>289</v>
      </c>
      <c r="C8" s="1" t="s">
        <v>232</v>
      </c>
      <c r="D8" s="1" t="s">
        <v>231</v>
      </c>
      <c r="E8" s="1" t="s">
        <v>231</v>
      </c>
      <c r="F8" s="1" t="s">
        <v>231</v>
      </c>
      <c r="G8" s="1" t="s">
        <v>231</v>
      </c>
      <c r="H8" s="1" t="s">
        <v>232</v>
      </c>
      <c r="I8" s="1" t="s">
        <v>231</v>
      </c>
      <c r="J8" s="1" t="s">
        <v>192</v>
      </c>
      <c r="K8" s="1" t="s">
        <v>192</v>
      </c>
      <c r="L8" s="1" t="s">
        <v>231</v>
      </c>
      <c r="M8" s="1" t="s">
        <v>231</v>
      </c>
      <c r="N8" s="1" t="s">
        <v>232</v>
      </c>
      <c r="O8">
        <f t="shared" si="0"/>
        <v>3</v>
      </c>
      <c r="P8">
        <f t="shared" si="1"/>
        <v>7</v>
      </c>
      <c r="Q8">
        <f t="shared" si="2"/>
        <v>2</v>
      </c>
    </row>
    <row r="9" spans="1:17" x14ac:dyDescent="0.2">
      <c r="A9">
        <v>8</v>
      </c>
      <c r="B9" s="1" t="s">
        <v>15</v>
      </c>
      <c r="C9" s="1" t="s">
        <v>192</v>
      </c>
      <c r="D9" s="1" t="s">
        <v>231</v>
      </c>
      <c r="E9" s="1" t="s">
        <v>192</v>
      </c>
      <c r="F9" s="1" t="s">
        <v>192</v>
      </c>
      <c r="G9" s="1" t="s">
        <v>192</v>
      </c>
      <c r="H9" s="1" t="s">
        <v>192</v>
      </c>
      <c r="I9" s="1" t="s">
        <v>192</v>
      </c>
      <c r="J9" s="1" t="s">
        <v>192</v>
      </c>
      <c r="K9" s="1" t="s">
        <v>232</v>
      </c>
      <c r="L9" s="1" t="s">
        <v>232</v>
      </c>
      <c r="M9" s="1" t="s">
        <v>192</v>
      </c>
      <c r="N9" s="1" t="s">
        <v>192</v>
      </c>
      <c r="O9">
        <f t="shared" si="0"/>
        <v>2</v>
      </c>
      <c r="P9">
        <f t="shared" si="1"/>
        <v>1</v>
      </c>
      <c r="Q9">
        <f t="shared" si="2"/>
        <v>9</v>
      </c>
    </row>
    <row r="10" spans="1:17" x14ac:dyDescent="0.2">
      <c r="A10">
        <v>9</v>
      </c>
      <c r="B10" s="1" t="s">
        <v>16</v>
      </c>
      <c r="C10" s="1" t="s">
        <v>231</v>
      </c>
      <c r="D10" s="1" t="s">
        <v>232</v>
      </c>
      <c r="E10" s="1" t="s">
        <v>232</v>
      </c>
      <c r="F10" s="1" t="s">
        <v>232</v>
      </c>
      <c r="G10" s="1" t="s">
        <v>232</v>
      </c>
      <c r="H10" s="1" t="s">
        <v>192</v>
      </c>
      <c r="I10" s="1" t="s">
        <v>232</v>
      </c>
      <c r="J10" s="1" t="s">
        <v>231</v>
      </c>
      <c r="K10" s="1" t="s">
        <v>192</v>
      </c>
      <c r="L10" s="1" t="s">
        <v>192</v>
      </c>
      <c r="M10" s="1" t="s">
        <v>192</v>
      </c>
      <c r="N10" s="1" t="s">
        <v>232</v>
      </c>
      <c r="O10">
        <f t="shared" si="0"/>
        <v>6</v>
      </c>
      <c r="P10">
        <f t="shared" si="1"/>
        <v>2</v>
      </c>
      <c r="Q10">
        <f t="shared" si="2"/>
        <v>4</v>
      </c>
    </row>
    <row r="11" spans="1:17" x14ac:dyDescent="0.2">
      <c r="A11">
        <v>10</v>
      </c>
      <c r="B11" s="1" t="s">
        <v>17</v>
      </c>
      <c r="C11" s="1" t="s">
        <v>231</v>
      </c>
      <c r="D11" s="1" t="s">
        <v>192</v>
      </c>
      <c r="E11" s="1" t="s">
        <v>231</v>
      </c>
      <c r="F11" s="1" t="s">
        <v>231</v>
      </c>
      <c r="G11" s="1" t="s">
        <v>232</v>
      </c>
      <c r="H11" s="1" t="s">
        <v>231</v>
      </c>
      <c r="I11" s="1" t="s">
        <v>231</v>
      </c>
      <c r="J11" s="1" t="s">
        <v>232</v>
      </c>
      <c r="K11" s="1" t="s">
        <v>231</v>
      </c>
      <c r="L11" s="1" t="s">
        <v>231</v>
      </c>
      <c r="M11" s="1" t="s">
        <v>232</v>
      </c>
      <c r="N11" s="1" t="s">
        <v>231</v>
      </c>
      <c r="O11">
        <f t="shared" si="0"/>
        <v>3</v>
      </c>
      <c r="P11">
        <f t="shared" si="1"/>
        <v>8</v>
      </c>
      <c r="Q11">
        <f t="shared" si="2"/>
        <v>1</v>
      </c>
    </row>
    <row r="12" spans="1:17" x14ac:dyDescent="0.2">
      <c r="A12">
        <v>11</v>
      </c>
      <c r="B12" s="1" t="s">
        <v>18</v>
      </c>
      <c r="C12" s="1" t="s">
        <v>232</v>
      </c>
      <c r="D12" s="1" t="s">
        <v>192</v>
      </c>
      <c r="E12" s="1" t="s">
        <v>192</v>
      </c>
      <c r="F12" s="1" t="s">
        <v>192</v>
      </c>
      <c r="G12" s="1" t="s">
        <v>232</v>
      </c>
      <c r="H12" s="1" t="s">
        <v>231</v>
      </c>
      <c r="I12" s="1" t="s">
        <v>192</v>
      </c>
      <c r="J12" s="1" t="s">
        <v>192</v>
      </c>
      <c r="K12" s="1" t="s">
        <v>232</v>
      </c>
      <c r="L12" s="1" t="s">
        <v>232</v>
      </c>
      <c r="M12" s="1" t="s">
        <v>232</v>
      </c>
      <c r="N12" s="1" t="s">
        <v>192</v>
      </c>
      <c r="O12">
        <f t="shared" si="0"/>
        <v>5</v>
      </c>
      <c r="P12">
        <f t="shared" si="1"/>
        <v>1</v>
      </c>
      <c r="Q12">
        <f t="shared" si="2"/>
        <v>6</v>
      </c>
    </row>
    <row r="13" spans="1:17" x14ac:dyDescent="0.2">
      <c r="A13">
        <v>12</v>
      </c>
      <c r="B13" s="1" t="s">
        <v>19</v>
      </c>
      <c r="C13" s="1" t="s">
        <v>232</v>
      </c>
      <c r="D13" s="1" t="s">
        <v>192</v>
      </c>
      <c r="E13" s="1" t="s">
        <v>231</v>
      </c>
      <c r="F13" s="1" t="s">
        <v>192</v>
      </c>
      <c r="G13" s="1" t="s">
        <v>231</v>
      </c>
      <c r="H13" s="1" t="s">
        <v>232</v>
      </c>
      <c r="I13" s="1" t="s">
        <v>231</v>
      </c>
      <c r="J13" s="1" t="s">
        <v>232</v>
      </c>
      <c r="K13" s="1" t="s">
        <v>231</v>
      </c>
      <c r="L13" s="1" t="s">
        <v>231</v>
      </c>
      <c r="M13" s="1" t="s">
        <v>231</v>
      </c>
      <c r="N13" s="1" t="s">
        <v>231</v>
      </c>
      <c r="O13">
        <f t="shared" si="0"/>
        <v>3</v>
      </c>
      <c r="P13">
        <f t="shared" si="1"/>
        <v>7</v>
      </c>
      <c r="Q13">
        <f t="shared" si="2"/>
        <v>2</v>
      </c>
    </row>
    <row r="14" spans="1:17" x14ac:dyDescent="0.2">
      <c r="A14">
        <v>13</v>
      </c>
      <c r="B14" s="1" t="s">
        <v>265</v>
      </c>
      <c r="C14" s="1" t="s">
        <v>192</v>
      </c>
      <c r="D14" s="1" t="s">
        <v>192</v>
      </c>
      <c r="E14" s="1" t="s">
        <v>232</v>
      </c>
      <c r="F14" s="1" t="s">
        <v>192</v>
      </c>
      <c r="G14" s="1" t="s">
        <v>192</v>
      </c>
      <c r="H14" s="1" t="s">
        <v>192</v>
      </c>
      <c r="I14" s="1" t="s">
        <v>232</v>
      </c>
      <c r="J14" s="1" t="s">
        <v>192</v>
      </c>
      <c r="K14" s="1" t="s">
        <v>192</v>
      </c>
      <c r="L14" s="1" t="s">
        <v>192</v>
      </c>
      <c r="M14" s="1" t="s">
        <v>192</v>
      </c>
      <c r="N14" s="1" t="s">
        <v>192</v>
      </c>
      <c r="O14">
        <f t="shared" si="0"/>
        <v>2</v>
      </c>
      <c r="P14">
        <f t="shared" si="1"/>
        <v>0</v>
      </c>
      <c r="Q14">
        <f t="shared" si="2"/>
        <v>10</v>
      </c>
    </row>
    <row r="15" spans="1:17" x14ac:dyDescent="0.2">
      <c r="A15">
        <v>14</v>
      </c>
      <c r="B15" s="1" t="s">
        <v>20</v>
      </c>
      <c r="C15" s="1" t="s">
        <v>231</v>
      </c>
      <c r="D15" s="1" t="s">
        <v>192</v>
      </c>
      <c r="E15" s="1" t="s">
        <v>231</v>
      </c>
      <c r="F15" s="1" t="s">
        <v>232</v>
      </c>
      <c r="G15" s="1" t="s">
        <v>232</v>
      </c>
      <c r="H15" s="1" t="s">
        <v>192</v>
      </c>
      <c r="I15" s="1" t="s">
        <v>192</v>
      </c>
      <c r="J15" s="1" t="s">
        <v>231</v>
      </c>
      <c r="K15" s="1" t="s">
        <v>231</v>
      </c>
      <c r="L15" s="1" t="s">
        <v>232</v>
      </c>
      <c r="M15" s="1" t="s">
        <v>232</v>
      </c>
      <c r="N15" s="1" t="s">
        <v>232</v>
      </c>
      <c r="O15">
        <f t="shared" si="0"/>
        <v>5</v>
      </c>
      <c r="P15">
        <f t="shared" si="1"/>
        <v>4</v>
      </c>
      <c r="Q15">
        <f t="shared" si="2"/>
        <v>3</v>
      </c>
    </row>
    <row r="16" spans="1:17" x14ac:dyDescent="0.2">
      <c r="A16">
        <v>15</v>
      </c>
      <c r="B16" s="1" t="s">
        <v>290</v>
      </c>
      <c r="C16" s="1" t="s">
        <v>192</v>
      </c>
      <c r="D16" s="1" t="s">
        <v>231</v>
      </c>
      <c r="E16" s="1" t="s">
        <v>232</v>
      </c>
      <c r="F16" s="1" t="s">
        <v>192</v>
      </c>
      <c r="G16" s="1" t="s">
        <v>192</v>
      </c>
      <c r="H16" s="1" t="s">
        <v>192</v>
      </c>
      <c r="I16" s="1" t="s">
        <v>232</v>
      </c>
      <c r="J16" s="1" t="s">
        <v>192</v>
      </c>
      <c r="K16" s="1" t="s">
        <v>232</v>
      </c>
      <c r="L16" s="1" t="s">
        <v>192</v>
      </c>
      <c r="M16" s="1" t="s">
        <v>192</v>
      </c>
      <c r="N16" s="1" t="s">
        <v>192</v>
      </c>
      <c r="O16">
        <f t="shared" si="0"/>
        <v>3</v>
      </c>
      <c r="P16">
        <f t="shared" si="1"/>
        <v>1</v>
      </c>
      <c r="Q16">
        <f t="shared" si="2"/>
        <v>8</v>
      </c>
    </row>
    <row r="17" spans="1:17" x14ac:dyDescent="0.2">
      <c r="A17">
        <v>16</v>
      </c>
      <c r="B17" s="1" t="s">
        <v>21</v>
      </c>
      <c r="C17" s="1" t="s">
        <v>192</v>
      </c>
      <c r="D17" s="1" t="s">
        <v>231</v>
      </c>
      <c r="E17" s="1" t="s">
        <v>192</v>
      </c>
      <c r="F17" s="1" t="s">
        <v>232</v>
      </c>
      <c r="G17" s="1" t="s">
        <v>232</v>
      </c>
      <c r="H17" s="1" t="s">
        <v>192</v>
      </c>
      <c r="I17" s="1" t="s">
        <v>232</v>
      </c>
      <c r="J17" s="1" t="s">
        <v>192</v>
      </c>
      <c r="K17" s="1" t="s">
        <v>232</v>
      </c>
      <c r="L17" s="1" t="s">
        <v>192</v>
      </c>
      <c r="M17" s="1" t="s">
        <v>192</v>
      </c>
      <c r="N17" s="1" t="s">
        <v>231</v>
      </c>
      <c r="O17">
        <f t="shared" si="0"/>
        <v>4</v>
      </c>
      <c r="P17">
        <f t="shared" si="1"/>
        <v>2</v>
      </c>
      <c r="Q17">
        <f t="shared" si="2"/>
        <v>6</v>
      </c>
    </row>
    <row r="18" spans="1:17" x14ac:dyDescent="0.2">
      <c r="A18">
        <v>17</v>
      </c>
      <c r="B18" s="1" t="s">
        <v>22</v>
      </c>
      <c r="C18" s="1" t="s">
        <v>192</v>
      </c>
      <c r="D18" s="1" t="s">
        <v>192</v>
      </c>
      <c r="E18" s="1" t="s">
        <v>231</v>
      </c>
      <c r="F18" s="1" t="s">
        <v>192</v>
      </c>
      <c r="G18" s="1" t="s">
        <v>231</v>
      </c>
      <c r="H18" s="1" t="s">
        <v>231</v>
      </c>
      <c r="I18" s="1" t="s">
        <v>231</v>
      </c>
      <c r="J18" s="1" t="s">
        <v>232</v>
      </c>
      <c r="K18" s="1" t="s">
        <v>231</v>
      </c>
      <c r="L18" s="1" t="s">
        <v>231</v>
      </c>
      <c r="M18" s="1" t="s">
        <v>231</v>
      </c>
      <c r="N18" s="1" t="s">
        <v>231</v>
      </c>
      <c r="O18">
        <f t="shared" si="0"/>
        <v>1</v>
      </c>
      <c r="P18">
        <f t="shared" si="1"/>
        <v>8</v>
      </c>
      <c r="Q18">
        <f t="shared" si="2"/>
        <v>3</v>
      </c>
    </row>
    <row r="19" spans="1:17" x14ac:dyDescent="0.2">
      <c r="A19">
        <v>18</v>
      </c>
      <c r="B19" s="1" t="s">
        <v>23</v>
      </c>
      <c r="C19" s="1" t="s">
        <v>192</v>
      </c>
      <c r="D19" s="1" t="s">
        <v>232</v>
      </c>
      <c r="E19" s="1" t="s">
        <v>231</v>
      </c>
      <c r="F19" s="1" t="s">
        <v>232</v>
      </c>
      <c r="G19" s="1" t="s">
        <v>232</v>
      </c>
      <c r="H19" s="1" t="s">
        <v>231</v>
      </c>
      <c r="I19" s="1" t="s">
        <v>232</v>
      </c>
      <c r="J19" s="1" t="s">
        <v>231</v>
      </c>
      <c r="K19" s="1" t="s">
        <v>232</v>
      </c>
      <c r="L19" s="1" t="s">
        <v>232</v>
      </c>
      <c r="M19" s="1" t="s">
        <v>232</v>
      </c>
      <c r="N19" s="1" t="s">
        <v>232</v>
      </c>
      <c r="O19">
        <f t="shared" si="0"/>
        <v>8</v>
      </c>
      <c r="P19">
        <f t="shared" si="1"/>
        <v>3</v>
      </c>
      <c r="Q19">
        <f t="shared" si="2"/>
        <v>1</v>
      </c>
    </row>
    <row r="20" spans="1:17" x14ac:dyDescent="0.2">
      <c r="A20">
        <v>19</v>
      </c>
      <c r="B20" s="1" t="s">
        <v>24</v>
      </c>
      <c r="C20" s="1" t="s">
        <v>192</v>
      </c>
      <c r="D20" s="1" t="s">
        <v>231</v>
      </c>
      <c r="E20" s="1" t="s">
        <v>231</v>
      </c>
      <c r="F20" s="1" t="s">
        <v>232</v>
      </c>
      <c r="G20" s="1" t="s">
        <v>192</v>
      </c>
      <c r="H20" s="1" t="s">
        <v>231</v>
      </c>
      <c r="I20" s="1" t="s">
        <v>192</v>
      </c>
      <c r="J20" s="1" t="s">
        <v>192</v>
      </c>
      <c r="K20" s="1" t="s">
        <v>231</v>
      </c>
      <c r="L20" s="1" t="s">
        <v>232</v>
      </c>
      <c r="M20" s="1" t="s">
        <v>231</v>
      </c>
      <c r="N20" s="1" t="s">
        <v>192</v>
      </c>
      <c r="O20">
        <f t="shared" si="0"/>
        <v>2</v>
      </c>
      <c r="P20">
        <f t="shared" si="1"/>
        <v>5</v>
      </c>
      <c r="Q20">
        <f t="shared" si="2"/>
        <v>5</v>
      </c>
    </row>
    <row r="21" spans="1:17" x14ac:dyDescent="0.2">
      <c r="A21">
        <v>20</v>
      </c>
      <c r="B21" s="1" t="s">
        <v>25</v>
      </c>
      <c r="C21" s="1" t="s">
        <v>231</v>
      </c>
      <c r="D21" s="1" t="s">
        <v>232</v>
      </c>
      <c r="E21" s="1" t="s">
        <v>232</v>
      </c>
      <c r="F21" s="1" t="s">
        <v>192</v>
      </c>
      <c r="G21" s="1" t="s">
        <v>232</v>
      </c>
      <c r="H21" s="1" t="s">
        <v>192</v>
      </c>
      <c r="I21" s="1" t="s">
        <v>232</v>
      </c>
      <c r="J21" s="1" t="s">
        <v>232</v>
      </c>
      <c r="K21" s="1" t="s">
        <v>232</v>
      </c>
      <c r="L21" s="1" t="s">
        <v>192</v>
      </c>
      <c r="M21" s="1" t="s">
        <v>192</v>
      </c>
      <c r="N21" s="1" t="s">
        <v>192</v>
      </c>
      <c r="O21">
        <f t="shared" si="0"/>
        <v>6</v>
      </c>
      <c r="P21">
        <f t="shared" si="1"/>
        <v>1</v>
      </c>
      <c r="Q21">
        <f t="shared" si="2"/>
        <v>5</v>
      </c>
    </row>
    <row r="22" spans="1:17" x14ac:dyDescent="0.2">
      <c r="A22">
        <v>21</v>
      </c>
      <c r="B22" s="1" t="s">
        <v>26</v>
      </c>
      <c r="C22" s="1" t="s">
        <v>192</v>
      </c>
      <c r="D22" s="1" t="s">
        <v>192</v>
      </c>
      <c r="E22" s="1" t="s">
        <v>231</v>
      </c>
      <c r="F22" s="1" t="s">
        <v>231</v>
      </c>
      <c r="G22" s="1" t="s">
        <v>231</v>
      </c>
      <c r="H22" s="1" t="s">
        <v>232</v>
      </c>
      <c r="I22" s="1" t="s">
        <v>232</v>
      </c>
      <c r="J22" s="1" t="s">
        <v>232</v>
      </c>
      <c r="K22" s="1" t="s">
        <v>231</v>
      </c>
      <c r="L22" s="1" t="s">
        <v>232</v>
      </c>
      <c r="M22" s="1" t="s">
        <v>231</v>
      </c>
      <c r="N22" s="1" t="s">
        <v>231</v>
      </c>
      <c r="O22">
        <f t="shared" si="0"/>
        <v>4</v>
      </c>
      <c r="P22">
        <f t="shared" si="1"/>
        <v>6</v>
      </c>
      <c r="Q22">
        <f t="shared" si="2"/>
        <v>2</v>
      </c>
    </row>
    <row r="23" spans="1:17" x14ac:dyDescent="0.2">
      <c r="A23">
        <v>22</v>
      </c>
      <c r="B23" s="1" t="s">
        <v>27</v>
      </c>
      <c r="C23" s="1" t="s">
        <v>192</v>
      </c>
      <c r="D23" s="1" t="s">
        <v>231</v>
      </c>
      <c r="E23" s="1" t="s">
        <v>231</v>
      </c>
      <c r="F23" s="1" t="s">
        <v>231</v>
      </c>
      <c r="G23" s="1" t="s">
        <v>231</v>
      </c>
      <c r="H23" s="1" t="s">
        <v>232</v>
      </c>
      <c r="I23" s="1" t="s">
        <v>231</v>
      </c>
      <c r="J23" s="1" t="s">
        <v>232</v>
      </c>
      <c r="K23" s="1" t="s">
        <v>231</v>
      </c>
      <c r="L23" s="1" t="s">
        <v>231</v>
      </c>
      <c r="M23" s="1" t="s">
        <v>231</v>
      </c>
      <c r="N23" s="1" t="s">
        <v>231</v>
      </c>
      <c r="O23">
        <f t="shared" si="0"/>
        <v>2</v>
      </c>
      <c r="P23">
        <f t="shared" si="1"/>
        <v>9</v>
      </c>
      <c r="Q23">
        <f t="shared" si="2"/>
        <v>1</v>
      </c>
    </row>
    <row r="24" spans="1:17" x14ac:dyDescent="0.2">
      <c r="A24">
        <v>23</v>
      </c>
      <c r="B24" s="1" t="s">
        <v>28</v>
      </c>
      <c r="C24" s="1" t="s">
        <v>232</v>
      </c>
      <c r="D24" s="1" t="s">
        <v>232</v>
      </c>
      <c r="E24" s="1" t="s">
        <v>232</v>
      </c>
      <c r="F24" s="1" t="s">
        <v>192</v>
      </c>
      <c r="G24" s="1" t="s">
        <v>192</v>
      </c>
      <c r="H24" s="1" t="s">
        <v>231</v>
      </c>
      <c r="I24" s="1" t="s">
        <v>232</v>
      </c>
      <c r="J24" s="1" t="s">
        <v>232</v>
      </c>
      <c r="K24" s="1" t="s">
        <v>231</v>
      </c>
      <c r="L24" s="1" t="s">
        <v>192</v>
      </c>
      <c r="M24" s="1" t="s">
        <v>192</v>
      </c>
      <c r="N24" s="1" t="s">
        <v>232</v>
      </c>
      <c r="O24">
        <f t="shared" si="0"/>
        <v>6</v>
      </c>
      <c r="P24">
        <f t="shared" si="1"/>
        <v>2</v>
      </c>
      <c r="Q24">
        <f t="shared" si="2"/>
        <v>4</v>
      </c>
    </row>
    <row r="25" spans="1:17" x14ac:dyDescent="0.2">
      <c r="A25">
        <v>24</v>
      </c>
      <c r="B25" s="1" t="s">
        <v>212</v>
      </c>
      <c r="C25" s="1" t="s">
        <v>192</v>
      </c>
      <c r="D25" s="1" t="s">
        <v>231</v>
      </c>
      <c r="E25" s="1" t="s">
        <v>231</v>
      </c>
      <c r="F25" s="1" t="s">
        <v>192</v>
      </c>
      <c r="G25" s="1" t="s">
        <v>192</v>
      </c>
      <c r="H25" s="1" t="s">
        <v>192</v>
      </c>
      <c r="I25" s="1" t="s">
        <v>232</v>
      </c>
      <c r="J25" s="1" t="s">
        <v>192</v>
      </c>
      <c r="K25" s="1" t="s">
        <v>231</v>
      </c>
      <c r="L25" s="1" t="s">
        <v>192</v>
      </c>
      <c r="M25" s="1" t="s">
        <v>192</v>
      </c>
      <c r="N25" s="1" t="s">
        <v>232</v>
      </c>
      <c r="O25">
        <f t="shared" si="0"/>
        <v>2</v>
      </c>
      <c r="P25">
        <f t="shared" si="1"/>
        <v>3</v>
      </c>
      <c r="Q25">
        <f t="shared" si="2"/>
        <v>7</v>
      </c>
    </row>
    <row r="26" spans="1:17" x14ac:dyDescent="0.2">
      <c r="A26">
        <v>25</v>
      </c>
      <c r="B26" s="1" t="s">
        <v>29</v>
      </c>
      <c r="C26" s="1" t="s">
        <v>232</v>
      </c>
      <c r="D26" s="1" t="s">
        <v>232</v>
      </c>
      <c r="E26" s="1" t="s">
        <v>231</v>
      </c>
      <c r="F26" s="1" t="s">
        <v>192</v>
      </c>
      <c r="G26" s="1" t="s">
        <v>232</v>
      </c>
      <c r="H26" s="1" t="s">
        <v>232</v>
      </c>
      <c r="I26" s="1" t="s">
        <v>192</v>
      </c>
      <c r="J26" s="1" t="s">
        <v>232</v>
      </c>
      <c r="K26" s="1" t="s">
        <v>232</v>
      </c>
      <c r="L26" s="1" t="s">
        <v>192</v>
      </c>
      <c r="M26" s="1" t="s">
        <v>231</v>
      </c>
      <c r="N26" s="1" t="s">
        <v>192</v>
      </c>
      <c r="O26">
        <f t="shared" si="0"/>
        <v>6</v>
      </c>
      <c r="P26">
        <f t="shared" si="1"/>
        <v>2</v>
      </c>
      <c r="Q26">
        <f t="shared" si="2"/>
        <v>4</v>
      </c>
    </row>
    <row r="27" spans="1:17" x14ac:dyDescent="0.2">
      <c r="A27">
        <v>26</v>
      </c>
      <c r="B27" s="1" t="s">
        <v>291</v>
      </c>
      <c r="C27" s="1" t="s">
        <v>231</v>
      </c>
      <c r="D27" s="1" t="s">
        <v>192</v>
      </c>
      <c r="E27" s="1" t="s">
        <v>232</v>
      </c>
      <c r="F27" s="1" t="s">
        <v>232</v>
      </c>
      <c r="G27" s="1" t="s">
        <v>232</v>
      </c>
      <c r="H27" s="1" t="s">
        <v>231</v>
      </c>
      <c r="I27" s="1" t="s">
        <v>232</v>
      </c>
      <c r="J27" s="1" t="s">
        <v>192</v>
      </c>
      <c r="K27" s="1" t="s">
        <v>232</v>
      </c>
      <c r="L27" s="1" t="s">
        <v>192</v>
      </c>
      <c r="M27" s="1" t="s">
        <v>232</v>
      </c>
      <c r="N27" s="1" t="s">
        <v>232</v>
      </c>
      <c r="O27">
        <f t="shared" si="0"/>
        <v>7</v>
      </c>
      <c r="P27">
        <f t="shared" si="1"/>
        <v>2</v>
      </c>
      <c r="Q27">
        <f t="shared" si="2"/>
        <v>3</v>
      </c>
    </row>
    <row r="28" spans="1:17" x14ac:dyDescent="0.2">
      <c r="A28">
        <v>27</v>
      </c>
      <c r="B28" s="1" t="s">
        <v>30</v>
      </c>
      <c r="C28" s="1" t="s">
        <v>192</v>
      </c>
      <c r="D28" s="1" t="s">
        <v>231</v>
      </c>
      <c r="E28" s="1" t="s">
        <v>231</v>
      </c>
      <c r="F28" s="1" t="s">
        <v>231</v>
      </c>
      <c r="G28" s="1" t="s">
        <v>231</v>
      </c>
      <c r="H28" s="1" t="s">
        <v>192</v>
      </c>
      <c r="I28" s="1" t="s">
        <v>231</v>
      </c>
      <c r="J28" s="1" t="s">
        <v>232</v>
      </c>
      <c r="K28" s="1" t="s">
        <v>192</v>
      </c>
      <c r="L28" s="1" t="s">
        <v>231</v>
      </c>
      <c r="M28" s="1" t="s">
        <v>231</v>
      </c>
      <c r="N28" s="1" t="s">
        <v>232</v>
      </c>
      <c r="O28">
        <f t="shared" si="0"/>
        <v>2</v>
      </c>
      <c r="P28">
        <f t="shared" si="1"/>
        <v>7</v>
      </c>
      <c r="Q28">
        <f t="shared" si="2"/>
        <v>3</v>
      </c>
    </row>
    <row r="29" spans="1:17" x14ac:dyDescent="0.2">
      <c r="A29">
        <v>28</v>
      </c>
      <c r="B29" s="1" t="s">
        <v>31</v>
      </c>
      <c r="C29" s="1" t="s">
        <v>231</v>
      </c>
      <c r="D29" s="1" t="s">
        <v>192</v>
      </c>
      <c r="E29" s="1" t="s">
        <v>231</v>
      </c>
      <c r="F29" s="1" t="s">
        <v>192</v>
      </c>
      <c r="G29" s="1" t="s">
        <v>192</v>
      </c>
      <c r="H29" s="1" t="s">
        <v>232</v>
      </c>
      <c r="I29" s="1" t="s">
        <v>231</v>
      </c>
      <c r="J29" s="1" t="s">
        <v>231</v>
      </c>
      <c r="K29" s="1" t="s">
        <v>232</v>
      </c>
      <c r="L29" s="1" t="s">
        <v>192</v>
      </c>
      <c r="M29" s="1" t="s">
        <v>231</v>
      </c>
      <c r="N29" s="1" t="s">
        <v>192</v>
      </c>
      <c r="O29">
        <f t="shared" si="0"/>
        <v>2</v>
      </c>
      <c r="P29">
        <f t="shared" si="1"/>
        <v>5</v>
      </c>
      <c r="Q29">
        <f t="shared" si="2"/>
        <v>5</v>
      </c>
    </row>
    <row r="30" spans="1:17" x14ac:dyDescent="0.2">
      <c r="A30">
        <v>29</v>
      </c>
      <c r="B30" s="1" t="s">
        <v>32</v>
      </c>
      <c r="C30" s="1" t="s">
        <v>232</v>
      </c>
      <c r="D30" s="1" t="s">
        <v>231</v>
      </c>
      <c r="E30" s="1" t="s">
        <v>192</v>
      </c>
      <c r="F30" s="1" t="s">
        <v>232</v>
      </c>
      <c r="G30" s="1" t="s">
        <v>232</v>
      </c>
      <c r="H30" s="1" t="s">
        <v>231</v>
      </c>
      <c r="I30" s="1" t="s">
        <v>192</v>
      </c>
      <c r="J30" s="1" t="s">
        <v>232</v>
      </c>
      <c r="K30" s="1" t="s">
        <v>232</v>
      </c>
      <c r="L30" s="1" t="s">
        <v>192</v>
      </c>
      <c r="M30" s="1" t="s">
        <v>232</v>
      </c>
      <c r="N30" s="1" t="s">
        <v>232</v>
      </c>
      <c r="O30">
        <f t="shared" si="0"/>
        <v>7</v>
      </c>
      <c r="P30">
        <f t="shared" si="1"/>
        <v>2</v>
      </c>
      <c r="Q30">
        <f t="shared" si="2"/>
        <v>3</v>
      </c>
    </row>
    <row r="31" spans="1:17" x14ac:dyDescent="0.2">
      <c r="A31">
        <v>30</v>
      </c>
      <c r="B31" s="1" t="s">
        <v>33</v>
      </c>
      <c r="C31" s="1" t="s">
        <v>231</v>
      </c>
      <c r="D31" s="1" t="s">
        <v>232</v>
      </c>
      <c r="E31" s="1" t="s">
        <v>192</v>
      </c>
      <c r="F31" s="1" t="s">
        <v>192</v>
      </c>
      <c r="G31" s="1" t="s">
        <v>232</v>
      </c>
      <c r="H31" s="1" t="s">
        <v>232</v>
      </c>
      <c r="I31" s="1" t="s">
        <v>232</v>
      </c>
      <c r="J31" s="1" t="s">
        <v>192</v>
      </c>
      <c r="K31" s="1" t="s">
        <v>192</v>
      </c>
      <c r="L31" s="1" t="s">
        <v>192</v>
      </c>
      <c r="M31" s="1" t="s">
        <v>231</v>
      </c>
      <c r="N31" s="1" t="s">
        <v>232</v>
      </c>
      <c r="O31">
        <f t="shared" si="0"/>
        <v>5</v>
      </c>
      <c r="P31">
        <f t="shared" si="1"/>
        <v>2</v>
      </c>
      <c r="Q31">
        <f t="shared" si="2"/>
        <v>5</v>
      </c>
    </row>
    <row r="32" spans="1:17" x14ac:dyDescent="0.2">
      <c r="A32">
        <v>31</v>
      </c>
      <c r="B32" s="1" t="s">
        <v>34</v>
      </c>
      <c r="C32" s="1" t="s">
        <v>192</v>
      </c>
      <c r="D32" s="1" t="s">
        <v>231</v>
      </c>
      <c r="E32" s="1" t="s">
        <v>231</v>
      </c>
      <c r="F32" s="1" t="s">
        <v>192</v>
      </c>
      <c r="G32" s="1" t="s">
        <v>192</v>
      </c>
      <c r="H32" s="1" t="s">
        <v>231</v>
      </c>
      <c r="I32" s="1" t="s">
        <v>192</v>
      </c>
      <c r="J32" s="1" t="s">
        <v>232</v>
      </c>
      <c r="K32" s="1" t="s">
        <v>192</v>
      </c>
      <c r="L32" s="1" t="s">
        <v>192</v>
      </c>
      <c r="M32" s="1" t="s">
        <v>231</v>
      </c>
      <c r="N32" s="1" t="s">
        <v>232</v>
      </c>
      <c r="O32">
        <f t="shared" si="0"/>
        <v>2</v>
      </c>
      <c r="P32">
        <f t="shared" si="1"/>
        <v>4</v>
      </c>
      <c r="Q32">
        <f t="shared" si="2"/>
        <v>6</v>
      </c>
    </row>
    <row r="33" spans="1:17" x14ac:dyDescent="0.2">
      <c r="A33">
        <v>32</v>
      </c>
      <c r="B33" s="1" t="s">
        <v>35</v>
      </c>
      <c r="C33" s="1" t="s">
        <v>231</v>
      </c>
      <c r="D33" s="1" t="s">
        <v>192</v>
      </c>
      <c r="E33" s="1" t="s">
        <v>231</v>
      </c>
      <c r="F33" s="1" t="s">
        <v>231</v>
      </c>
      <c r="G33" s="1" t="s">
        <v>231</v>
      </c>
      <c r="H33" s="1" t="s">
        <v>232</v>
      </c>
      <c r="I33" s="1" t="s">
        <v>231</v>
      </c>
      <c r="J33" s="1" t="s">
        <v>232</v>
      </c>
      <c r="K33" s="1" t="s">
        <v>231</v>
      </c>
      <c r="L33" s="1" t="s">
        <v>231</v>
      </c>
      <c r="M33" s="1" t="s">
        <v>231</v>
      </c>
      <c r="N33" s="1" t="s">
        <v>232</v>
      </c>
      <c r="O33">
        <f t="shared" si="0"/>
        <v>3</v>
      </c>
      <c r="P33">
        <f t="shared" si="1"/>
        <v>8</v>
      </c>
      <c r="Q33">
        <f t="shared" si="2"/>
        <v>1</v>
      </c>
    </row>
    <row r="34" spans="1:17" x14ac:dyDescent="0.2">
      <c r="A34">
        <v>33</v>
      </c>
      <c r="B34" s="1" t="s">
        <v>36</v>
      </c>
      <c r="C34" s="1" t="s">
        <v>232</v>
      </c>
      <c r="D34" s="1" t="s">
        <v>192</v>
      </c>
      <c r="E34" s="1" t="s">
        <v>192</v>
      </c>
      <c r="F34" s="1" t="s">
        <v>232</v>
      </c>
      <c r="G34" s="1" t="s">
        <v>232</v>
      </c>
      <c r="H34" s="1" t="s">
        <v>231</v>
      </c>
      <c r="I34" s="1" t="s">
        <v>192</v>
      </c>
      <c r="J34" s="1" t="s">
        <v>232</v>
      </c>
      <c r="K34" s="1" t="s">
        <v>232</v>
      </c>
      <c r="L34" s="1" t="s">
        <v>192</v>
      </c>
      <c r="M34" s="1" t="s">
        <v>232</v>
      </c>
      <c r="N34" s="1" t="s">
        <v>232</v>
      </c>
      <c r="O34">
        <f t="shared" si="0"/>
        <v>7</v>
      </c>
      <c r="P34">
        <f t="shared" si="1"/>
        <v>1</v>
      </c>
      <c r="Q34">
        <f t="shared" si="2"/>
        <v>4</v>
      </c>
    </row>
    <row r="35" spans="1:17" x14ac:dyDescent="0.2">
      <c r="A35">
        <v>34</v>
      </c>
      <c r="B35" s="1" t="s">
        <v>37</v>
      </c>
      <c r="C35" s="1" t="s">
        <v>192</v>
      </c>
      <c r="D35" s="1" t="s">
        <v>232</v>
      </c>
      <c r="E35" s="1" t="s">
        <v>231</v>
      </c>
      <c r="F35" s="1" t="s">
        <v>192</v>
      </c>
      <c r="G35" s="1" t="s">
        <v>192</v>
      </c>
      <c r="H35" s="1" t="s">
        <v>232</v>
      </c>
      <c r="I35" s="1" t="s">
        <v>232</v>
      </c>
      <c r="J35" s="1" t="s">
        <v>231</v>
      </c>
      <c r="K35" s="1" t="s">
        <v>231</v>
      </c>
      <c r="L35" s="1" t="s">
        <v>192</v>
      </c>
      <c r="M35" s="1" t="s">
        <v>231</v>
      </c>
      <c r="N35" s="1" t="s">
        <v>231</v>
      </c>
      <c r="O35">
        <f t="shared" si="0"/>
        <v>3</v>
      </c>
      <c r="P35">
        <f t="shared" si="1"/>
        <v>5</v>
      </c>
      <c r="Q35">
        <f t="shared" si="2"/>
        <v>4</v>
      </c>
    </row>
    <row r="36" spans="1:17" x14ac:dyDescent="0.2">
      <c r="A36">
        <v>35</v>
      </c>
      <c r="B36" s="1" t="s">
        <v>292</v>
      </c>
      <c r="C36" s="1" t="s">
        <v>232</v>
      </c>
      <c r="D36" s="1" t="s">
        <v>192</v>
      </c>
      <c r="E36" s="1" t="s">
        <v>231</v>
      </c>
      <c r="F36" s="1" t="s">
        <v>192</v>
      </c>
      <c r="G36" s="1" t="s">
        <v>192</v>
      </c>
      <c r="H36" s="1" t="s">
        <v>231</v>
      </c>
      <c r="I36" s="1" t="s">
        <v>192</v>
      </c>
      <c r="J36" s="1" t="s">
        <v>192</v>
      </c>
      <c r="K36" s="1" t="s">
        <v>192</v>
      </c>
      <c r="L36" s="1" t="s">
        <v>232</v>
      </c>
      <c r="M36" s="1" t="s">
        <v>192</v>
      </c>
      <c r="N36" s="1" t="s">
        <v>192</v>
      </c>
      <c r="O36">
        <f t="shared" si="0"/>
        <v>2</v>
      </c>
      <c r="P36">
        <f t="shared" si="1"/>
        <v>2</v>
      </c>
      <c r="Q36">
        <f t="shared" si="2"/>
        <v>8</v>
      </c>
    </row>
    <row r="37" spans="1:17" x14ac:dyDescent="0.2">
      <c r="A37">
        <v>36</v>
      </c>
      <c r="B37" s="1" t="s">
        <v>38</v>
      </c>
      <c r="C37" s="1" t="s">
        <v>231</v>
      </c>
      <c r="D37" s="1" t="s">
        <v>231</v>
      </c>
      <c r="E37" s="1" t="s">
        <v>232</v>
      </c>
      <c r="F37" s="1" t="s">
        <v>232</v>
      </c>
      <c r="G37" s="1" t="s">
        <v>232</v>
      </c>
      <c r="H37" s="1" t="s">
        <v>192</v>
      </c>
      <c r="I37" s="1" t="s">
        <v>232</v>
      </c>
      <c r="J37" s="1" t="s">
        <v>231</v>
      </c>
      <c r="K37" s="1" t="s">
        <v>231</v>
      </c>
      <c r="L37" s="1" t="s">
        <v>192</v>
      </c>
      <c r="M37" s="1" t="s">
        <v>232</v>
      </c>
      <c r="N37" s="1" t="s">
        <v>232</v>
      </c>
      <c r="O37">
        <f t="shared" si="0"/>
        <v>6</v>
      </c>
      <c r="P37">
        <f t="shared" si="1"/>
        <v>4</v>
      </c>
      <c r="Q37">
        <f t="shared" si="2"/>
        <v>2</v>
      </c>
    </row>
    <row r="38" spans="1:17" x14ac:dyDescent="0.2">
      <c r="A38">
        <v>37</v>
      </c>
      <c r="B38" s="1" t="s">
        <v>39</v>
      </c>
      <c r="C38" s="1" t="s">
        <v>192</v>
      </c>
      <c r="D38" s="1" t="s">
        <v>192</v>
      </c>
      <c r="E38" s="1" t="s">
        <v>231</v>
      </c>
      <c r="F38" s="1" t="s">
        <v>232</v>
      </c>
      <c r="G38" s="1" t="s">
        <v>231</v>
      </c>
      <c r="H38" s="1" t="s">
        <v>232</v>
      </c>
      <c r="I38" s="1" t="s">
        <v>232</v>
      </c>
      <c r="J38" s="1" t="s">
        <v>231</v>
      </c>
      <c r="K38" s="1" t="s">
        <v>231</v>
      </c>
      <c r="L38" s="1" t="s">
        <v>231</v>
      </c>
      <c r="M38" s="1" t="s">
        <v>231</v>
      </c>
      <c r="N38" s="1" t="s">
        <v>232</v>
      </c>
      <c r="O38">
        <f t="shared" si="0"/>
        <v>4</v>
      </c>
      <c r="P38">
        <f t="shared" si="1"/>
        <v>6</v>
      </c>
      <c r="Q38">
        <f t="shared" si="2"/>
        <v>2</v>
      </c>
    </row>
    <row r="39" spans="1:17" x14ac:dyDescent="0.2">
      <c r="A39">
        <v>38</v>
      </c>
      <c r="B39" s="1" t="s">
        <v>213</v>
      </c>
      <c r="C39" s="1" t="s">
        <v>192</v>
      </c>
      <c r="D39" s="1" t="s">
        <v>232</v>
      </c>
      <c r="E39" s="1" t="s">
        <v>232</v>
      </c>
      <c r="F39" s="1" t="s">
        <v>192</v>
      </c>
      <c r="G39" s="1" t="s">
        <v>232</v>
      </c>
      <c r="H39" s="1" t="s">
        <v>232</v>
      </c>
      <c r="I39" s="1" t="s">
        <v>232</v>
      </c>
      <c r="J39" s="1" t="s">
        <v>231</v>
      </c>
      <c r="K39" s="1" t="s">
        <v>232</v>
      </c>
      <c r="L39" s="1" t="s">
        <v>192</v>
      </c>
      <c r="M39" s="1" t="s">
        <v>231</v>
      </c>
      <c r="N39" s="1" t="s">
        <v>232</v>
      </c>
      <c r="O39">
        <f t="shared" si="0"/>
        <v>7</v>
      </c>
      <c r="P39">
        <f t="shared" si="1"/>
        <v>2</v>
      </c>
      <c r="Q39">
        <f t="shared" si="2"/>
        <v>3</v>
      </c>
    </row>
    <row r="40" spans="1:17" x14ac:dyDescent="0.2">
      <c r="A40">
        <v>39</v>
      </c>
      <c r="B40" s="1" t="s">
        <v>40</v>
      </c>
      <c r="C40" s="1" t="s">
        <v>231</v>
      </c>
      <c r="D40" s="1" t="s">
        <v>232</v>
      </c>
      <c r="E40" s="1" t="s">
        <v>192</v>
      </c>
      <c r="F40" s="1" t="s">
        <v>192</v>
      </c>
      <c r="G40" s="1" t="s">
        <v>192</v>
      </c>
      <c r="H40" s="1" t="s">
        <v>231</v>
      </c>
      <c r="I40" s="1" t="s">
        <v>232</v>
      </c>
      <c r="J40" s="1" t="s">
        <v>231</v>
      </c>
      <c r="K40" s="1" t="s">
        <v>192</v>
      </c>
      <c r="L40" s="1" t="s">
        <v>192</v>
      </c>
      <c r="M40" s="1" t="s">
        <v>192</v>
      </c>
      <c r="N40" s="1" t="s">
        <v>192</v>
      </c>
      <c r="O40">
        <f t="shared" si="0"/>
        <v>2</v>
      </c>
      <c r="P40">
        <f t="shared" si="1"/>
        <v>3</v>
      </c>
      <c r="Q40">
        <f t="shared" si="2"/>
        <v>7</v>
      </c>
    </row>
    <row r="41" spans="1:17" x14ac:dyDescent="0.2">
      <c r="A41">
        <v>40</v>
      </c>
      <c r="B41" s="1" t="s">
        <v>41</v>
      </c>
      <c r="C41" s="1" t="s">
        <v>231</v>
      </c>
      <c r="D41" s="1" t="s">
        <v>231</v>
      </c>
      <c r="E41" s="1" t="s">
        <v>231</v>
      </c>
      <c r="F41" s="1" t="s">
        <v>192</v>
      </c>
      <c r="G41" s="1" t="s">
        <v>192</v>
      </c>
      <c r="H41" s="1" t="s">
        <v>232</v>
      </c>
      <c r="I41" s="1" t="s">
        <v>232</v>
      </c>
      <c r="J41" s="1" t="s">
        <v>231</v>
      </c>
      <c r="K41" s="1" t="s">
        <v>192</v>
      </c>
      <c r="L41" s="1" t="s">
        <v>192</v>
      </c>
      <c r="M41" s="1" t="s">
        <v>231</v>
      </c>
      <c r="N41" s="1" t="s">
        <v>231</v>
      </c>
      <c r="O41">
        <f t="shared" si="0"/>
        <v>2</v>
      </c>
      <c r="P41">
        <f t="shared" si="1"/>
        <v>6</v>
      </c>
      <c r="Q41">
        <f t="shared" si="2"/>
        <v>4</v>
      </c>
    </row>
    <row r="42" spans="1:17" x14ac:dyDescent="0.2">
      <c r="A42">
        <v>41</v>
      </c>
      <c r="B42" s="1" t="s">
        <v>42</v>
      </c>
      <c r="C42" s="1" t="s">
        <v>232</v>
      </c>
      <c r="D42" s="1" t="s">
        <v>232</v>
      </c>
      <c r="E42" s="1" t="s">
        <v>231</v>
      </c>
      <c r="F42" s="1" t="s">
        <v>232</v>
      </c>
      <c r="G42" s="1" t="s">
        <v>232</v>
      </c>
      <c r="H42" s="1" t="s">
        <v>231</v>
      </c>
      <c r="I42" s="1" t="s">
        <v>232</v>
      </c>
      <c r="J42" s="1" t="s">
        <v>232</v>
      </c>
      <c r="K42" s="1" t="s">
        <v>231</v>
      </c>
      <c r="L42" s="1" t="s">
        <v>192</v>
      </c>
      <c r="M42" s="1" t="s">
        <v>231</v>
      </c>
      <c r="N42" s="1" t="s">
        <v>232</v>
      </c>
      <c r="O42">
        <f t="shared" si="0"/>
        <v>7</v>
      </c>
      <c r="P42">
        <f t="shared" si="1"/>
        <v>4</v>
      </c>
      <c r="Q42">
        <f t="shared" si="2"/>
        <v>1</v>
      </c>
    </row>
    <row r="43" spans="1:17" x14ac:dyDescent="0.2">
      <c r="A43">
        <v>42</v>
      </c>
      <c r="B43" s="1" t="s">
        <v>43</v>
      </c>
      <c r="C43" s="1" t="s">
        <v>231</v>
      </c>
      <c r="D43" s="1" t="s">
        <v>192</v>
      </c>
      <c r="E43" s="1" t="s">
        <v>231</v>
      </c>
      <c r="F43" s="1" t="s">
        <v>192</v>
      </c>
      <c r="G43" s="1" t="s">
        <v>232</v>
      </c>
      <c r="H43" s="1" t="s">
        <v>192</v>
      </c>
      <c r="I43" s="1" t="s">
        <v>192</v>
      </c>
      <c r="J43" s="1" t="s">
        <v>232</v>
      </c>
      <c r="K43" s="1" t="s">
        <v>232</v>
      </c>
      <c r="L43" s="1" t="s">
        <v>192</v>
      </c>
      <c r="M43" s="1" t="s">
        <v>231</v>
      </c>
      <c r="N43" s="1" t="s">
        <v>232</v>
      </c>
      <c r="O43">
        <f t="shared" si="0"/>
        <v>4</v>
      </c>
      <c r="P43">
        <f t="shared" si="1"/>
        <v>3</v>
      </c>
      <c r="Q43">
        <f t="shared" si="2"/>
        <v>5</v>
      </c>
    </row>
    <row r="44" spans="1:17" x14ac:dyDescent="0.2">
      <c r="A44">
        <v>43</v>
      </c>
      <c r="B44" s="1" t="s">
        <v>44</v>
      </c>
      <c r="C44" s="1" t="s">
        <v>192</v>
      </c>
      <c r="D44" s="1" t="s">
        <v>192</v>
      </c>
      <c r="E44" s="1" t="s">
        <v>192</v>
      </c>
      <c r="F44" s="1" t="s">
        <v>232</v>
      </c>
      <c r="G44" s="1" t="s">
        <v>232</v>
      </c>
      <c r="H44" s="1" t="s">
        <v>231</v>
      </c>
      <c r="I44" s="1" t="s">
        <v>232</v>
      </c>
      <c r="J44" s="1" t="s">
        <v>232</v>
      </c>
      <c r="K44" s="1" t="s">
        <v>232</v>
      </c>
      <c r="L44" s="1" t="s">
        <v>232</v>
      </c>
      <c r="M44" s="1" t="s">
        <v>231</v>
      </c>
      <c r="N44" s="1" t="s">
        <v>232</v>
      </c>
      <c r="O44">
        <f t="shared" si="0"/>
        <v>7</v>
      </c>
      <c r="P44">
        <f t="shared" si="1"/>
        <v>2</v>
      </c>
      <c r="Q44">
        <f t="shared" si="2"/>
        <v>3</v>
      </c>
    </row>
    <row r="45" spans="1:17" x14ac:dyDescent="0.2">
      <c r="A45">
        <v>44</v>
      </c>
      <c r="B45" s="1" t="s">
        <v>45</v>
      </c>
      <c r="C45" s="1" t="s">
        <v>232</v>
      </c>
      <c r="D45" s="1" t="s">
        <v>192</v>
      </c>
      <c r="E45" s="1" t="s">
        <v>192</v>
      </c>
      <c r="F45" s="1" t="s">
        <v>232</v>
      </c>
      <c r="G45" s="1" t="s">
        <v>232</v>
      </c>
      <c r="H45" s="1" t="s">
        <v>232</v>
      </c>
      <c r="I45" s="1" t="s">
        <v>192</v>
      </c>
      <c r="J45" s="1" t="s">
        <v>231</v>
      </c>
      <c r="K45" s="1" t="s">
        <v>232</v>
      </c>
      <c r="L45" s="1" t="s">
        <v>192</v>
      </c>
      <c r="M45" s="1" t="s">
        <v>232</v>
      </c>
      <c r="N45" s="1" t="s">
        <v>232</v>
      </c>
      <c r="O45">
        <f t="shared" si="0"/>
        <v>7</v>
      </c>
      <c r="P45">
        <f t="shared" si="1"/>
        <v>1</v>
      </c>
      <c r="Q45">
        <f t="shared" si="2"/>
        <v>4</v>
      </c>
    </row>
    <row r="46" spans="1:17" x14ac:dyDescent="0.2">
      <c r="A46">
        <v>45</v>
      </c>
      <c r="B46" s="1" t="s">
        <v>46</v>
      </c>
      <c r="C46" s="1" t="s">
        <v>231</v>
      </c>
      <c r="D46" s="1" t="s">
        <v>231</v>
      </c>
      <c r="E46" s="1" t="s">
        <v>231</v>
      </c>
      <c r="F46" s="1" t="s">
        <v>192</v>
      </c>
      <c r="G46" s="1" t="s">
        <v>192</v>
      </c>
      <c r="H46" s="1" t="s">
        <v>232</v>
      </c>
      <c r="I46" s="1" t="s">
        <v>192</v>
      </c>
      <c r="J46" s="1" t="s">
        <v>232</v>
      </c>
      <c r="K46" s="1" t="s">
        <v>231</v>
      </c>
      <c r="L46" s="1" t="s">
        <v>192</v>
      </c>
      <c r="M46" s="1" t="s">
        <v>192</v>
      </c>
      <c r="N46" s="1" t="s">
        <v>192</v>
      </c>
      <c r="O46">
        <f t="shared" si="0"/>
        <v>2</v>
      </c>
      <c r="P46">
        <f t="shared" si="1"/>
        <v>4</v>
      </c>
      <c r="Q46">
        <f t="shared" si="2"/>
        <v>6</v>
      </c>
    </row>
    <row r="47" spans="1:17" x14ac:dyDescent="0.2">
      <c r="A47">
        <v>46</v>
      </c>
      <c r="B47" s="1" t="s">
        <v>293</v>
      </c>
      <c r="C47" s="1" t="s">
        <v>192</v>
      </c>
      <c r="D47" s="1" t="s">
        <v>192</v>
      </c>
      <c r="E47" s="1" t="s">
        <v>231</v>
      </c>
      <c r="F47" s="1" t="s">
        <v>232</v>
      </c>
      <c r="G47" s="1" t="s">
        <v>231</v>
      </c>
      <c r="H47" s="1" t="s">
        <v>232</v>
      </c>
      <c r="I47" s="1" t="s">
        <v>231</v>
      </c>
      <c r="J47" s="1" t="s">
        <v>232</v>
      </c>
      <c r="K47" s="1" t="s">
        <v>231</v>
      </c>
      <c r="L47" s="1" t="s">
        <v>231</v>
      </c>
      <c r="M47" s="1" t="s">
        <v>231</v>
      </c>
      <c r="N47" s="1" t="s">
        <v>232</v>
      </c>
      <c r="O47">
        <f t="shared" si="0"/>
        <v>4</v>
      </c>
      <c r="P47">
        <f t="shared" si="1"/>
        <v>6</v>
      </c>
      <c r="Q47">
        <f t="shared" si="2"/>
        <v>2</v>
      </c>
    </row>
    <row r="48" spans="1:17" x14ac:dyDescent="0.2">
      <c r="A48">
        <v>47</v>
      </c>
      <c r="B48" s="1" t="s">
        <v>47</v>
      </c>
      <c r="C48" s="1" t="s">
        <v>231</v>
      </c>
      <c r="D48" s="1" t="s">
        <v>232</v>
      </c>
      <c r="E48" s="1" t="s">
        <v>231</v>
      </c>
      <c r="F48" s="1" t="s">
        <v>192</v>
      </c>
      <c r="G48" s="1" t="s">
        <v>231</v>
      </c>
      <c r="H48" s="1" t="s">
        <v>232</v>
      </c>
      <c r="I48" s="1" t="s">
        <v>231</v>
      </c>
      <c r="J48" s="1" t="s">
        <v>192</v>
      </c>
      <c r="K48" s="1" t="s">
        <v>231</v>
      </c>
      <c r="L48" s="1" t="s">
        <v>192</v>
      </c>
      <c r="M48" s="1" t="s">
        <v>231</v>
      </c>
      <c r="N48" s="1" t="s">
        <v>231</v>
      </c>
      <c r="O48">
        <f t="shared" si="0"/>
        <v>2</v>
      </c>
      <c r="P48">
        <f t="shared" si="1"/>
        <v>7</v>
      </c>
      <c r="Q48">
        <f t="shared" si="2"/>
        <v>3</v>
      </c>
    </row>
    <row r="49" spans="1:17" x14ac:dyDescent="0.2">
      <c r="A49">
        <v>48</v>
      </c>
      <c r="B49" s="1" t="s">
        <v>48</v>
      </c>
      <c r="C49" s="1" t="s">
        <v>232</v>
      </c>
      <c r="D49" s="1" t="s">
        <v>232</v>
      </c>
      <c r="E49" s="1" t="s">
        <v>231</v>
      </c>
      <c r="F49" s="1" t="s">
        <v>232</v>
      </c>
      <c r="G49" s="1" t="s">
        <v>232</v>
      </c>
      <c r="H49" s="1" t="s">
        <v>231</v>
      </c>
      <c r="I49" s="1" t="s">
        <v>232</v>
      </c>
      <c r="J49" s="1" t="s">
        <v>232</v>
      </c>
      <c r="K49" s="1" t="s">
        <v>231</v>
      </c>
      <c r="L49" s="1" t="s">
        <v>192</v>
      </c>
      <c r="M49" s="1" t="s">
        <v>231</v>
      </c>
      <c r="N49" s="1" t="s">
        <v>232</v>
      </c>
      <c r="O49">
        <f t="shared" si="0"/>
        <v>7</v>
      </c>
      <c r="P49">
        <f t="shared" si="1"/>
        <v>4</v>
      </c>
      <c r="Q49">
        <f t="shared" si="2"/>
        <v>1</v>
      </c>
    </row>
    <row r="50" spans="1:17" x14ac:dyDescent="0.2">
      <c r="A50">
        <v>49</v>
      </c>
      <c r="B50" s="1" t="s">
        <v>294</v>
      </c>
      <c r="C50" s="1" t="s">
        <v>231</v>
      </c>
      <c r="D50" s="1" t="s">
        <v>231</v>
      </c>
      <c r="E50" s="1" t="s">
        <v>192</v>
      </c>
      <c r="F50" s="1" t="s">
        <v>192</v>
      </c>
      <c r="G50" s="1" t="s">
        <v>192</v>
      </c>
      <c r="H50" s="1" t="s">
        <v>231</v>
      </c>
      <c r="I50" s="1" t="s">
        <v>232</v>
      </c>
      <c r="J50" s="1" t="s">
        <v>231</v>
      </c>
      <c r="K50" s="1" t="s">
        <v>192</v>
      </c>
      <c r="L50" s="1" t="s">
        <v>192</v>
      </c>
      <c r="M50" s="1" t="s">
        <v>192</v>
      </c>
      <c r="N50" s="1" t="s">
        <v>232</v>
      </c>
      <c r="O50">
        <f t="shared" si="0"/>
        <v>2</v>
      </c>
      <c r="P50">
        <f t="shared" si="1"/>
        <v>4</v>
      </c>
      <c r="Q50">
        <f t="shared" si="2"/>
        <v>6</v>
      </c>
    </row>
    <row r="51" spans="1:17" x14ac:dyDescent="0.2">
      <c r="A51">
        <v>50</v>
      </c>
      <c r="B51" s="1" t="s">
        <v>295</v>
      </c>
      <c r="C51" s="1" t="s">
        <v>192</v>
      </c>
      <c r="D51" s="1" t="s">
        <v>232</v>
      </c>
      <c r="E51" s="1" t="s">
        <v>232</v>
      </c>
      <c r="F51" s="1" t="s">
        <v>232</v>
      </c>
      <c r="G51" s="1" t="s">
        <v>232</v>
      </c>
      <c r="H51" s="1" t="s">
        <v>192</v>
      </c>
      <c r="I51" s="1" t="s">
        <v>192</v>
      </c>
      <c r="J51" s="1" t="s">
        <v>231</v>
      </c>
      <c r="K51" s="1" t="s">
        <v>232</v>
      </c>
      <c r="L51" s="1" t="s">
        <v>232</v>
      </c>
      <c r="M51" s="1" t="s">
        <v>231</v>
      </c>
      <c r="N51" s="1" t="s">
        <v>232</v>
      </c>
      <c r="O51">
        <f t="shared" si="0"/>
        <v>7</v>
      </c>
      <c r="P51">
        <f t="shared" si="1"/>
        <v>2</v>
      </c>
      <c r="Q51">
        <f t="shared" si="2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6420-2985-6C4D-81D1-EE887D2511F9}">
  <dimension ref="A1:D51"/>
  <sheetViews>
    <sheetView workbookViewId="0">
      <selection activeCell="F5" sqref="F5"/>
    </sheetView>
  </sheetViews>
  <sheetFormatPr baseColWidth="10" defaultRowHeight="16" x14ac:dyDescent="0.2"/>
  <cols>
    <col min="1" max="1" width="8.33203125" customWidth="1"/>
    <col min="2" max="2" width="13" customWidth="1"/>
    <col min="3" max="3" width="16.83203125" customWidth="1"/>
    <col min="4" max="4" width="20" customWidth="1"/>
  </cols>
  <sheetData>
    <row r="1" spans="1:4" x14ac:dyDescent="0.2">
      <c r="A1" s="7" t="s">
        <v>49</v>
      </c>
      <c r="B1" s="7" t="s">
        <v>266</v>
      </c>
      <c r="C1" s="7" t="s">
        <v>267</v>
      </c>
      <c r="D1" s="7" t="s">
        <v>268</v>
      </c>
    </row>
    <row r="2" spans="1:4" x14ac:dyDescent="0.2">
      <c r="A2">
        <v>1</v>
      </c>
      <c r="B2" s="6">
        <f>Survey_result!O2/12</f>
        <v>0.16666666666666666</v>
      </c>
      <c r="C2" s="6">
        <f>Survey_result!P2/12</f>
        <v>0.33333333333333331</v>
      </c>
      <c r="D2" s="6">
        <f>Survey_result!Q2/12</f>
        <v>0.5</v>
      </c>
    </row>
    <row r="3" spans="1:4" x14ac:dyDescent="0.2">
      <c r="A3">
        <v>2</v>
      </c>
      <c r="B3" s="6">
        <f>Survey_result!O3/12</f>
        <v>0.58333333333333337</v>
      </c>
      <c r="C3" s="6">
        <f>Survey_result!P3/12</f>
        <v>0.16666666666666666</v>
      </c>
      <c r="D3" s="6">
        <f>Survey_result!Q3/12</f>
        <v>0.25</v>
      </c>
    </row>
    <row r="4" spans="1:4" x14ac:dyDescent="0.2">
      <c r="A4">
        <v>3</v>
      </c>
      <c r="B4" s="6">
        <f>Survey_result!O4/12</f>
        <v>0.16666666666666666</v>
      </c>
      <c r="C4" s="6">
        <f>Survey_result!P4/12</f>
        <v>0.83333333333333337</v>
      </c>
      <c r="D4" s="6">
        <f>Survey_result!Q4/12</f>
        <v>0</v>
      </c>
    </row>
    <row r="5" spans="1:4" x14ac:dyDescent="0.2">
      <c r="A5">
        <v>4</v>
      </c>
      <c r="B5" s="6">
        <f>Survey_result!O5/12</f>
        <v>8.3333333333333329E-2</v>
      </c>
      <c r="C5" s="6">
        <f>Survey_result!P5/12</f>
        <v>8.3333333333333329E-2</v>
      </c>
      <c r="D5" s="6">
        <f>Survey_result!Q5/12</f>
        <v>0.83333333333333337</v>
      </c>
    </row>
    <row r="6" spans="1:4" x14ac:dyDescent="0.2">
      <c r="A6">
        <v>5</v>
      </c>
      <c r="B6" s="6">
        <f>Survey_result!O6/12</f>
        <v>0.58333333333333337</v>
      </c>
      <c r="C6" s="6">
        <f>Survey_result!P6/12</f>
        <v>8.3333333333333329E-2</v>
      </c>
      <c r="D6" s="6">
        <f>Survey_result!Q6/12</f>
        <v>0.33333333333333331</v>
      </c>
    </row>
    <row r="7" spans="1:4" x14ac:dyDescent="0.2">
      <c r="A7">
        <v>6</v>
      </c>
      <c r="B7" s="6">
        <f>Survey_result!O7/12</f>
        <v>0.16666666666666666</v>
      </c>
      <c r="C7" s="6">
        <f>Survey_result!P7/12</f>
        <v>0.58333333333333337</v>
      </c>
      <c r="D7" s="6">
        <f>Survey_result!Q7/12</f>
        <v>0.25</v>
      </c>
    </row>
    <row r="8" spans="1:4" x14ac:dyDescent="0.2">
      <c r="A8">
        <v>7</v>
      </c>
      <c r="B8" s="6">
        <f>Survey_result!O8/12</f>
        <v>0.25</v>
      </c>
      <c r="C8" s="6">
        <f>Survey_result!P8/12</f>
        <v>0.58333333333333337</v>
      </c>
      <c r="D8" s="6">
        <f>Survey_result!Q8/12</f>
        <v>0.16666666666666666</v>
      </c>
    </row>
    <row r="9" spans="1:4" x14ac:dyDescent="0.2">
      <c r="A9">
        <v>8</v>
      </c>
      <c r="B9" s="6">
        <f>Survey_result!O9/12</f>
        <v>0.16666666666666666</v>
      </c>
      <c r="C9" s="6">
        <f>Survey_result!P9/12</f>
        <v>8.3333333333333329E-2</v>
      </c>
      <c r="D9" s="6">
        <f>Survey_result!Q9/12</f>
        <v>0.75</v>
      </c>
    </row>
    <row r="10" spans="1:4" x14ac:dyDescent="0.2">
      <c r="A10">
        <v>9</v>
      </c>
      <c r="B10" s="6">
        <f>Survey_result!O10/12</f>
        <v>0.5</v>
      </c>
      <c r="C10" s="6">
        <f>Survey_result!P10/12</f>
        <v>0.16666666666666666</v>
      </c>
      <c r="D10" s="6">
        <f>Survey_result!Q10/12</f>
        <v>0.33333333333333331</v>
      </c>
    </row>
    <row r="11" spans="1:4" x14ac:dyDescent="0.2">
      <c r="A11">
        <v>10</v>
      </c>
      <c r="B11" s="6">
        <f>Survey_result!O11/12</f>
        <v>0.25</v>
      </c>
      <c r="C11" s="6">
        <f>Survey_result!P11/12</f>
        <v>0.66666666666666663</v>
      </c>
      <c r="D11" s="6">
        <f>Survey_result!Q11/12</f>
        <v>8.3333333333333329E-2</v>
      </c>
    </row>
    <row r="12" spans="1:4" x14ac:dyDescent="0.2">
      <c r="A12">
        <v>11</v>
      </c>
      <c r="B12" s="6">
        <f>Survey_result!O12/12</f>
        <v>0.41666666666666669</v>
      </c>
      <c r="C12" s="6">
        <f>Survey_result!P12/12</f>
        <v>8.3333333333333329E-2</v>
      </c>
      <c r="D12" s="6">
        <f>Survey_result!Q12/12</f>
        <v>0.5</v>
      </c>
    </row>
    <row r="13" spans="1:4" x14ac:dyDescent="0.2">
      <c r="A13">
        <v>12</v>
      </c>
      <c r="B13" s="6">
        <f>Survey_result!O13/12</f>
        <v>0.25</v>
      </c>
      <c r="C13" s="6">
        <f>Survey_result!P13/12</f>
        <v>0.58333333333333337</v>
      </c>
      <c r="D13" s="6">
        <f>Survey_result!Q13/12</f>
        <v>0.16666666666666666</v>
      </c>
    </row>
    <row r="14" spans="1:4" x14ac:dyDescent="0.2">
      <c r="A14">
        <v>13</v>
      </c>
      <c r="B14" s="6">
        <f>Survey_result!O14/12</f>
        <v>0.16666666666666666</v>
      </c>
      <c r="C14" s="6">
        <f>Survey_result!P14/12</f>
        <v>0</v>
      </c>
      <c r="D14" s="6">
        <f>Survey_result!Q14/12</f>
        <v>0.83333333333333337</v>
      </c>
    </row>
    <row r="15" spans="1:4" x14ac:dyDescent="0.2">
      <c r="A15">
        <v>14</v>
      </c>
      <c r="B15" s="6">
        <f>Survey_result!O15/12</f>
        <v>0.41666666666666669</v>
      </c>
      <c r="C15" s="6">
        <f>Survey_result!P15/12</f>
        <v>0.33333333333333331</v>
      </c>
      <c r="D15" s="6">
        <f>Survey_result!Q15/12</f>
        <v>0.25</v>
      </c>
    </row>
    <row r="16" spans="1:4" x14ac:dyDescent="0.2">
      <c r="A16">
        <v>15</v>
      </c>
      <c r="B16" s="6">
        <f>Survey_result!O16/12</f>
        <v>0.25</v>
      </c>
      <c r="C16" s="6">
        <f>Survey_result!P16/12</f>
        <v>8.3333333333333329E-2</v>
      </c>
      <c r="D16" s="6">
        <f>Survey_result!Q16/12</f>
        <v>0.66666666666666663</v>
      </c>
    </row>
    <row r="17" spans="1:4" x14ac:dyDescent="0.2">
      <c r="A17">
        <v>16</v>
      </c>
      <c r="B17" s="6">
        <f>Survey_result!O17/12</f>
        <v>0.33333333333333331</v>
      </c>
      <c r="C17" s="6">
        <f>Survey_result!P17/12</f>
        <v>0.16666666666666666</v>
      </c>
      <c r="D17" s="6">
        <f>Survey_result!Q17/12</f>
        <v>0.5</v>
      </c>
    </row>
    <row r="18" spans="1:4" x14ac:dyDescent="0.2">
      <c r="A18">
        <v>17</v>
      </c>
      <c r="B18" s="6">
        <f>Survey_result!O18/12</f>
        <v>8.3333333333333329E-2</v>
      </c>
      <c r="C18" s="6">
        <f>Survey_result!P18/12</f>
        <v>0.66666666666666663</v>
      </c>
      <c r="D18" s="6">
        <f>Survey_result!Q18/12</f>
        <v>0.25</v>
      </c>
    </row>
    <row r="19" spans="1:4" x14ac:dyDescent="0.2">
      <c r="A19">
        <v>18</v>
      </c>
      <c r="B19" s="6">
        <f>Survey_result!O19/12</f>
        <v>0.66666666666666663</v>
      </c>
      <c r="C19" s="6">
        <f>Survey_result!P19/12</f>
        <v>0.25</v>
      </c>
      <c r="D19" s="6">
        <f>Survey_result!Q19/12</f>
        <v>8.3333333333333329E-2</v>
      </c>
    </row>
    <row r="20" spans="1:4" x14ac:dyDescent="0.2">
      <c r="A20">
        <v>19</v>
      </c>
      <c r="B20" s="6">
        <f>Survey_result!O20/12</f>
        <v>0.16666666666666666</v>
      </c>
      <c r="C20" s="6">
        <f>Survey_result!P20/12</f>
        <v>0.41666666666666669</v>
      </c>
      <c r="D20" s="6">
        <f>Survey_result!Q20/12</f>
        <v>0.41666666666666669</v>
      </c>
    </row>
    <row r="21" spans="1:4" x14ac:dyDescent="0.2">
      <c r="A21">
        <v>20</v>
      </c>
      <c r="B21" s="6">
        <f>Survey_result!O21/12</f>
        <v>0.5</v>
      </c>
      <c r="C21" s="6">
        <f>Survey_result!P21/12</f>
        <v>8.3333333333333329E-2</v>
      </c>
      <c r="D21" s="6">
        <f>Survey_result!Q21/12</f>
        <v>0.41666666666666669</v>
      </c>
    </row>
    <row r="22" spans="1:4" x14ac:dyDescent="0.2">
      <c r="A22">
        <v>21</v>
      </c>
      <c r="B22" s="6">
        <f>Survey_result!O22/12</f>
        <v>0.33333333333333331</v>
      </c>
      <c r="C22" s="6">
        <f>Survey_result!P22/12</f>
        <v>0.5</v>
      </c>
      <c r="D22" s="6">
        <f>Survey_result!Q22/12</f>
        <v>0.16666666666666666</v>
      </c>
    </row>
    <row r="23" spans="1:4" x14ac:dyDescent="0.2">
      <c r="A23">
        <v>22</v>
      </c>
      <c r="B23" s="6">
        <f>Survey_result!O23/12</f>
        <v>0.16666666666666666</v>
      </c>
      <c r="C23" s="6">
        <f>Survey_result!P23/12</f>
        <v>0.75</v>
      </c>
      <c r="D23" s="6">
        <f>Survey_result!Q23/12</f>
        <v>8.3333333333333329E-2</v>
      </c>
    </row>
    <row r="24" spans="1:4" x14ac:dyDescent="0.2">
      <c r="A24">
        <v>23</v>
      </c>
      <c r="B24" s="6">
        <f>Survey_result!O24/12</f>
        <v>0.5</v>
      </c>
      <c r="C24" s="6">
        <f>Survey_result!P24/12</f>
        <v>0.16666666666666666</v>
      </c>
      <c r="D24" s="6">
        <f>Survey_result!Q24/12</f>
        <v>0.33333333333333331</v>
      </c>
    </row>
    <row r="25" spans="1:4" x14ac:dyDescent="0.2">
      <c r="A25">
        <v>24</v>
      </c>
      <c r="B25" s="6">
        <f>Survey_result!O25/12</f>
        <v>0.16666666666666666</v>
      </c>
      <c r="C25" s="6">
        <f>Survey_result!P25/12</f>
        <v>0.25</v>
      </c>
      <c r="D25" s="6">
        <f>Survey_result!Q25/12</f>
        <v>0.58333333333333337</v>
      </c>
    </row>
    <row r="26" spans="1:4" x14ac:dyDescent="0.2">
      <c r="A26">
        <v>25</v>
      </c>
      <c r="B26" s="6">
        <f>Survey_result!O26/12</f>
        <v>0.5</v>
      </c>
      <c r="C26" s="6">
        <f>Survey_result!P26/12</f>
        <v>0.16666666666666666</v>
      </c>
      <c r="D26" s="6">
        <f>Survey_result!Q26/12</f>
        <v>0.33333333333333331</v>
      </c>
    </row>
    <row r="27" spans="1:4" x14ac:dyDescent="0.2">
      <c r="A27">
        <v>26</v>
      </c>
      <c r="B27" s="6">
        <f>Survey_result!O27/12</f>
        <v>0.58333333333333337</v>
      </c>
      <c r="C27" s="6">
        <f>Survey_result!P27/12</f>
        <v>0.16666666666666666</v>
      </c>
      <c r="D27" s="6">
        <f>Survey_result!Q27/12</f>
        <v>0.25</v>
      </c>
    </row>
    <row r="28" spans="1:4" x14ac:dyDescent="0.2">
      <c r="A28">
        <v>27</v>
      </c>
      <c r="B28" s="6">
        <f>Survey_result!O28/12</f>
        <v>0.16666666666666666</v>
      </c>
      <c r="C28" s="6">
        <f>Survey_result!P28/12</f>
        <v>0.58333333333333337</v>
      </c>
      <c r="D28" s="6">
        <f>Survey_result!Q28/12</f>
        <v>0.25</v>
      </c>
    </row>
    <row r="29" spans="1:4" x14ac:dyDescent="0.2">
      <c r="A29">
        <v>28</v>
      </c>
      <c r="B29" s="6">
        <f>Survey_result!O29/12</f>
        <v>0.16666666666666666</v>
      </c>
      <c r="C29" s="6">
        <f>Survey_result!P29/12</f>
        <v>0.41666666666666669</v>
      </c>
      <c r="D29" s="6">
        <f>Survey_result!Q29/12</f>
        <v>0.41666666666666669</v>
      </c>
    </row>
    <row r="30" spans="1:4" x14ac:dyDescent="0.2">
      <c r="A30">
        <v>29</v>
      </c>
      <c r="B30" s="6">
        <f>Survey_result!O30/12</f>
        <v>0.58333333333333337</v>
      </c>
      <c r="C30" s="6">
        <f>Survey_result!P30/12</f>
        <v>0.16666666666666666</v>
      </c>
      <c r="D30" s="6">
        <f>Survey_result!Q30/12</f>
        <v>0.25</v>
      </c>
    </row>
    <row r="31" spans="1:4" x14ac:dyDescent="0.2">
      <c r="A31">
        <v>30</v>
      </c>
      <c r="B31" s="6">
        <f>Survey_result!O31/12</f>
        <v>0.41666666666666669</v>
      </c>
      <c r="C31" s="6">
        <f>Survey_result!P31/12</f>
        <v>0.16666666666666666</v>
      </c>
      <c r="D31" s="6">
        <f>Survey_result!Q31/12</f>
        <v>0.41666666666666669</v>
      </c>
    </row>
    <row r="32" spans="1:4" x14ac:dyDescent="0.2">
      <c r="A32">
        <v>31</v>
      </c>
      <c r="B32" s="6">
        <f>Survey_result!O32/12</f>
        <v>0.16666666666666666</v>
      </c>
      <c r="C32" s="6">
        <f>Survey_result!P32/12</f>
        <v>0.33333333333333331</v>
      </c>
      <c r="D32" s="6">
        <f>Survey_result!Q32/12</f>
        <v>0.5</v>
      </c>
    </row>
    <row r="33" spans="1:4" x14ac:dyDescent="0.2">
      <c r="A33">
        <v>32</v>
      </c>
      <c r="B33" s="6">
        <f>Survey_result!O33/12</f>
        <v>0.25</v>
      </c>
      <c r="C33" s="6">
        <f>Survey_result!P33/12</f>
        <v>0.66666666666666663</v>
      </c>
      <c r="D33" s="6">
        <f>Survey_result!Q33/12</f>
        <v>8.3333333333333329E-2</v>
      </c>
    </row>
    <row r="34" spans="1:4" x14ac:dyDescent="0.2">
      <c r="A34">
        <v>33</v>
      </c>
      <c r="B34" s="6">
        <f>Survey_result!O34/12</f>
        <v>0.58333333333333337</v>
      </c>
      <c r="C34" s="6">
        <f>Survey_result!P34/12</f>
        <v>8.3333333333333329E-2</v>
      </c>
      <c r="D34" s="6">
        <f>Survey_result!Q34/12</f>
        <v>0.33333333333333331</v>
      </c>
    </row>
    <row r="35" spans="1:4" x14ac:dyDescent="0.2">
      <c r="A35">
        <v>34</v>
      </c>
      <c r="B35" s="6">
        <f>Survey_result!O35/12</f>
        <v>0.25</v>
      </c>
      <c r="C35" s="6">
        <f>Survey_result!P35/12</f>
        <v>0.41666666666666669</v>
      </c>
      <c r="D35" s="6">
        <f>Survey_result!Q35/12</f>
        <v>0.33333333333333331</v>
      </c>
    </row>
    <row r="36" spans="1:4" x14ac:dyDescent="0.2">
      <c r="A36">
        <v>35</v>
      </c>
      <c r="B36" s="6">
        <f>Survey_result!O36/12</f>
        <v>0.16666666666666666</v>
      </c>
      <c r="C36" s="6">
        <f>Survey_result!P36/12</f>
        <v>0.16666666666666666</v>
      </c>
      <c r="D36" s="6">
        <f>Survey_result!Q36/12</f>
        <v>0.66666666666666663</v>
      </c>
    </row>
    <row r="37" spans="1:4" x14ac:dyDescent="0.2">
      <c r="A37">
        <v>36</v>
      </c>
      <c r="B37" s="6">
        <f>Survey_result!O37/12</f>
        <v>0.5</v>
      </c>
      <c r="C37" s="6">
        <f>Survey_result!P37/12</f>
        <v>0.33333333333333331</v>
      </c>
      <c r="D37" s="6">
        <f>Survey_result!Q37/12</f>
        <v>0.16666666666666666</v>
      </c>
    </row>
    <row r="38" spans="1:4" x14ac:dyDescent="0.2">
      <c r="A38">
        <v>37</v>
      </c>
      <c r="B38" s="6">
        <f>Survey_result!O38/12</f>
        <v>0.33333333333333331</v>
      </c>
      <c r="C38" s="6">
        <f>Survey_result!P38/12</f>
        <v>0.5</v>
      </c>
      <c r="D38" s="6">
        <f>Survey_result!Q38/12</f>
        <v>0.16666666666666666</v>
      </c>
    </row>
    <row r="39" spans="1:4" x14ac:dyDescent="0.2">
      <c r="A39">
        <v>38</v>
      </c>
      <c r="B39" s="6">
        <f>Survey_result!O39/12</f>
        <v>0.58333333333333337</v>
      </c>
      <c r="C39" s="6">
        <f>Survey_result!P39/12</f>
        <v>0.16666666666666666</v>
      </c>
      <c r="D39" s="6">
        <f>Survey_result!Q39/12</f>
        <v>0.25</v>
      </c>
    </row>
    <row r="40" spans="1:4" x14ac:dyDescent="0.2">
      <c r="A40">
        <v>39</v>
      </c>
      <c r="B40" s="6">
        <f>Survey_result!O40/12</f>
        <v>0.16666666666666666</v>
      </c>
      <c r="C40" s="6">
        <f>Survey_result!P40/12</f>
        <v>0.25</v>
      </c>
      <c r="D40" s="6">
        <f>Survey_result!Q40/12</f>
        <v>0.58333333333333337</v>
      </c>
    </row>
    <row r="41" spans="1:4" x14ac:dyDescent="0.2">
      <c r="A41">
        <v>40</v>
      </c>
      <c r="B41" s="6">
        <f>Survey_result!O41/12</f>
        <v>0.16666666666666666</v>
      </c>
      <c r="C41" s="6">
        <f>Survey_result!P41/12</f>
        <v>0.5</v>
      </c>
      <c r="D41" s="6">
        <f>Survey_result!Q41/12</f>
        <v>0.33333333333333331</v>
      </c>
    </row>
    <row r="42" spans="1:4" x14ac:dyDescent="0.2">
      <c r="A42">
        <v>41</v>
      </c>
      <c r="B42" s="6">
        <f>Survey_result!O42/12</f>
        <v>0.58333333333333337</v>
      </c>
      <c r="C42" s="6">
        <f>Survey_result!P42/12</f>
        <v>0.33333333333333331</v>
      </c>
      <c r="D42" s="6">
        <f>Survey_result!Q42/12</f>
        <v>8.3333333333333329E-2</v>
      </c>
    </row>
    <row r="43" spans="1:4" x14ac:dyDescent="0.2">
      <c r="A43">
        <v>42</v>
      </c>
      <c r="B43" s="6">
        <f>Survey_result!O43/12</f>
        <v>0.33333333333333331</v>
      </c>
      <c r="C43" s="6">
        <f>Survey_result!P43/12</f>
        <v>0.25</v>
      </c>
      <c r="D43" s="6">
        <f>Survey_result!Q43/12</f>
        <v>0.41666666666666669</v>
      </c>
    </row>
    <row r="44" spans="1:4" x14ac:dyDescent="0.2">
      <c r="A44">
        <v>43</v>
      </c>
      <c r="B44" s="6">
        <f>Survey_result!O44/12</f>
        <v>0.58333333333333337</v>
      </c>
      <c r="C44" s="6">
        <f>Survey_result!P44/12</f>
        <v>0.16666666666666666</v>
      </c>
      <c r="D44" s="6">
        <f>Survey_result!Q44/12</f>
        <v>0.25</v>
      </c>
    </row>
    <row r="45" spans="1:4" x14ac:dyDescent="0.2">
      <c r="A45">
        <v>44</v>
      </c>
      <c r="B45" s="6">
        <f>Survey_result!O45/12</f>
        <v>0.58333333333333337</v>
      </c>
      <c r="C45" s="6">
        <f>Survey_result!P45/12</f>
        <v>8.3333333333333329E-2</v>
      </c>
      <c r="D45" s="6">
        <f>Survey_result!Q45/12</f>
        <v>0.33333333333333331</v>
      </c>
    </row>
    <row r="46" spans="1:4" x14ac:dyDescent="0.2">
      <c r="A46">
        <v>45</v>
      </c>
      <c r="B46" s="6">
        <f>Survey_result!O46/12</f>
        <v>0.16666666666666666</v>
      </c>
      <c r="C46" s="6">
        <f>Survey_result!P46/12</f>
        <v>0.33333333333333331</v>
      </c>
      <c r="D46" s="6">
        <f>Survey_result!Q46/12</f>
        <v>0.5</v>
      </c>
    </row>
    <row r="47" spans="1:4" x14ac:dyDescent="0.2">
      <c r="A47">
        <v>46</v>
      </c>
      <c r="B47" s="6">
        <f>Survey_result!O47/12</f>
        <v>0.33333333333333331</v>
      </c>
      <c r="C47" s="6">
        <f>Survey_result!P47/12</f>
        <v>0.5</v>
      </c>
      <c r="D47" s="6">
        <f>Survey_result!Q47/12</f>
        <v>0.16666666666666666</v>
      </c>
    </row>
    <row r="48" spans="1:4" x14ac:dyDescent="0.2">
      <c r="A48">
        <v>47</v>
      </c>
      <c r="B48" s="6">
        <f>Survey_result!O48/12</f>
        <v>0.16666666666666666</v>
      </c>
      <c r="C48" s="6">
        <f>Survey_result!P48/12</f>
        <v>0.58333333333333337</v>
      </c>
      <c r="D48" s="6">
        <f>Survey_result!Q48/12</f>
        <v>0.25</v>
      </c>
    </row>
    <row r="49" spans="1:4" x14ac:dyDescent="0.2">
      <c r="A49">
        <v>48</v>
      </c>
      <c r="B49" s="6">
        <f>Survey_result!O49/12</f>
        <v>0.58333333333333337</v>
      </c>
      <c r="C49" s="6">
        <f>Survey_result!P49/12</f>
        <v>0.33333333333333331</v>
      </c>
      <c r="D49" s="6">
        <f>Survey_result!Q49/12</f>
        <v>8.3333333333333329E-2</v>
      </c>
    </row>
    <row r="50" spans="1:4" x14ac:dyDescent="0.2">
      <c r="A50">
        <v>49</v>
      </c>
      <c r="B50" s="6">
        <f>Survey_result!O50/12</f>
        <v>0.16666666666666666</v>
      </c>
      <c r="C50" s="6">
        <f>Survey_result!P50/12</f>
        <v>0.33333333333333331</v>
      </c>
      <c r="D50" s="6">
        <f>Survey_result!Q50/12</f>
        <v>0.5</v>
      </c>
    </row>
    <row r="51" spans="1:4" x14ac:dyDescent="0.2">
      <c r="A51">
        <v>50</v>
      </c>
      <c r="B51" s="6">
        <f>Survey_result!O51/12</f>
        <v>0.58333333333333337</v>
      </c>
      <c r="C51" s="6">
        <f>Survey_result!P51/12</f>
        <v>0.16666666666666666</v>
      </c>
      <c r="D51" s="6">
        <f>Survey_result!Q51/12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Topics</vt:lpstr>
      <vt:lpstr>Questions</vt:lpstr>
      <vt:lpstr>User</vt:lpstr>
      <vt:lpstr>Survey_answers</vt:lpstr>
      <vt:lpstr>Survey_result</vt:lpstr>
      <vt:lpstr>Final_score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Valin 2015s</dc:creator>
  <cp:lastModifiedBy>Nicolai Valin 2015s</cp:lastModifiedBy>
  <dcterms:created xsi:type="dcterms:W3CDTF">2021-03-11T08:59:21Z</dcterms:created>
  <dcterms:modified xsi:type="dcterms:W3CDTF">2021-03-13T19:44:00Z</dcterms:modified>
</cp:coreProperties>
</file>