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TRAINING\Training\"/>
    </mc:Choice>
  </mc:AlternateContent>
  <xr:revisionPtr revIDLastSave="0" documentId="13_ncr:1_{43BB0186-3D08-4F20-9DDA-21B5DD42E473}" xr6:coauthVersionLast="45" xr6:coauthVersionMax="45" xr10:uidLastSave="{00000000-0000-0000-0000-000000000000}"/>
  <bookViews>
    <workbookView xWindow="-108" yWindow="-108" windowWidth="23256" windowHeight="12576" tabRatio="915" activeTab="1" xr2:uid="{00000000-000D-0000-FFFF-FFFF00000000}"/>
  </bookViews>
  <sheets>
    <sheet name="Skye Lookup Input" sheetId="41" r:id="rId1"/>
    <sheet name="Skye Lookup Output" sheetId="40" r:id="rId2"/>
    <sheet name="Algorithm" sheetId="47" r:id="rId3"/>
    <sheet name="ContentSumInsured" sheetId="45" r:id="rId4"/>
    <sheet name="NoOfPersons_Factor" sheetId="46" r:id="rId5"/>
  </sheets>
  <definedNames>
    <definedName name="ContentSumInsuredLookup">ContentSumInsured!$B$7:$E$27</definedName>
    <definedName name="ContentSumInsuredLookup_column">ContentSumInsured!$C$3</definedName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7" l="1"/>
  <c r="C15" i="47"/>
  <c r="B5" i="40" l="1"/>
  <c r="B4" i="40"/>
  <c r="C6" i="47" l="1"/>
  <c r="C13" i="47" s="1"/>
  <c r="C5" i="47"/>
  <c r="C12" i="47" s="1"/>
  <c r="C4" i="47"/>
  <c r="C3" i="47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7" i="45"/>
  <c r="C2" i="45" l="1"/>
  <c r="C4" i="45" s="1"/>
  <c r="C11" i="47" s="1"/>
  <c r="B2" i="40" s="1"/>
  <c r="C14" i="47" l="1"/>
  <c r="B3" i="40" s="1"/>
</calcChain>
</file>

<file path=xl/sharedStrings.xml><?xml version="1.0" encoding="utf-8"?>
<sst xmlns="http://schemas.openxmlformats.org/spreadsheetml/2006/main" count="61" uniqueCount="36">
  <si>
    <t>Skye Attribute Name</t>
  </si>
  <si>
    <t>Skye Attribute Value</t>
  </si>
  <si>
    <t>More</t>
  </si>
  <si>
    <t>Number of rooms</t>
  </si>
  <si>
    <t>Furnished</t>
  </si>
  <si>
    <t>Simple</t>
  </si>
  <si>
    <t>Normal</t>
  </si>
  <si>
    <t>Upscale</t>
  </si>
  <si>
    <t>Furnished-NumberOfRooms</t>
  </si>
  <si>
    <t>Content sum insured</t>
  </si>
  <si>
    <t>Lookup value:</t>
  </si>
  <si>
    <t>Lookup column</t>
  </si>
  <si>
    <t>NoOfAdults</t>
  </si>
  <si>
    <t>NoOfChildren</t>
  </si>
  <si>
    <t>Factor "No of children"</t>
  </si>
  <si>
    <t>Factor "No of adults"</t>
  </si>
  <si>
    <t>Factor</t>
  </si>
  <si>
    <t>Input</t>
  </si>
  <si>
    <t>Furnishing</t>
  </si>
  <si>
    <t>No of rooms</t>
  </si>
  <si>
    <t>No of adults</t>
  </si>
  <si>
    <t>No of children</t>
  </si>
  <si>
    <t>Algorithm</t>
  </si>
  <si>
    <t>Total content sum insured</t>
  </si>
  <si>
    <t>Is optional</t>
  </si>
  <si>
    <t>Should trigger</t>
  </si>
  <si>
    <t>Product.Furnishing</t>
  </si>
  <si>
    <t>Product.NumberOfRooms</t>
  </si>
  <si>
    <t>Product.NumberOfAdults</t>
  </si>
  <si>
    <t>Product.NumberOfChildren</t>
  </si>
  <si>
    <t>Product.ContentSumInsured</t>
  </si>
  <si>
    <t>Product.TotalContentSumInsured</t>
  </si>
  <si>
    <t>Total Content Sum Insured Min</t>
  </si>
  <si>
    <t>Total Content Sum Insured Max</t>
  </si>
  <si>
    <t>Product.AdaptedContentSumInsuredMax</t>
  </si>
  <si>
    <t>Product.AdaptedContentSumInsuredMin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</si>
</sst>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0" xfId="1" applyFont="1" applyFill="1"/>
    <xf numFmtId="0" fontId="1" fillId="2" borderId="0" xfId="1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0" fillId="0" borderId="1" xfId="0" applyBorder="1"/>
    <xf numFmtId="0" fontId="0" fillId="4" borderId="0" xfId="0" applyFill="1"/>
    <xf numFmtId="0" fontId="4" fillId="5" borderId="0" xfId="0" applyFont="1" applyFill="1"/>
    <xf numFmtId="0" fontId="0" fillId="6" borderId="0" xfId="0" applyFill="1"/>
    <xf numFmtId="0" fontId="0" fillId="7" borderId="0" xfId="0" applyFill="1"/>
    <xf numFmtId="0" fontId="3" fillId="5" borderId="0" xfId="0" applyFont="1" applyFill="1"/>
    <xf numFmtId="0" fontId="0" fillId="0" borderId="0" xfId="0" applyAlignment="1"/>
    <xf numFmtId="0" fontId="0" fillId="0" borderId="0" xfId="0"/>
    <xf numFmtId="0" fontId="1" fillId="2" borderId="0" xfId="1" applyFont="1" applyFill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9" sqref="C9"/>
    </sheetView>
  </sheetViews>
  <sheetFormatPr defaultRowHeight="14.4" x14ac:dyDescent="0.3"/>
  <cols>
    <col min="1" max="1" width="48" customWidth="1"/>
    <col min="2" max="2" width="32.88671875" style="12" customWidth="1"/>
    <col min="3" max="3" width="33.44140625" bestFit="1" customWidth="1"/>
    <col min="4" max="4" width="29.88671875" customWidth="1"/>
    <col min="5" max="5" width="15.44140625" customWidth="1"/>
  </cols>
  <sheetData>
    <row r="1" spans="1:4" s="11" customFormat="1" ht="18" x14ac:dyDescent="0.35">
      <c r="A1" s="1" t="s">
        <v>0</v>
      </c>
      <c r="B1" s="1" t="s">
        <v>24</v>
      </c>
      <c r="C1" s="1" t="s">
        <v>25</v>
      </c>
      <c r="D1" s="13" t="s">
        <v>1</v>
      </c>
    </row>
    <row r="2" spans="1:4" x14ac:dyDescent="0.3">
      <c r="A2" t="s">
        <v>26</v>
      </c>
      <c r="B2" s="12" t="b">
        <v>0</v>
      </c>
      <c r="C2" t="b">
        <v>1</v>
      </c>
    </row>
    <row r="3" spans="1:4" x14ac:dyDescent="0.3">
      <c r="A3" t="s">
        <v>27</v>
      </c>
      <c r="B3" s="12" t="b">
        <v>0</v>
      </c>
      <c r="C3" s="12" t="b">
        <v>1</v>
      </c>
    </row>
    <row r="4" spans="1:4" x14ac:dyDescent="0.3">
      <c r="A4" t="s">
        <v>28</v>
      </c>
      <c r="B4" s="12" t="b">
        <v>0</v>
      </c>
      <c r="C4" s="12" t="b">
        <v>1</v>
      </c>
    </row>
    <row r="5" spans="1:4" x14ac:dyDescent="0.3">
      <c r="A5" t="s">
        <v>29</v>
      </c>
      <c r="B5" s="12" t="b">
        <v>0</v>
      </c>
      <c r="C5" s="12" t="b">
        <v>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A6" sqref="A6"/>
    </sheetView>
  </sheetViews>
  <sheetFormatPr defaultRowHeight="14.4" x14ac:dyDescent="0.3"/>
  <cols>
    <col min="1" max="1" width="50.5546875" customWidth="1"/>
    <col min="2" max="2" width="33.44140625" bestFit="1" customWidth="1"/>
  </cols>
  <sheetData>
    <row r="1" spans="1:2" ht="18" x14ac:dyDescent="0.35">
      <c r="A1" s="1" t="s">
        <v>0</v>
      </c>
      <c r="B1" s="2" t="s">
        <v>1</v>
      </c>
    </row>
    <row r="2" spans="1:2" x14ac:dyDescent="0.3">
      <c r="A2" t="s">
        <v>30</v>
      </c>
      <c r="B2">
        <f>Algorithm!C11</f>
        <v>0</v>
      </c>
    </row>
    <row r="3" spans="1:2" x14ac:dyDescent="0.3">
      <c r="A3" t="s">
        <v>31</v>
      </c>
      <c r="B3">
        <f>Algorithm!C14</f>
        <v>0</v>
      </c>
    </row>
    <row r="4" spans="1:2" x14ac:dyDescent="0.3">
      <c r="A4" t="s">
        <v>34</v>
      </c>
      <c r="B4">
        <f>Algorithm!C15</f>
        <v>0</v>
      </c>
    </row>
    <row r="5" spans="1:2" x14ac:dyDescent="0.3">
      <c r="A5" t="s">
        <v>35</v>
      </c>
      <c r="B5">
        <f>Algorithm!C16</f>
        <v>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6"/>
  <sheetViews>
    <sheetView workbookViewId="0">
      <selection activeCell="C15" sqref="C15"/>
    </sheetView>
  </sheetViews>
  <sheetFormatPr defaultRowHeight="14.4" x14ac:dyDescent="0.3"/>
  <cols>
    <col min="2" max="2" width="24.44140625" bestFit="1" customWidth="1"/>
    <col min="3" max="3" width="10.88671875" customWidth="1"/>
  </cols>
  <sheetData>
    <row r="2" spans="2:3" x14ac:dyDescent="0.3">
      <c r="B2" s="7" t="s">
        <v>17</v>
      </c>
      <c r="C2" s="7"/>
    </row>
    <row r="3" spans="2:3" x14ac:dyDescent="0.3">
      <c r="B3" s="8" t="s">
        <v>18</v>
      </c>
      <c r="C3" s="6">
        <f>'Skye Lookup Input'!D2</f>
        <v>0</v>
      </c>
    </row>
    <row r="4" spans="2:3" x14ac:dyDescent="0.3">
      <c r="B4" s="8" t="s">
        <v>19</v>
      </c>
      <c r="C4" s="6">
        <f>'Skye Lookup Input'!D3</f>
        <v>0</v>
      </c>
    </row>
    <row r="5" spans="2:3" x14ac:dyDescent="0.3">
      <c r="B5" s="8" t="s">
        <v>20</v>
      </c>
      <c r="C5" s="6">
        <f>'Skye Lookup Input'!D4</f>
        <v>0</v>
      </c>
    </row>
    <row r="6" spans="2:3" x14ac:dyDescent="0.3">
      <c r="B6" s="8" t="s">
        <v>21</v>
      </c>
      <c r="C6" s="6">
        <f>'Skye Lookup Input'!D5</f>
        <v>0</v>
      </c>
    </row>
    <row r="10" spans="2:3" x14ac:dyDescent="0.3">
      <c r="B10" s="7" t="s">
        <v>22</v>
      </c>
      <c r="C10" s="7"/>
    </row>
    <row r="11" spans="2:3" x14ac:dyDescent="0.3">
      <c r="B11" s="8" t="s">
        <v>9</v>
      </c>
      <c r="C11" s="9">
        <f>ContentSumInsured!C4</f>
        <v>0</v>
      </c>
    </row>
    <row r="12" spans="2:3" x14ac:dyDescent="0.3">
      <c r="B12" s="8" t="s">
        <v>15</v>
      </c>
      <c r="C12" s="9">
        <f>IF(ISERROR(VLOOKUP(C5,NoOfPersons_Factor!B3:C12,2,FALSE)),1,VLOOKUP(C5,NoOfPersons_Factor!B3:C12,2,FALSE))</f>
        <v>1</v>
      </c>
    </row>
    <row r="13" spans="2:3" x14ac:dyDescent="0.3">
      <c r="B13" s="8" t="s">
        <v>14</v>
      </c>
      <c r="C13" s="9">
        <f>IF(ISERROR(VLOOKUP(C6,NoOfPersons_Factor!B16:C26,2,FALSE)),1,VLOOKUP(C6,NoOfPersons_Factor!B16:C26,2,FALSE))</f>
        <v>1</v>
      </c>
    </row>
    <row r="14" spans="2:3" x14ac:dyDescent="0.3">
      <c r="B14" s="10" t="s">
        <v>23</v>
      </c>
      <c r="C14" s="10">
        <f>ROUND(C11*C12*C13,-2)</f>
        <v>0</v>
      </c>
    </row>
    <row r="15" spans="2:3" x14ac:dyDescent="0.3">
      <c r="B15" s="8" t="s">
        <v>33</v>
      </c>
      <c r="C15">
        <f>C14*1.1</f>
        <v>0</v>
      </c>
    </row>
    <row r="16" spans="2:3" x14ac:dyDescent="0.3">
      <c r="B16" s="8" t="s">
        <v>32</v>
      </c>
      <c r="C16">
        <f>C14*0.9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7"/>
  <sheetViews>
    <sheetView topLeftCell="A4" workbookViewId="0">
      <selection activeCell="C5" sqref="C5"/>
    </sheetView>
  </sheetViews>
  <sheetFormatPr defaultRowHeight="14.4" x14ac:dyDescent="0.3"/>
  <cols>
    <col min="2" max="2" width="26.5546875" bestFit="1" customWidth="1"/>
    <col min="3" max="3" width="15" customWidth="1"/>
    <col min="4" max="4" width="16.6640625" bestFit="1" customWidth="1"/>
    <col min="5" max="5" width="19" bestFit="1" customWidth="1"/>
  </cols>
  <sheetData>
    <row r="2" spans="2:5" x14ac:dyDescent="0.3">
      <c r="B2" s="3" t="s">
        <v>10</v>
      </c>
      <c r="C2" s="5" t="str">
        <f>Algorithm!C3&amp;Algorithm!C4</f>
        <v>00</v>
      </c>
    </row>
    <row r="3" spans="2:5" x14ac:dyDescent="0.3">
      <c r="B3" s="3" t="s">
        <v>11</v>
      </c>
      <c r="C3" s="5">
        <v>4</v>
      </c>
    </row>
    <row r="4" spans="2:5" x14ac:dyDescent="0.3">
      <c r="B4" s="3" t="s">
        <v>9</v>
      </c>
      <c r="C4" s="5">
        <f>IF(ISERROR(VLOOKUP(C2,ContentSumInsuredLookup,ContentSumInsuredLookup_column,FALSE)),0,VLOOKUP(C2,ContentSumInsuredLookup,ContentSumInsuredLookup_column,FALSE))</f>
        <v>0</v>
      </c>
    </row>
    <row r="6" spans="2:5" x14ac:dyDescent="0.3">
      <c r="B6" s="4" t="s">
        <v>8</v>
      </c>
      <c r="C6" s="4" t="s">
        <v>4</v>
      </c>
      <c r="D6" s="4" t="s">
        <v>3</v>
      </c>
      <c r="E6" s="4" t="s">
        <v>9</v>
      </c>
    </row>
    <row r="7" spans="2:5" x14ac:dyDescent="0.3">
      <c r="B7" s="5" t="str">
        <f>C7&amp;D7</f>
        <v>Simple115</v>
      </c>
      <c r="C7" s="5" t="s">
        <v>5</v>
      </c>
      <c r="D7" s="5">
        <v>115</v>
      </c>
      <c r="E7" s="5">
        <v>45000</v>
      </c>
    </row>
    <row r="8" spans="2:5" x14ac:dyDescent="0.3">
      <c r="B8" s="5" t="str">
        <f t="shared" ref="B8:B27" si="0">C8&amp;D8</f>
        <v>Simple225</v>
      </c>
      <c r="C8" s="5" t="s">
        <v>5</v>
      </c>
      <c r="D8" s="5">
        <v>225</v>
      </c>
      <c r="E8" s="5">
        <v>47500</v>
      </c>
    </row>
    <row r="9" spans="2:5" x14ac:dyDescent="0.3">
      <c r="B9" s="5" t="str">
        <f t="shared" si="0"/>
        <v>Simple335</v>
      </c>
      <c r="C9" s="5" t="s">
        <v>5</v>
      </c>
      <c r="D9" s="5">
        <v>335</v>
      </c>
      <c r="E9" s="5">
        <v>50000</v>
      </c>
    </row>
    <row r="10" spans="2:5" x14ac:dyDescent="0.3">
      <c r="B10" s="5" t="str">
        <f t="shared" si="0"/>
        <v>Simple445</v>
      </c>
      <c r="C10" s="5" t="s">
        <v>5</v>
      </c>
      <c r="D10" s="5">
        <v>445</v>
      </c>
      <c r="E10" s="5">
        <v>52500</v>
      </c>
    </row>
    <row r="11" spans="2:5" x14ac:dyDescent="0.3">
      <c r="B11" s="5" t="str">
        <f t="shared" si="0"/>
        <v>Simple555</v>
      </c>
      <c r="C11" s="5" t="s">
        <v>5</v>
      </c>
      <c r="D11" s="5">
        <v>555</v>
      </c>
      <c r="E11" s="5">
        <v>55000</v>
      </c>
    </row>
    <row r="12" spans="2:5" x14ac:dyDescent="0.3">
      <c r="B12" s="5" t="str">
        <f t="shared" si="0"/>
        <v>Simple665</v>
      </c>
      <c r="C12" s="5" t="s">
        <v>5</v>
      </c>
      <c r="D12" s="5">
        <v>665</v>
      </c>
      <c r="E12" s="5">
        <v>57500</v>
      </c>
    </row>
    <row r="13" spans="2:5" x14ac:dyDescent="0.3">
      <c r="B13" s="5" t="str">
        <f t="shared" si="0"/>
        <v>SimpleMore</v>
      </c>
      <c r="C13" s="5" t="s">
        <v>5</v>
      </c>
      <c r="D13" s="5" t="s">
        <v>2</v>
      </c>
      <c r="E13" s="5">
        <v>65000</v>
      </c>
    </row>
    <row r="14" spans="2:5" x14ac:dyDescent="0.3">
      <c r="B14" s="5" t="str">
        <f t="shared" si="0"/>
        <v>Normal115</v>
      </c>
      <c r="C14" s="5" t="s">
        <v>6</v>
      </c>
      <c r="D14" s="5">
        <v>115</v>
      </c>
      <c r="E14" s="5">
        <v>65000</v>
      </c>
    </row>
    <row r="15" spans="2:5" x14ac:dyDescent="0.3">
      <c r="B15" s="5" t="str">
        <f t="shared" si="0"/>
        <v>Normal225</v>
      </c>
      <c r="C15" s="5" t="s">
        <v>6</v>
      </c>
      <c r="D15" s="5">
        <v>225</v>
      </c>
      <c r="E15" s="5">
        <v>70000</v>
      </c>
    </row>
    <row r="16" spans="2:5" x14ac:dyDescent="0.3">
      <c r="B16" s="5" t="str">
        <f t="shared" si="0"/>
        <v>Normal335</v>
      </c>
      <c r="C16" s="5" t="s">
        <v>6</v>
      </c>
      <c r="D16" s="5">
        <v>335</v>
      </c>
      <c r="E16" s="5">
        <v>75000</v>
      </c>
    </row>
    <row r="17" spans="2:5" x14ac:dyDescent="0.3">
      <c r="B17" s="5" t="str">
        <f t="shared" si="0"/>
        <v>Normal445</v>
      </c>
      <c r="C17" s="5" t="s">
        <v>6</v>
      </c>
      <c r="D17" s="5">
        <v>445</v>
      </c>
      <c r="E17" s="5">
        <v>80000</v>
      </c>
    </row>
    <row r="18" spans="2:5" x14ac:dyDescent="0.3">
      <c r="B18" s="5" t="str">
        <f t="shared" si="0"/>
        <v>Normal555</v>
      </c>
      <c r="C18" s="5" t="s">
        <v>6</v>
      </c>
      <c r="D18" s="5">
        <v>555</v>
      </c>
      <c r="E18" s="5">
        <v>85000</v>
      </c>
    </row>
    <row r="19" spans="2:5" x14ac:dyDescent="0.3">
      <c r="B19" s="5" t="str">
        <f t="shared" si="0"/>
        <v>Normal665</v>
      </c>
      <c r="C19" s="5" t="s">
        <v>6</v>
      </c>
      <c r="D19" s="5">
        <v>665</v>
      </c>
      <c r="E19" s="5">
        <v>90000</v>
      </c>
    </row>
    <row r="20" spans="2:5" x14ac:dyDescent="0.3">
      <c r="B20" s="5" t="str">
        <f t="shared" si="0"/>
        <v>NormalMore</v>
      </c>
      <c r="C20" s="5" t="s">
        <v>6</v>
      </c>
      <c r="D20" s="5" t="s">
        <v>2</v>
      </c>
      <c r="E20" s="5">
        <v>100000</v>
      </c>
    </row>
    <row r="21" spans="2:5" x14ac:dyDescent="0.3">
      <c r="B21" s="5" t="str">
        <f t="shared" si="0"/>
        <v>Upscale115</v>
      </c>
      <c r="C21" s="5" t="s">
        <v>7</v>
      </c>
      <c r="D21" s="5">
        <v>115</v>
      </c>
      <c r="E21" s="5">
        <v>80000</v>
      </c>
    </row>
    <row r="22" spans="2:5" x14ac:dyDescent="0.3">
      <c r="B22" s="5" t="str">
        <f t="shared" si="0"/>
        <v>Upscale225</v>
      </c>
      <c r="C22" s="5" t="s">
        <v>7</v>
      </c>
      <c r="D22" s="5">
        <v>225</v>
      </c>
      <c r="E22" s="5">
        <v>90000</v>
      </c>
    </row>
    <row r="23" spans="2:5" x14ac:dyDescent="0.3">
      <c r="B23" s="5" t="str">
        <f t="shared" si="0"/>
        <v>Upscale335</v>
      </c>
      <c r="C23" s="5" t="s">
        <v>7</v>
      </c>
      <c r="D23" s="5">
        <v>335</v>
      </c>
      <c r="E23" s="5">
        <v>100000</v>
      </c>
    </row>
    <row r="24" spans="2:5" x14ac:dyDescent="0.3">
      <c r="B24" s="5" t="str">
        <f t="shared" si="0"/>
        <v>Upscale445</v>
      </c>
      <c r="C24" s="5" t="s">
        <v>7</v>
      </c>
      <c r="D24" s="5">
        <v>445</v>
      </c>
      <c r="E24" s="5">
        <v>110000</v>
      </c>
    </row>
    <row r="25" spans="2:5" x14ac:dyDescent="0.3">
      <c r="B25" s="5" t="str">
        <f t="shared" si="0"/>
        <v>Upscale555</v>
      </c>
      <c r="C25" s="5" t="s">
        <v>7</v>
      </c>
      <c r="D25" s="5">
        <v>555</v>
      </c>
      <c r="E25" s="5">
        <v>120000</v>
      </c>
    </row>
    <row r="26" spans="2:5" x14ac:dyDescent="0.3">
      <c r="B26" s="5" t="str">
        <f t="shared" si="0"/>
        <v>Upscale665</v>
      </c>
      <c r="C26" s="5" t="s">
        <v>7</v>
      </c>
      <c r="D26" s="5">
        <v>665</v>
      </c>
      <c r="E26" s="5">
        <v>130000</v>
      </c>
    </row>
    <row r="27" spans="2:5" x14ac:dyDescent="0.3">
      <c r="B27" s="5" t="str">
        <f t="shared" si="0"/>
        <v>UpscaleMore</v>
      </c>
      <c r="C27" s="5" t="s">
        <v>7</v>
      </c>
      <c r="D27" s="5" t="s">
        <v>2</v>
      </c>
      <c r="E27" s="5">
        <v>150000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26"/>
  <sheetViews>
    <sheetView workbookViewId="0">
      <selection activeCell="D20" sqref="D20"/>
    </sheetView>
  </sheetViews>
  <sheetFormatPr defaultRowHeight="14.4" x14ac:dyDescent="0.3"/>
  <cols>
    <col min="2" max="2" width="13.44140625" bestFit="1" customWidth="1"/>
  </cols>
  <sheetData>
    <row r="2" spans="2:3" x14ac:dyDescent="0.3">
      <c r="B2" s="3" t="s">
        <v>12</v>
      </c>
      <c r="C2" s="3" t="s">
        <v>16</v>
      </c>
    </row>
    <row r="3" spans="2:3" x14ac:dyDescent="0.3">
      <c r="B3" s="5">
        <v>1</v>
      </c>
      <c r="C3" s="5">
        <v>0.9</v>
      </c>
    </row>
    <row r="4" spans="2:3" x14ac:dyDescent="0.3">
      <c r="B4" s="5">
        <v>2</v>
      </c>
      <c r="C4" s="5">
        <v>1</v>
      </c>
    </row>
    <row r="5" spans="2:3" x14ac:dyDescent="0.3">
      <c r="B5" s="5">
        <v>3</v>
      </c>
      <c r="C5" s="5">
        <v>1.1000000000000001</v>
      </c>
    </row>
    <row r="6" spans="2:3" x14ac:dyDescent="0.3">
      <c r="B6" s="5">
        <v>4</v>
      </c>
      <c r="C6" s="5">
        <v>1.2</v>
      </c>
    </row>
    <row r="7" spans="2:3" x14ac:dyDescent="0.3">
      <c r="B7" s="5">
        <v>5</v>
      </c>
      <c r="C7" s="5">
        <v>1.3</v>
      </c>
    </row>
    <row r="8" spans="2:3" x14ac:dyDescent="0.3">
      <c r="B8" s="5">
        <v>6</v>
      </c>
      <c r="C8" s="5">
        <v>1.4</v>
      </c>
    </row>
    <row r="9" spans="2:3" x14ac:dyDescent="0.3">
      <c r="B9" s="5">
        <v>7</v>
      </c>
      <c r="C9" s="5">
        <v>1.5</v>
      </c>
    </row>
    <row r="10" spans="2:3" x14ac:dyDescent="0.3">
      <c r="B10" s="5">
        <v>8</v>
      </c>
      <c r="C10" s="5">
        <v>1.6</v>
      </c>
    </row>
    <row r="11" spans="2:3" x14ac:dyDescent="0.3">
      <c r="B11" s="5">
        <v>9</v>
      </c>
      <c r="C11" s="5">
        <v>1.7</v>
      </c>
    </row>
    <row r="12" spans="2:3" x14ac:dyDescent="0.3">
      <c r="B12" s="5">
        <v>10</v>
      </c>
      <c r="C12" s="5">
        <v>1.8</v>
      </c>
    </row>
    <row r="15" spans="2:3" x14ac:dyDescent="0.3">
      <c r="B15" s="3" t="s">
        <v>13</v>
      </c>
      <c r="C15" s="3" t="s">
        <v>16</v>
      </c>
    </row>
    <row r="16" spans="2:3" x14ac:dyDescent="0.3">
      <c r="B16" s="5">
        <v>0</v>
      </c>
      <c r="C16" s="5">
        <v>1</v>
      </c>
    </row>
    <row r="17" spans="2:3" x14ac:dyDescent="0.3">
      <c r="B17" s="5">
        <v>1</v>
      </c>
      <c r="C17" s="5">
        <v>1.05</v>
      </c>
    </row>
    <row r="18" spans="2:3" x14ac:dyDescent="0.3">
      <c r="B18" s="5">
        <v>2</v>
      </c>
      <c r="C18" s="5">
        <v>1.1000000000000001</v>
      </c>
    </row>
    <row r="19" spans="2:3" x14ac:dyDescent="0.3">
      <c r="B19" s="5">
        <v>3</v>
      </c>
      <c r="C19" s="5">
        <v>1.1499999999999999</v>
      </c>
    </row>
    <row r="20" spans="2:3" x14ac:dyDescent="0.3">
      <c r="B20" s="5">
        <v>4</v>
      </c>
      <c r="C20" s="5">
        <v>1.2</v>
      </c>
    </row>
    <row r="21" spans="2:3" x14ac:dyDescent="0.3">
      <c r="B21" s="5">
        <v>5</v>
      </c>
      <c r="C21" s="5">
        <v>1.25</v>
      </c>
    </row>
    <row r="22" spans="2:3" x14ac:dyDescent="0.3">
      <c r="B22" s="5">
        <v>6</v>
      </c>
      <c r="C22" s="5">
        <v>1.3</v>
      </c>
    </row>
    <row r="23" spans="2:3" x14ac:dyDescent="0.3">
      <c r="B23" s="5">
        <v>7</v>
      </c>
      <c r="C23" s="5">
        <v>1.35</v>
      </c>
    </row>
    <row r="24" spans="2:3" x14ac:dyDescent="0.3">
      <c r="B24" s="5">
        <v>8</v>
      </c>
      <c r="C24" s="5">
        <v>1.4</v>
      </c>
    </row>
    <row r="25" spans="2:3" x14ac:dyDescent="0.3">
      <c r="B25" s="5">
        <v>9</v>
      </c>
      <c r="C25" s="5">
        <v>1.45</v>
      </c>
    </row>
    <row r="26" spans="2:3" x14ac:dyDescent="0.3">
      <c r="B26" s="5">
        <v>10</v>
      </c>
      <c r="C26" s="5">
        <v>1.5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9CDED3ECB2B4843831D8747C02ED9CF" ma:contentTypeVersion="10" ma:contentTypeDescription="Új dokumentum létrehozása." ma:contentTypeScope="" ma:versionID="76a815337efc6a58b2e8bd6b7d520bd1">
  <xsd:schema xmlns:xsd="http://www.w3.org/2001/XMLSchema" xmlns:xs="http://www.w3.org/2001/XMLSchema" xmlns:p="http://schemas.microsoft.com/office/2006/metadata/properties" xmlns:ns2="ffabfc81-e8aa-46c0-b37e-f3d37c1335ad" xmlns:ns3="c1503785-5146-4d31-9a3a-ab405e6c3296" targetNamespace="http://schemas.microsoft.com/office/2006/metadata/properties" ma:root="true" ma:fieldsID="ae8f8b2acb53c9f89b3f048a00ead611" ns2:_="" ns3:_="">
    <xsd:import namespace="ffabfc81-e8aa-46c0-b37e-f3d37c1335ad"/>
    <xsd:import namespace="c1503785-5146-4d31-9a3a-ab405e6c32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bfc81-e8aa-46c0-b37e-f3d37c1335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785-5146-4d31-9a3a-ab405e6c3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641414-31B5-40B5-9DF0-5ED9F0610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bfc81-e8aa-46c0-b37e-f3d37c1335ad"/>
    <ds:schemaRef ds:uri="c1503785-5146-4d31-9a3a-ab405e6c3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253C3F-D3AD-4294-B0D1-67DCCDAFD5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4CF1A4-EDA2-4990-8FAC-F5A661545B8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Skye Lookup Input</vt:lpstr>
      <vt:lpstr>Skye Lookup Output</vt:lpstr>
      <vt:lpstr>Algorithm</vt:lpstr>
      <vt:lpstr>ContentSumInsured</vt:lpstr>
      <vt:lpstr>NoOfPersons_Factor</vt:lpstr>
      <vt:lpstr>ContentSumInsuredLookup</vt:lpstr>
      <vt:lpstr>ContentSumInsuredLookup_column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User</cp:lastModifiedBy>
  <cp:lastPrinted>2012-09-11T10:19:21Z</cp:lastPrinted>
  <dcterms:created xsi:type="dcterms:W3CDTF">2012-05-07T12:07:55Z</dcterms:created>
  <dcterms:modified xsi:type="dcterms:W3CDTF">2019-10-14T09:14:49Z</dcterms:modified>
</cp:coreProperties>
</file>