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101712\Desktop\"/>
    </mc:Choice>
  </mc:AlternateContent>
  <xr:revisionPtr revIDLastSave="0" documentId="8_{F60DA82D-3808-43D4-992D-3C8638ECB47D}" xr6:coauthVersionLast="45" xr6:coauthVersionMax="45" xr10:uidLastSave="{00000000-0000-0000-0000-000000000000}"/>
  <bookViews>
    <workbookView xWindow="3120" yWindow="3120" windowWidth="21600" windowHeight="11325" xr2:uid="{00000000-000D-0000-FFFF-FFFF00000000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N5" i="1" l="1"/>
  <c r="L5" i="1"/>
  <c r="M5" i="1"/>
  <c r="C12" i="1"/>
  <c r="N6" i="1" l="1"/>
  <c r="L6" i="1"/>
  <c r="M6" i="1"/>
  <c r="L7" i="1"/>
  <c r="N7" i="1"/>
  <c r="M7" i="1"/>
</calcChain>
</file>

<file path=xl/sharedStrings.xml><?xml version="1.0" encoding="utf-8"?>
<sst xmlns="http://schemas.openxmlformats.org/spreadsheetml/2006/main" count="41" uniqueCount="36">
  <si>
    <t>vehicle factor</t>
  </si>
  <si>
    <t>person factor</t>
  </si>
  <si>
    <t>P</t>
  </si>
  <si>
    <t>Vehicle Year</t>
  </si>
  <si>
    <t>Type of Use</t>
  </si>
  <si>
    <t>Car</t>
  </si>
  <si>
    <t>Fuel Type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</si>
  <si>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</si>
  <si>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</si>
  <si>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</si>
  <si>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</si>
  <si>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</si>
  <si>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</si>
  <si>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</si>
  <si>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Total premiums</t>
  </si>
  <si>
    <t>Package 1</t>
  </si>
  <si>
    <t>Package 2</t>
  </si>
  <si>
    <t>Package 3</t>
  </si>
  <si>
    <t>Number of Package</t>
  </si>
  <si>
    <t xml:space="preserve">Insured item 1 </t>
  </si>
  <si>
    <t>Insured item 2</t>
  </si>
  <si>
    <t>Premium items</t>
  </si>
  <si>
    <t>Please define</t>
  </si>
  <si>
    <t>Type of use</t>
  </si>
  <si>
    <t>Company</t>
  </si>
  <si>
    <t>Personal</t>
  </si>
  <si>
    <t>Value</t>
  </si>
  <si>
    <t>New</t>
  </si>
  <si>
    <t>Used</t>
  </si>
  <si>
    <t>G</t>
  </si>
  <si>
    <t>N</t>
  </si>
  <si>
    <t>E</t>
  </si>
  <si>
    <t>Gasoline</t>
  </si>
  <si>
    <t>Petrol</t>
  </si>
  <si>
    <t>Natural Gas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</si>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</sst>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  <xf numFmtId="0" fontId="6" fillId="0" borderId="5" applyNumberFormat="0" applyFill="0" applyAlignment="0" applyProtection="0"/>
  </cellStyleXfs>
  <cellXfs count="15">
    <xf numFmtId="0" fontId="0" fillId="0" borderId="0" xfId="0"/>
    <xf numFmtId="0" fontId="4" fillId="2" borderId="3" xfId="3"/>
    <xf numFmtId="0" fontId="3" fillId="0" borderId="2" xfId="2" applyAlignment="1">
      <alignment horizontal="left" vertical="center"/>
    </xf>
    <xf numFmtId="0" fontId="3" fillId="0" borderId="2" xfId="2" applyAlignment="1">
      <alignment horizontal="left"/>
    </xf>
    <xf numFmtId="0" fontId="5" fillId="3" borderId="3" xfId="4"/>
    <xf numFmtId="0" fontId="5" fillId="4" borderId="4" xfId="5" applyFont="1"/>
    <xf numFmtId="0" fontId="6" fillId="0" borderId="5" xfId="6"/>
    <xf numFmtId="0" fontId="7" fillId="0" borderId="1" xfId="1" applyFont="1"/>
    <xf numFmtId="0" fontId="6" fillId="3" borderId="5" xfId="6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/>
    <xf numFmtId="0" fontId="0" fillId="5" borderId="11" xfId="0" applyFill="1" applyBorder="1"/>
  </cellXfs>
  <cellStyles count="7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  <cellStyle name="Note" xfId="5" builtinId="10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72DD-E7D0-49C4-9419-D20435823887}" name="Table1" displayName="Table1" ref="K3:N7" totalsRowShown="0" headerRowCellStyle="Heading 2">
  <autoFilter ref="K3:N7" xr:uid="{170CEABB-BC35-47C1-9629-CF0D076C522C}"/>
  <tableColumns count="4">
    <tableColumn id="1" xr3:uid="{864B0A93-271F-414C-9506-8601BAFD0491}" name="Premium items"/>
    <tableColumn id="2" xr3:uid="{4984E286-BE82-4A93-A4D1-BA8594E4B890}" name="Package 1"/>
    <tableColumn id="3" xr3:uid="{6B1E52BE-AF75-4891-8943-0AAC34662405}" name="Package 2"/>
    <tableColumn id="4" xr3:uid="{01AD5C36-D0C3-49A8-BEC3-7B3CFDECFE91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topLeftCell="A6" workbookViewId="0">
      <selection activeCell="J25" sqref="J25"/>
    </sheetView>
  </sheetViews>
  <sheetFormatPr defaultRowHeight="15" x14ac:dyDescent="0.25"/>
  <cols>
    <col min="2" max="2" width="15" bestFit="1" customWidth="1"/>
    <col min="3" max="3" width="11.7109375" bestFit="1" customWidth="1"/>
    <col min="4" max="4" width="22.28515625" bestFit="1" customWidth="1"/>
    <col min="5" max="5" width="15.42578125" bestFit="1" customWidth="1"/>
    <col min="6" max="6" width="11.7109375" bestFit="1" customWidth="1"/>
    <col min="7" max="7" width="12.28515625" bestFit="1" customWidth="1"/>
    <col min="8" max="8" width="9.42578125" bestFit="1" customWidth="1"/>
    <col min="11" max="11" width="17" bestFit="1" customWidth="1"/>
    <col min="12" max="14" width="13.5703125" bestFit="1" customWidth="1"/>
    <col min="15" max="15" width="10.7109375" bestFit="1" customWidth="1"/>
  </cols>
  <sheetData>
    <row r="2" spans="2:14" ht="15.75" thickBot="1" x14ac:dyDescent="0.3">
      <c r="B2" s="3" t="s">
        <v>3</v>
      </c>
      <c r="C2" s="3" t="s">
        <v>4</v>
      </c>
      <c r="D2" s="3" t="s">
        <v>5</v>
      </c>
      <c r="E2" s="3" t="s">
        <v>6</v>
      </c>
    </row>
    <row r="3" spans="2:14" ht="18" thickBot="1" x14ac:dyDescent="0.35">
      <c r="B3" s="1">
        <v>2000</v>
      </c>
      <c r="C3" s="1">
        <v>1</v>
      </c>
      <c r="D3" s="1">
        <v>1</v>
      </c>
      <c r="E3" s="1" t="s">
        <v>2</v>
      </c>
      <c r="K3" t="s">
        <v>21</v>
      </c>
      <c r="L3" s="7" t="s">
        <v>15</v>
      </c>
      <c r="M3" s="7" t="s">
        <v>16</v>
      </c>
      <c r="N3" s="7" t="s">
        <v>17</v>
      </c>
    </row>
    <row r="4" spans="2:14" ht="15.75" thickTop="1" x14ac:dyDescent="0.25">
      <c r="K4" t="s">
        <v>18</v>
      </c>
      <c r="L4">
        <v>1</v>
      </c>
      <c r="M4">
        <v>2</v>
      </c>
      <c r="N4">
        <v>3</v>
      </c>
    </row>
    <row r="5" spans="2:14" x14ac:dyDescent="0.25">
      <c r="K5" t="s">
        <v>19</v>
      </c>
      <c r="L5">
        <f>500*$C$11</f>
        <v>430</v>
      </c>
      <c r="M5">
        <f>1.1*500*$C$11</f>
        <v>473</v>
      </c>
      <c r="N5">
        <f>1.25*500*$C$11</f>
        <v>537.5</v>
      </c>
    </row>
    <row r="6" spans="2:14" ht="15.75" thickBo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t="s">
        <v>20</v>
      </c>
      <c r="L6">
        <f>200*$C$12</f>
        <v>300</v>
      </c>
      <c r="M6">
        <f>1.1*200*$C$12</f>
        <v>330.00000000000006</v>
      </c>
      <c r="N6">
        <f>1.25*200*$C$12</f>
        <v>375</v>
      </c>
    </row>
    <row r="7" spans="2:14" ht="15.75" thickBot="1" x14ac:dyDescent="0.3">
      <c r="B7" s="1">
        <v>1</v>
      </c>
      <c r="C7" s="1">
        <v>25</v>
      </c>
      <c r="D7" s="1">
        <v>64</v>
      </c>
      <c r="E7" s="1">
        <v>1030</v>
      </c>
      <c r="F7" s="1"/>
      <c r="G7" s="1"/>
      <c r="H7" s="1"/>
      <c r="K7" s="6" t="s">
        <v>14</v>
      </c>
      <c r="L7" s="8">
        <f>IF(L4=1,1*((500*$C$11)+(200*$C$12)),IF(L4=2,1.1*((500*$C$11)+(200*$C$12)),IF(L4=3,1.25*((500*$C$11)+(200*$C$12)))))</f>
        <v>730</v>
      </c>
      <c r="M7" s="8">
        <f>IF(M4=1,1*((500*$C$11)+(200*$C$12)),IF(M4=2,1.1*((500*$C$11)+(200*$C$12)),IF(M4=3,1.25*((500*$C$11)+(200*$C$12)))))</f>
        <v>803.00000000000011</v>
      </c>
      <c r="N7" s="8">
        <f>IF(N4=1,1*((500*$C$11)+(200*$C$12)),IF(N4=2,1.1*((500*$C$11)+(200*$C$12)),IF(N4=3,1.25*((500*$C$11)+(200*$C$12)))))</f>
        <v>912.5</v>
      </c>
    </row>
    <row r="8" spans="2:14" ht="15.75" thickTop="1" x14ac:dyDescent="0.25"/>
    <row r="11" spans="2:14" x14ac:dyDescent="0.25">
      <c r="B11" s="5" t="s">
        <v>0</v>
      </c>
      <c r="C11" s="4">
        <f>((2018-B3)/50)+IF(C3=1,0.1,IF(E3=2,0.2,))+IF(D3=0,0.2,0.3)+IF(E3="G",0.2,IF(E3="P",0.1,IF(E3="N",0.15,IF(E3="E",0.25,))))</f>
        <v>0.86</v>
      </c>
    </row>
    <row r="12" spans="2:14" ht="22.5" customHeight="1" x14ac:dyDescent="0.25">
      <c r="B12" s="5" t="s">
        <v>1</v>
      </c>
      <c r="C12" s="4">
        <f>IF(B7=1,2,1.2)*(((ABS(C7-50)/100)+IF(D7&lt;&gt;210,0.2,0)+((E7-1000)/100))+IF(B7=2,((ABS(F7-50)/100)+IF(G7&lt;&gt;210,0.2,0)+((H7-1000)/100)),0))</f>
        <v>1.5</v>
      </c>
    </row>
    <row r="13" spans="2:14" ht="15.75" thickBot="1" x14ac:dyDescent="0.3"/>
    <row r="14" spans="2:14" x14ac:dyDescent="0.25">
      <c r="G14" t="s">
        <v>22</v>
      </c>
      <c r="H14" s="9" t="s">
        <v>23</v>
      </c>
      <c r="I14" s="10" t="s">
        <v>24</v>
      </c>
      <c r="J14" s="11" t="s">
        <v>25</v>
      </c>
    </row>
    <row r="15" spans="2:14" ht="15.75" thickBot="1" x14ac:dyDescent="0.3">
      <c r="H15" s="12" t="s">
        <v>26</v>
      </c>
      <c r="I15" s="13">
        <v>2</v>
      </c>
      <c r="J15" s="14">
        <v>1</v>
      </c>
    </row>
    <row r="16" spans="2:14" ht="15.75" thickBot="1" x14ac:dyDescent="0.3"/>
    <row r="17" spans="8:12" x14ac:dyDescent="0.25">
      <c r="H17" s="9" t="s">
        <v>5</v>
      </c>
      <c r="I17" s="10" t="s">
        <v>27</v>
      </c>
      <c r="J17" s="11" t="s">
        <v>28</v>
      </c>
    </row>
    <row r="18" spans="8:12" ht="15.75" thickBot="1" x14ac:dyDescent="0.3">
      <c r="H18" s="12" t="s">
        <v>26</v>
      </c>
      <c r="I18" s="13">
        <v>0</v>
      </c>
      <c r="J18" s="14">
        <v>1</v>
      </c>
    </row>
    <row r="19" spans="8:12" ht="15.75" thickBot="1" x14ac:dyDescent="0.3"/>
    <row r="20" spans="8:12" x14ac:dyDescent="0.25">
      <c r="H20" s="9" t="s">
        <v>6</v>
      </c>
      <c r="I20" s="10" t="s">
        <v>32</v>
      </c>
      <c r="J20" s="10" t="s">
        <v>33</v>
      </c>
      <c r="K20" s="10" t="s">
        <v>34</v>
      </c>
      <c r="L20" s="11" t="s">
        <v>35</v>
      </c>
    </row>
    <row r="21" spans="8:12" ht="15.75" thickBot="1" x14ac:dyDescent="0.3">
      <c r="H21" s="12" t="s">
        <v>26</v>
      </c>
      <c r="I21" s="13" t="s">
        <v>29</v>
      </c>
      <c r="J21" s="13" t="s">
        <v>2</v>
      </c>
      <c r="K21" s="13" t="s">
        <v>30</v>
      </c>
      <c r="L21" s="14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C3500B-5B04-4CC7-AB8D-AFAC94BC70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9DE6E5-223C-4942-81EB-6CE82110EEA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1503785-5146-4d31-9a3a-ab405e6c3296"/>
    <ds:schemaRef ds:uri="ffabfc81-e8aa-46c0-b37e-f3d37c1335a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07D0617-CEE1-4E18-9D77-03E633BA8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Marosi</dc:creator>
  <cp:lastModifiedBy>Csenge Pop</cp:lastModifiedBy>
  <dcterms:created xsi:type="dcterms:W3CDTF">2018-06-18T13:15:45Z</dcterms:created>
  <dcterms:modified xsi:type="dcterms:W3CDTF">2019-10-17T15:29:59Z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0x01010099CDED3ECB2B4843831D8747C02ED9CF</vt:lpwstr>
  </property>
</Properties>
</file>