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" windowWidth="15270" windowHeight="8250" activeTab="1"/>
  </bookViews>
  <sheets>
    <sheet name="Gantt Representation" sheetId="4" r:id="rId1"/>
    <sheet name="Project Schedule" sheetId="1" r:id="rId2"/>
  </sheets>
  <calcPr calcId="125725"/>
</workbook>
</file>

<file path=xl/calcChain.xml><?xml version="1.0" encoding="utf-8"?>
<calcChain xmlns="http://schemas.openxmlformats.org/spreadsheetml/2006/main">
  <c r="H8" i="1"/>
  <c r="H10"/>
  <c r="H9"/>
  <c r="H7"/>
  <c r="H6"/>
  <c r="H5"/>
  <c r="I6"/>
  <c r="I7"/>
  <c r="I8"/>
  <c r="I9"/>
  <c r="I10"/>
  <c r="I5"/>
  <c r="I11" s="1"/>
  <c r="G6"/>
  <c r="G7" s="1"/>
  <c r="G8" l="1"/>
  <c r="G9" s="1"/>
  <c r="G10" s="1"/>
</calcChain>
</file>

<file path=xl/sharedStrings.xml><?xml version="1.0" encoding="utf-8"?>
<sst xmlns="http://schemas.openxmlformats.org/spreadsheetml/2006/main" count="12" uniqueCount="12">
  <si>
    <t>Tasks</t>
  </si>
  <si>
    <t>Total Weeks:</t>
  </si>
  <si>
    <t>Start Date</t>
  </si>
  <si>
    <t>Days Completed</t>
  </si>
  <si>
    <t>Remaining Days</t>
  </si>
  <si>
    <t>Documentation</t>
  </si>
  <si>
    <t>Weight</t>
  </si>
  <si>
    <t>Specifications</t>
  </si>
  <si>
    <t>Code</t>
  </si>
  <si>
    <t>Hardware Integration</t>
  </si>
  <si>
    <t>Testing/Fixing</t>
  </si>
  <si>
    <t>Delivery Prep/Polishing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</si>
</sst>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270">
        <stop position="0">
          <color theme="1"/>
        </stop>
        <stop position="1">
          <color theme="0" tint="-0.1490218817712943"/>
        </stop>
      </gradientFill>
    </fill>
    <fill>
      <gradientFill degree="90">
        <stop position="0">
          <color theme="0" tint="-5.0965910824915313E-2"/>
        </stop>
        <stop position="1">
          <color theme="1"/>
        </stop>
      </gradientFill>
    </fill>
    <fill>
      <gradientFill degree="270">
        <stop position="0">
          <color theme="1"/>
        </stop>
        <stop position="1">
          <color theme="0" tint="-5.0965910824915313E-2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 applyAlignment="1"/>
    <xf numFmtId="9" fontId="0" fillId="2" borderId="0" xfId="0" applyNumberFormat="1" applyFill="1"/>
    <xf numFmtId="0" fontId="0" fillId="4" borderId="0" xfId="0" applyFill="1" applyAlignme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KitchenManager</a:t>
            </a:r>
          </a:p>
        </c:rich>
      </c:tx>
      <c:layout>
        <c:manualLayout>
          <c:xMode val="edge"/>
          <c:yMode val="edge"/>
          <c:x val="0.47382263128711444"/>
          <c:y val="2.6140233884157024E-2"/>
        </c:manualLayout>
      </c:layout>
      <c:spPr>
        <a:solidFill>
          <a:schemeClr val="bg1">
            <a:lumMod val="85000"/>
          </a:schemeClr>
        </a:solidFill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'Project Schedule'!$G$4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cat>
            <c:strRef>
              <c:f>'Project Schedule'!$D$5:$D$10</c:f>
              <c:strCache>
                <c:ptCount val="6"/>
                <c:pt idx="0">
                  <c:v>Documentation</c:v>
                </c:pt>
                <c:pt idx="1">
                  <c:v>Specifications</c:v>
                </c:pt>
                <c:pt idx="2">
                  <c:v>Code</c:v>
                </c:pt>
                <c:pt idx="3">
                  <c:v>Hardware Integration</c:v>
                </c:pt>
                <c:pt idx="4">
                  <c:v>Testing/Fixing</c:v>
                </c:pt>
                <c:pt idx="5">
                  <c:v>Delivery Prep/Polishing</c:v>
                </c:pt>
              </c:strCache>
            </c:strRef>
          </c:cat>
          <c:val>
            <c:numRef>
              <c:f>'Project Schedule'!$G$5:$G$10</c:f>
              <c:numCache>
                <c:formatCode>[$-409]d\-mmm\-yy;@</c:formatCode>
                <c:ptCount val="6"/>
                <c:pt idx="0">
                  <c:v>40200</c:v>
                </c:pt>
                <c:pt idx="1">
                  <c:v>40212.6</c:v>
                </c:pt>
                <c:pt idx="2">
                  <c:v>40229.4</c:v>
                </c:pt>
                <c:pt idx="3">
                  <c:v>40254.6</c:v>
                </c:pt>
                <c:pt idx="4">
                  <c:v>40263</c:v>
                </c:pt>
                <c:pt idx="5">
                  <c:v>40275.599999999999</c:v>
                </c:pt>
              </c:numCache>
            </c:numRef>
          </c:val>
        </c:ser>
        <c:ser>
          <c:idx val="1"/>
          <c:order val="1"/>
          <c:tx>
            <c:strRef>
              <c:f>'Project Schedule'!$H$4</c:f>
              <c:strCache>
                <c:ptCount val="1"/>
              </c:strCache>
            </c:strRef>
          </c:tx>
          <c:cat>
            <c:strRef>
              <c:f>'Project Schedule'!$D$5:$D$10</c:f>
              <c:strCache>
                <c:ptCount val="6"/>
                <c:pt idx="0">
                  <c:v>Documentation</c:v>
                </c:pt>
                <c:pt idx="1">
                  <c:v>Specifications</c:v>
                </c:pt>
                <c:pt idx="2">
                  <c:v>Code</c:v>
                </c:pt>
                <c:pt idx="3">
                  <c:v>Hardware Integration</c:v>
                </c:pt>
                <c:pt idx="4">
                  <c:v>Testing/Fixing</c:v>
                </c:pt>
                <c:pt idx="5">
                  <c:v>Delivery Prep/Polishing</c:v>
                </c:pt>
              </c:strCache>
            </c:strRef>
          </c:cat>
          <c:val>
            <c:numRef>
              <c:f>'Project Schedule'!$H$5:$H$10</c:f>
              <c:numCache>
                <c:formatCode>General</c:formatCode>
                <c:ptCount val="6"/>
                <c:pt idx="0">
                  <c:v>55</c:v>
                </c:pt>
                <c:pt idx="1">
                  <c:v>42.400000000001455</c:v>
                </c:pt>
                <c:pt idx="2">
                  <c:v>25.599999999998545</c:v>
                </c:pt>
                <c:pt idx="3">
                  <c:v>0.40000000000145519</c:v>
                </c:pt>
                <c:pt idx="4">
                  <c:v>-8</c:v>
                </c:pt>
                <c:pt idx="5">
                  <c:v>-20.599999999998545</c:v>
                </c:pt>
              </c:numCache>
            </c:numRef>
          </c:val>
        </c:ser>
        <c:ser>
          <c:idx val="2"/>
          <c:order val="2"/>
          <c:tx>
            <c:strRef>
              <c:f>'Project Schedule'!$I$4</c:f>
              <c:strCache>
                <c:ptCount val="1"/>
              </c:strCache>
            </c:strRef>
          </c:tx>
          <c:spPr>
            <a:gradFill flip="none" rotWithShape="1">
              <a:gsLst>
                <a:gs pos="100000">
                  <a:prstClr val="black"/>
                </a:gs>
                <a:gs pos="0">
                  <a:schemeClr val="tx1">
                    <a:lumMod val="75000"/>
                    <a:lumOff val="2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'Project Schedule'!$D$5:$D$10</c:f>
              <c:strCache>
                <c:ptCount val="6"/>
                <c:pt idx="0">
                  <c:v>Documentation</c:v>
                </c:pt>
                <c:pt idx="1">
                  <c:v>Specifications</c:v>
                </c:pt>
                <c:pt idx="2">
                  <c:v>Code</c:v>
                </c:pt>
                <c:pt idx="3">
                  <c:v>Hardware Integration</c:v>
                </c:pt>
                <c:pt idx="4">
                  <c:v>Testing/Fixing</c:v>
                </c:pt>
                <c:pt idx="5">
                  <c:v>Delivery Prep/Polishing</c:v>
                </c:pt>
              </c:strCache>
            </c:strRef>
          </c:cat>
          <c:val>
            <c:numRef>
              <c:f>'Project Schedule'!$I$5:$I$10</c:f>
              <c:numCache>
                <c:formatCode>General</c:formatCode>
                <c:ptCount val="6"/>
                <c:pt idx="0">
                  <c:v>12.599999999999998</c:v>
                </c:pt>
                <c:pt idx="1">
                  <c:v>16.800000000000004</c:v>
                </c:pt>
                <c:pt idx="2">
                  <c:v>25.199999999999996</c:v>
                </c:pt>
                <c:pt idx="3">
                  <c:v>8.4000000000000021</c:v>
                </c:pt>
                <c:pt idx="4">
                  <c:v>12.599999999999998</c:v>
                </c:pt>
                <c:pt idx="5">
                  <c:v>8.4000000000000021</c:v>
                </c:pt>
              </c:numCache>
            </c:numRef>
          </c:val>
        </c:ser>
        <c:overlap val="100"/>
        <c:axId val="64921600"/>
        <c:axId val="64923904"/>
      </c:barChart>
      <c:catAx>
        <c:axId val="64921600"/>
        <c:scaling>
          <c:orientation val="maxMin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spPr>
          <a:ln w="0" cap="sq">
            <a:miter lim="800000"/>
          </a:ln>
        </c:spPr>
        <c:crossAx val="64923904"/>
        <c:crosses val="autoZero"/>
        <c:auto val="1"/>
        <c:lblAlgn val="ctr"/>
        <c:lblOffset val="100"/>
        <c:tickMarkSkip val="1"/>
      </c:catAx>
      <c:valAx>
        <c:axId val="64923904"/>
        <c:scaling>
          <c:orientation val="minMax"/>
          <c:min val="40198"/>
        </c:scaling>
        <c:axPos val="t"/>
        <c:majorGridlines/>
        <c:minorGridlines>
          <c:spPr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[$-409]d\-mmm\-yy;@" sourceLinked="1"/>
        <c:tickLblPos val="nextTo"/>
        <c:spPr>
          <a:ln w="22225" cmpd="sng"/>
        </c:spPr>
        <c:crossAx val="64921600"/>
        <c:crosses val="autoZero"/>
        <c:crossBetween val="between"/>
      </c:valAx>
      <c:spPr>
        <a:solidFill>
          <a:sysClr val="window" lastClr="FFFFFF">
            <a:lumMod val="85000"/>
          </a:sysClr>
        </a:solidFill>
        <a:ln w="25400" cap="rnd" cmpd="sng">
          <a:solidFill>
            <a:sysClr val="windowText" lastClr="000000"/>
          </a:solidFill>
          <a:prstDash val="solid"/>
          <a:bevel/>
        </a:ln>
        <a:effectLst>
          <a:innerShdw blurRad="965200" dir="21540000">
            <a:sysClr val="windowText" lastClr="000000">
              <a:alpha val="37000"/>
            </a:sysClr>
          </a:innerShdw>
        </a:effectLst>
      </c:spPr>
    </c:plotArea>
    <c:plotVisOnly val="1"/>
  </c:chart>
  <c:spPr>
    <a:solidFill>
      <a:schemeClr val="bg1">
        <a:lumMod val="85000"/>
      </a:schemeClr>
    </a:solidFill>
    <a:ln w="34925" cap="rnd" cmpd="dbl">
      <a:solidFill>
        <a:sysClr val="windowText" lastClr="000000"/>
      </a:solidFill>
      <a:bevel/>
    </a:ln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7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22705" y="-51548"/>
    <xdr:ext cx="8819030" cy="63761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K14"/>
  <sheetViews>
    <sheetView tabSelected="1" zoomScale="115" zoomScaleNormal="115" workbookViewId="0">
      <selection activeCell="I11" sqref="I11:I12"/>
    </sheetView>
  </sheetViews>
  <sheetFormatPr defaultRowHeight="15"/>
  <cols>
    <col min="1" max="1" width="1.140625" customWidth="1"/>
    <col min="2" max="2" width="0.5703125" customWidth="1"/>
    <col min="3" max="3" width="2.5703125" customWidth="1"/>
    <col min="4" max="4" width="32.140625" customWidth="1"/>
    <col min="5" max="5" width="2.5703125" customWidth="1"/>
    <col min="6" max="6" width="7.42578125" bestFit="1" customWidth="1"/>
    <col min="7" max="7" width="10.85546875" customWidth="1"/>
    <col min="8" max="8" width="10.140625" customWidth="1"/>
    <col min="9" max="9" width="10.42578125" bestFit="1" customWidth="1"/>
    <col min="10" max="10" width="2.5703125" customWidth="1"/>
    <col min="11" max="11" width="0.5703125" customWidth="1"/>
    <col min="13" max="13" width="22.42578125" bestFit="1" customWidth="1"/>
  </cols>
  <sheetData>
    <row r="1" spans="2:11" ht="6" customHeight="1"/>
    <row r="2" spans="2:11" ht="4.5" customHeight="1">
      <c r="B2" s="4"/>
      <c r="C2" s="4"/>
      <c r="D2" s="4"/>
      <c r="E2" s="4"/>
      <c r="F2" s="4"/>
      <c r="G2" s="4"/>
      <c r="H2" s="4"/>
      <c r="I2" s="4"/>
      <c r="J2" s="4"/>
      <c r="K2" s="4"/>
    </row>
    <row r="3" spans="2:11">
      <c r="B3" s="4"/>
      <c r="C3" s="5"/>
      <c r="D3" s="10" t="s">
        <v>0</v>
      </c>
      <c r="E3" s="7"/>
      <c r="F3" s="8" t="s">
        <v>6</v>
      </c>
      <c r="G3" s="14" t="s">
        <v>2</v>
      </c>
      <c r="H3" s="14" t="s">
        <v>3</v>
      </c>
      <c r="I3" s="14" t="s">
        <v>4</v>
      </c>
      <c r="J3" s="5"/>
      <c r="K3" s="4"/>
    </row>
    <row r="4" spans="2:11">
      <c r="B4" s="4"/>
      <c r="C4" s="5"/>
      <c r="D4" s="10"/>
      <c r="E4" s="7"/>
      <c r="F4" s="8"/>
      <c r="G4" s="14"/>
      <c r="H4" s="14"/>
      <c r="I4" s="14"/>
      <c r="J4" s="5"/>
      <c r="K4" s="4"/>
    </row>
    <row r="5" spans="2:11">
      <c r="B5" s="4"/>
      <c r="C5" s="5"/>
      <c r="D5" t="s">
        <v>5</v>
      </c>
      <c r="E5" s="7"/>
      <c r="F5" s="2">
        <v>0.15</v>
      </c>
      <c r="G5" s="3">
        <v>40200</v>
      </c>
      <c r="H5" s="1">
        <f ca="1">TODAY() - G5</f>
        <v>55</v>
      </c>
      <c r="I5" s="1">
        <f>(12*F5)*7</f>
        <v>12.599999999999998</v>
      </c>
      <c r="J5" s="5"/>
      <c r="K5" s="4"/>
    </row>
    <row r="6" spans="2:11">
      <c r="B6" s="4"/>
      <c r="C6" s="5"/>
      <c r="D6" t="s">
        <v>7</v>
      </c>
      <c r="E6" s="7"/>
      <c r="F6" s="2">
        <v>0.2</v>
      </c>
      <c r="G6" s="3">
        <f>SUM(G5,I5)</f>
        <v>40212.6</v>
      </c>
      <c r="H6" s="1">
        <f ca="1">TODAY()-G6</f>
        <v>42.400000000001455</v>
      </c>
      <c r="I6" s="1">
        <f t="shared" ref="I6:I10" si="0">(12*F6)*7</f>
        <v>16.800000000000004</v>
      </c>
      <c r="J6" s="5"/>
      <c r="K6" s="4"/>
    </row>
    <row r="7" spans="2:11">
      <c r="B7" s="4"/>
      <c r="C7" s="5"/>
      <c r="D7" t="s">
        <v>8</v>
      </c>
      <c r="E7" s="7"/>
      <c r="F7" s="2">
        <v>0.3</v>
      </c>
      <c r="G7" s="3">
        <f t="shared" ref="G7:G10" si="1">SUM(G6,I6)</f>
        <v>40229.4</v>
      </c>
      <c r="H7" s="1">
        <f ca="1">TODAY()-G7</f>
        <v>25.599999999998545</v>
      </c>
      <c r="I7" s="1">
        <f t="shared" si="0"/>
        <v>25.199999999999996</v>
      </c>
      <c r="J7" s="5"/>
      <c r="K7" s="4"/>
    </row>
    <row r="8" spans="2:11">
      <c r="B8" s="4"/>
      <c r="C8" s="5"/>
      <c r="D8" t="s">
        <v>9</v>
      </c>
      <c r="E8" s="7"/>
      <c r="F8" s="2">
        <v>0.1</v>
      </c>
      <c r="G8" s="3">
        <f t="shared" si="1"/>
        <v>40254.6</v>
      </c>
      <c r="H8" s="1">
        <f ca="1">TODAY()-G8</f>
        <v>0.40000000000145519</v>
      </c>
      <c r="I8" s="1">
        <f t="shared" si="0"/>
        <v>8.4000000000000021</v>
      </c>
      <c r="J8" s="5"/>
      <c r="K8" s="4"/>
    </row>
    <row r="9" spans="2:11">
      <c r="B9" s="4"/>
      <c r="C9" s="5"/>
      <c r="D9" t="s">
        <v>10</v>
      </c>
      <c r="E9" s="7"/>
      <c r="F9" s="2">
        <v>0.15</v>
      </c>
      <c r="G9" s="3">
        <f t="shared" si="1"/>
        <v>40263</v>
      </c>
      <c r="H9" s="1">
        <f ca="1">TODAY()-G9</f>
        <v>-8</v>
      </c>
      <c r="I9" s="1">
        <f t="shared" si="0"/>
        <v>12.599999999999998</v>
      </c>
      <c r="J9" s="5"/>
      <c r="K9" s="4"/>
    </row>
    <row r="10" spans="2:11">
      <c r="B10" s="4"/>
      <c r="C10" s="5"/>
      <c r="D10" t="s">
        <v>11</v>
      </c>
      <c r="E10" s="7"/>
      <c r="F10" s="2">
        <v>0.1</v>
      </c>
      <c r="G10" s="3">
        <f t="shared" si="1"/>
        <v>40275.599999999999</v>
      </c>
      <c r="H10" s="1">
        <f ca="1">TODAY() -G10</f>
        <v>-20.599999999998545</v>
      </c>
      <c r="I10" s="1">
        <f t="shared" si="0"/>
        <v>8.4000000000000021</v>
      </c>
      <c r="J10" s="5"/>
      <c r="K10" s="4"/>
    </row>
    <row r="11" spans="2:11">
      <c r="B11" s="4"/>
      <c r="C11" s="5"/>
      <c r="D11" s="9"/>
      <c r="E11" s="13"/>
      <c r="F11" s="11" t="s">
        <v>1</v>
      </c>
      <c r="G11" s="11"/>
      <c r="H11" s="11"/>
      <c r="I11" s="12">
        <f>SUM(I5:I10)/7</f>
        <v>12</v>
      </c>
      <c r="J11" s="5"/>
      <c r="K11" s="4"/>
    </row>
    <row r="12" spans="2:11" ht="15.75" customHeight="1">
      <c r="B12" s="4"/>
      <c r="C12" s="5"/>
      <c r="D12" s="9"/>
      <c r="E12" s="13"/>
      <c r="F12" s="11"/>
      <c r="G12" s="11"/>
      <c r="H12" s="11"/>
      <c r="I12" s="12"/>
      <c r="J12" s="5"/>
      <c r="K12" s="4"/>
    </row>
    <row r="13" spans="2:11" ht="14.25" customHeight="1">
      <c r="B13" s="4"/>
      <c r="C13" s="5"/>
      <c r="D13" s="4"/>
      <c r="E13" s="13"/>
      <c r="F13" s="4"/>
      <c r="G13" s="4"/>
      <c r="H13" s="4"/>
      <c r="I13" s="4"/>
      <c r="J13" s="5"/>
      <c r="K13" s="4"/>
    </row>
    <row r="14" spans="2:11" ht="4.5" customHeight="1">
      <c r="B14" s="4"/>
      <c r="C14" s="4"/>
      <c r="D14" s="4"/>
      <c r="E14" s="4"/>
      <c r="F14" s="6"/>
      <c r="G14" s="4"/>
      <c r="H14" s="4"/>
      <c r="I14" s="4"/>
      <c r="J14" s="4"/>
      <c r="K14" s="4"/>
    </row>
  </sheetData>
  <mergeCells count="9">
    <mergeCell ref="F3:F4"/>
    <mergeCell ref="D11:D12"/>
    <mergeCell ref="D3:D4"/>
    <mergeCell ref="F11:H12"/>
    <mergeCell ref="I11:I12"/>
    <mergeCell ref="E11:E13"/>
    <mergeCell ref="G3:G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Schedule</vt:lpstr>
      <vt:lpstr>Gantt Representation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Popebob</cp:lastModifiedBy>
  <cp:lastPrinted>2008-11-26T01:20:33Z</cp:lastPrinted>
  <dcterms:created xsi:type="dcterms:W3CDTF">2008-11-25T03:34:52Z</dcterms:created>
  <dcterms:modified xsi:type="dcterms:W3CDTF">2010-03-18T22:32:14Z</dcterms:modified>
</cp:coreProperties>
</file>