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0.png" ContentType="image/png"/>
  <Override PartName="/xl/media/image5.png" ContentType="image/png"/>
  <Override PartName="/xl/media/image22.png" ContentType="image/png"/>
  <Override PartName="/xl/media/image4.png" ContentType="image/png"/>
  <Override PartName="/xl/media/image21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HIQUABLE 260121" sheetId="1" state="visible" r:id="rId2"/>
  </sheets>
  <definedNames>
    <definedName function="false" hidden="false" localSheetId="0" name="_xlnm.Print_Area" vbProcedure="false">'ETHIQUABLE 260121'!$A$1:$L$376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<sst xmlns="http://schemas.openxmlformats.org/spreadsheetml/2006/main" count="1267" uniqueCount="426">
  <si>
    <r>
      <rPr>
        <sz val="65"/>
        <rFont val="Arial"/>
        <family val="2"/>
        <charset val="1"/>
      </rPr>
      <t xml:space="preserve">BON DE COMMANDE - GROS CONDITIONNEMENTS -</t>
    </r>
    <r>
      <rPr>
        <b val="true"/>
        <sz val="65"/>
        <rFont val="Arial"/>
        <family val="2"/>
        <charset val="1"/>
      </rPr>
      <t xml:space="preserve"> ETHIQUABLE</t>
    </r>
  </si>
  <si>
    <t xml:space="preserve">A COMPLETER     Nom du magasin :</t>
  </si>
  <si>
    <t xml:space="preserve">POP LA COOP 46 chemin Montval à la Montagne 78160 MARLY LE ROI</t>
  </si>
  <si>
    <t xml:space="preserve">COMMENTAIRES :</t>
  </si>
  <si>
    <t xml:space="preserve">Livraison le 17 février (8h30-12h30) - contact Hélène QUEVREMONT Tél: 06 60 14 96 47</t>
  </si>
  <si>
    <t xml:space="preserve">Tarif du</t>
  </si>
  <si>
    <t xml:space="preserve">màj </t>
  </si>
  <si>
    <t xml:space="preserve">GENCOD</t>
  </si>
  <si>
    <t xml:space="preserve">DESIGNATION</t>
  </si>
  <si>
    <t xml:space="preserve">LABEL
Commerce Equitable</t>
  </si>
  <si>
    <t xml:space="preserve">LABEL 
BIO</t>
  </si>
  <si>
    <t xml:space="preserve">Poids 
net
unitaire</t>
  </si>
  <si>
    <t xml:space="preserve">Tarif NET HT</t>
  </si>
  <si>
    <t xml:space="preserve">PCB 
UVC
Colis</t>
  </si>
  <si>
    <t xml:space="preserve">TVA</t>
  </si>
  <si>
    <t xml:space="preserve">Qté 
Cdé 
colis</t>
  </si>
  <si>
    <t xml:space="preserve">Prix Total
HT</t>
  </si>
  <si>
    <t xml:space="preserve">Prix Total
TTC</t>
  </si>
  <si>
    <t xml:space="preserve">CONDITIONNEMENT COLLECTIVITE - PROFESSIONNELS</t>
  </si>
  <si>
    <t xml:space="preserve">Carré chocolat noir grand cru Pérou/Haïti BIO 1,6kg</t>
  </si>
  <si>
    <t xml:space="preserve">SPP</t>
  </si>
  <si>
    <t xml:space="preserve">AB</t>
  </si>
  <si>
    <t xml:space="preserve">1,6kg</t>
  </si>
  <si>
    <t xml:space="preserve">Carré chocolat lait 42% Pérou BIO 1,6kg                             </t>
  </si>
  <si>
    <t xml:space="preserve">Gouttes de chocolat de couverture lait Pérou 42% BIO 5kg</t>
  </si>
  <si>
    <t xml:space="preserve">5 kg </t>
  </si>
  <si>
    <t xml:space="preserve">Gouttes de chocolat de couverture lait Pérou 42% BIO 15kg</t>
  </si>
  <si>
    <t xml:space="preserve">15 kg</t>
  </si>
  <si>
    <t xml:space="preserve">Gouttes de chocolat de couverture Pérou 65% BIO 5kg   </t>
  </si>
  <si>
    <t xml:space="preserve">5 kg</t>
  </si>
  <si>
    <t xml:space="preserve">Gouttes de chocolat de couverture Pérou 65% BIO 15kg</t>
  </si>
  <si>
    <t xml:space="preserve">Gouttes de chocolat de couverture Haïti 72% BIO 15kg  </t>
  </si>
  <si>
    <t xml:space="preserve">Gouttes de chocolat de couverture Guatemala 78% BIO 15kg</t>
  </si>
  <si>
    <t xml:space="preserve">15kg</t>
  </si>
  <si>
    <t xml:space="preserve">Gouttes de chocolat de couverture Madagascar 85% BIO 15kg</t>
  </si>
  <si>
    <t xml:space="preserve">Pépites chocolat noir Haïti 72% BIO 5kg                       </t>
  </si>
  <si>
    <t xml:space="preserve">Pépites chocolat noir Haïti 72% BIO 15kg</t>
  </si>
  <si>
    <t xml:space="preserve">Assort. 6 tablettes choco noir 70%/72%/74%/75%/80%/85% BIO 100g</t>
  </si>
  <si>
    <t xml:space="preserve">650g</t>
  </si>
  <si>
    <t xml:space="preserve">Truffes Chocolats Noir Haïti BIO 100g</t>
  </si>
  <si>
    <t xml:space="preserve">100g</t>
  </si>
  <si>
    <t xml:space="preserve">Mini-tablette chocolat noir Pérou 65% BIO 30g                </t>
  </si>
  <si>
    <t xml:space="preserve">30g</t>
  </si>
  <si>
    <t xml:space="preserve">Mini-tablette chocolat noir Pérou 65%  noisettes BIO 30g</t>
  </si>
  <si>
    <t xml:space="preserve">Mini-tablette chocolat lait Pérou 42% BIO 30 g                           </t>
  </si>
  <si>
    <t xml:space="preserve">Mini-tablette chocolat lait Pérou 42% amandes BIO 30 g                  </t>
  </si>
  <si>
    <t xml:space="preserve">3760091729019</t>
  </si>
  <si>
    <t xml:space="preserve">Café moulu Honduras BIO kg      </t>
  </si>
  <si>
    <t xml:space="preserve">1 kg</t>
  </si>
  <si>
    <t xml:space="preserve">Café moulu Pérou BIO kg                                     </t>
  </si>
  <si>
    <t xml:space="preserve">Café moulu Equateur BIO kg              </t>
  </si>
  <si>
    <t xml:space="preserve">Café grains Honduras BIO kg                                                   </t>
  </si>
  <si>
    <t xml:space="preserve">Café grains Pérou BIO kg                                                            </t>
  </si>
  <si>
    <t xml:space="preserve">Café grains Equateur BIO kg         </t>
  </si>
  <si>
    <t xml:space="preserve">Café grains Congo BIO kg </t>
  </si>
  <si>
    <t xml:space="preserve">1kg</t>
  </si>
  <si>
    <t xml:space="preserve">3760091721211</t>
  </si>
  <si>
    <t xml:space="preserve">Berlingots sucre blond Paraguay BIO 1000x4g   </t>
  </si>
  <si>
    <t xml:space="preserve">4 kg</t>
  </si>
  <si>
    <t xml:space="preserve">Sac sucre blond de canne poudre BIO Paraguay 25kg    </t>
  </si>
  <si>
    <t xml:space="preserve">25 kg</t>
  </si>
  <si>
    <t xml:space="preserve">Sucre complet de canne poudre Pérou BIO 25kg           </t>
  </si>
  <si>
    <t xml:space="preserve">Sucre complet de canne poudre Pérou BIO 5kg                                </t>
  </si>
  <si>
    <t xml:space="preserve">Sucre blond de canne poudre Paraguay BIO 5kg </t>
  </si>
  <si>
    <t xml:space="preserve">Riz Jasmin Blanc Cambodge BIO 5kg               </t>
  </si>
  <si>
    <t xml:space="preserve">Riz Complet Cambodge BIO 5kg               </t>
  </si>
  <si>
    <t xml:space="preserve">Quinoa Equateur Bio 5kg</t>
  </si>
  <si>
    <t xml:space="preserve">Curcuma en poudre Kérala BIO 300g              </t>
  </si>
  <si>
    <t xml:space="preserve">300g</t>
  </si>
  <si>
    <t xml:space="preserve">Poivre noir Kérala BIO 800g      </t>
  </si>
  <si>
    <t xml:space="preserve">NOUVEAU </t>
  </si>
  <si>
    <t xml:space="preserve">800g</t>
  </si>
  <si>
    <t xml:space="preserve">Cannelle en poudre Madagascar BIO 800g    </t>
  </si>
  <si>
    <t xml:space="preserve">Curry en poudre Sri Lanka BIO 800g      </t>
  </si>
  <si>
    <t xml:space="preserve">MH</t>
  </si>
  <si>
    <t xml:space="preserve">Gingembre en poudre Madagascar BIO 800g</t>
  </si>
  <si>
    <t xml:space="preserve">Chips pomme de terre bleue Pérou BIO 40g</t>
  </si>
  <si>
    <t xml:space="preserve">40g</t>
  </si>
  <si>
    <t xml:space="preserve">Chips pomme de terre rouge Poivre et Sel Pérou BIO 40g   </t>
  </si>
  <si>
    <t xml:space="preserve">Infusion glacée hibiscus litchi Burkina Faso/Madagascar BIO 33cl      </t>
  </si>
  <si>
    <t xml:space="preserve">33cl</t>
  </si>
  <si>
    <t xml:space="preserve">Thé glacé thé vert gingembre citron vert Sri Lanka  BIO 33cl               </t>
  </si>
  <si>
    <t xml:space="preserve">(une taxe boisson sucrée sera rajoutée de 0,0188 € à ce tarif net HT)</t>
  </si>
  <si>
    <t xml:space="preserve">Thé glacé thé vert jasmin Chine  BIO 33cl                    </t>
  </si>
  <si>
    <t xml:space="preserve">TOTAL</t>
  </si>
  <si>
    <t xml:space="preserve">Franco (ETHIQUABLE + PAYSANS D'ICI) : 430€ HT</t>
  </si>
  <si>
    <t xml:space="preserve">Règlement 30 jours nets (date de facture)</t>
  </si>
  <si>
    <t xml:space="preserve">Délai de livraison : 8 jours ouvrés</t>
  </si>
  <si>
    <t xml:space="preserve"> </t>
  </si>
  <si>
    <t xml:space="preserve">màj</t>
  </si>
  <si>
    <t xml:space="preserve">LABEL 
AB</t>
  </si>
  <si>
    <t xml:space="preserve">Poids net 
unitaire</t>
  </si>
  <si>
    <t xml:space="preserve">Tarif 
NET HT</t>
  </si>
  <si>
    <t xml:space="preserve">PCB </t>
  </si>
  <si>
    <t xml:space="preserve">Prix Total 
HT</t>
  </si>
  <si>
    <t xml:space="preserve">Prix Total 
TTC</t>
  </si>
  <si>
    <t xml:space="preserve">CHOCOLAT EQUITABLE ET BIO</t>
  </si>
  <si>
    <t xml:space="preserve">CHOCOLAT NOIR GRAND CRU</t>
  </si>
  <si>
    <t xml:space="preserve">Chocolat noir 70% cacao Pérou BIO 100g</t>
  </si>
  <si>
    <t xml:space="preserve">Chocolat noir 72% cacao Haïti BIO 100g</t>
  </si>
  <si>
    <t xml:space="preserve">Chocolat noir 74% cacao Côte d'Ivoire BIO 100g </t>
  </si>
  <si>
    <t xml:space="preserve">Chocolat noir 75% cacao Nicaragua BIO 100g                      </t>
  </si>
  <si>
    <t xml:space="preserve">Chocolat noir 78% cacao Guatemala BIO 100g</t>
  </si>
  <si>
    <t xml:space="preserve">SPP </t>
  </si>
  <si>
    <t xml:space="preserve">Chocolat noir 80% cacao Equateur BIO 100g </t>
  </si>
  <si>
    <t xml:space="preserve">Chocolat noir 85% cacao Madagascar BIO 100g               </t>
  </si>
  <si>
    <t xml:space="preserve">Chocolat noir 88% cacao Bolivie BIO 100g      </t>
  </si>
  <si>
    <t xml:space="preserve">Chocolat noir 98% cacao Equateur/Madagascar BIO 100g      </t>
  </si>
  <si>
    <t xml:space="preserve">Carrés chocolat noir 72% Haïti 65% Pérou BIO 100g       </t>
  </si>
  <si>
    <t xml:space="preserve">CHOCOLAT NOIR </t>
  </si>
  <si>
    <t xml:space="preserve">Chocolat noir Extra Equateur/Côte d'Ivoire BIO 100g </t>
  </si>
  <si>
    <t xml:space="preserve">Chocolat noir caramel pte de sel Pérou/Haïti BIO 100g </t>
  </si>
  <si>
    <t xml:space="preserve">Chocolat noir fèves cacao Equateur/CI BIO 100g                    </t>
  </si>
  <si>
    <t xml:space="preserve">Chocolat noir écorce d'orange Pérou/Haïti BIO 100g </t>
  </si>
  <si>
    <t xml:space="preserve">Chocolat noir quinoa Equateur/CI BIO 100g </t>
  </si>
  <si>
    <t xml:space="preserve">Chocolat noir café amande Pérou/Haïti BIO 100g</t>
  </si>
  <si>
    <t xml:space="preserve">Chocolat noir gingembre Pérou/Haïti BIO 100g           </t>
  </si>
  <si>
    <t xml:space="preserve">Chocolat noir amande Equateur/Côte d'Ivoire BIO 100g             </t>
  </si>
  <si>
    <t xml:space="preserve">Chocolat noir gianduja intense Guatemala BIO 100g                   </t>
  </si>
  <si>
    <t xml:space="preserve">Chocolat noir gianduja éclats de noisettes Guatemala BIO 100g                   </t>
  </si>
  <si>
    <t xml:space="preserve">NOUVEAU</t>
  </si>
  <si>
    <t xml:space="preserve">Chocolat noir 70% sel de Camargue/Pérou BIO 100g</t>
  </si>
  <si>
    <t xml:space="preserve">AB </t>
  </si>
  <si>
    <t xml:space="preserve">Chocolat noir 70% café Pérou BIO 100g </t>
  </si>
  <si>
    <t xml:space="preserve">Chocolat noir 65% noisette entière Pérou BIO 100g</t>
  </si>
  <si>
    <t xml:space="preserve">Chocolat noir 65% noisette entière, framboise, grenade Pérou  BIO 100g        </t>
  </si>
  <si>
    <t xml:space="preserve">Chocolat noir 65% amande entière Pérou BIO 100g          </t>
  </si>
  <si>
    <t xml:space="preserve">Chocolat noir 65% amande entière physalis Pérou BIO 100g                      </t>
  </si>
  <si>
    <t xml:space="preserve">Chocolat noir dessert Equateur/Côte d'Ivoire BIO 200g                             </t>
  </si>
  <si>
    <t xml:space="preserve">200g</t>
  </si>
  <si>
    <t xml:space="preserve">CHOCOLAT AU CACAO CRU NON TORREFIE</t>
  </si>
  <si>
    <t xml:space="preserve">Chocolat noir 70% cacao cru Cacahuètes Equateur BIO 80g    </t>
  </si>
  <si>
    <t xml:space="preserve">80g</t>
  </si>
  <si>
    <t xml:space="preserve">Chocolat noir 70% cacao cru Equateur BIO 80g    </t>
  </si>
  <si>
    <t xml:space="preserve">Chocolat noir 82% cacao cru Equateur BIO 80g</t>
  </si>
  <si>
    <t xml:space="preserve"> NOUVEAU</t>
  </si>
  <si>
    <t xml:space="preserve">CHOCOLAT LAIT  GRAND CRU</t>
  </si>
  <si>
    <t xml:space="preserve">Chocolat lait tendre et fondant Pérou BIO 100g </t>
  </si>
  <si>
    <t xml:space="preserve">Chocolat lait 47% cacao Pérou BIO 100g       </t>
  </si>
  <si>
    <t xml:space="preserve">Chocolat lait 50% cacao Madagascar BIO 100g                   </t>
  </si>
  <si>
    <t xml:space="preserve">Chocolat lait 53% cacao Guatemala BIO 100g    </t>
  </si>
  <si>
    <t xml:space="preserve">CHOCOLAT LAIT </t>
  </si>
  <si>
    <t xml:space="preserve">Chocolat lait cajou caramélisée Pérou BIO 100g  </t>
  </si>
  <si>
    <t xml:space="preserve">Chocolat lait noix de coco Pérou BIO 100g </t>
  </si>
  <si>
    <t xml:space="preserve">Chocolat lait riz soufflé Pérou BIO 100g </t>
  </si>
  <si>
    <t xml:space="preserve">Chocolat lait nougatine noisette Pérou BIO  100g </t>
  </si>
  <si>
    <t xml:space="preserve">Chocolat lait gingembre graines de lin Pérou BIO 100g  </t>
  </si>
  <si>
    <t xml:space="preserve">Chocolat lait 42% biscuit sablé Pérou BIO 100g   </t>
  </si>
  <si>
    <t xml:space="preserve">Chocolat lait 42% rhubarbe quinoa Pérou  BIO 100g  </t>
  </si>
  <si>
    <t xml:space="preserve">Chocolat lait 42% noisette entière Pérou BIO 100g                                     </t>
  </si>
  <si>
    <t xml:space="preserve">Chocolat lait 42% amande entière, pétale de céréales Pérou BIO 100g</t>
  </si>
  <si>
    <t xml:space="preserve">CAFE ARABICA EQUITABLE ET BIO</t>
  </si>
  <si>
    <t xml:space="preserve">CAFE ARABICA MOULU</t>
  </si>
  <si>
    <t xml:space="preserve">Café sélection altitude Pérou/Honduras/Congo BIO 250g</t>
  </si>
  <si>
    <t xml:space="preserve">250g</t>
  </si>
  <si>
    <t xml:space="preserve">Café moulu Pérou BIO 250g </t>
  </si>
  <si>
    <t xml:space="preserve">Café moulu Honduras BIO 250g </t>
  </si>
  <si>
    <t xml:space="preserve">Café moulu Equateur BIO 250g  </t>
  </si>
  <si>
    <t xml:space="preserve">Café moulu Colombie BIO 250g   </t>
  </si>
  <si>
    <t xml:space="preserve">Café moulu Bolivie BIO 250g            </t>
  </si>
  <si>
    <t xml:space="preserve">Café moulu moka Sidamo Ethiopie BIO 250g                          </t>
  </si>
  <si>
    <t xml:space="preserve">Café moulu Congo (Kivu) BIO 250g</t>
  </si>
  <si>
    <t xml:space="preserve">Café moulu Sumatra BIO 250g          </t>
  </si>
  <si>
    <t xml:space="preserve">Café moulu Burundi BIO 250g</t>
  </si>
  <si>
    <t xml:space="preserve">Café moulu décaféiné sans solvant/ pure origine Ethiopie  BIO 250g</t>
  </si>
  <si>
    <t xml:space="preserve">Café moulu Equateur BIO Grand Format 500g </t>
  </si>
  <si>
    <t xml:space="preserve">500g</t>
  </si>
  <si>
    <t xml:space="preserve">Café moulu Pérou BIO Grand Format 500g </t>
  </si>
  <si>
    <t xml:space="preserve">SOLUBLE ET DOSETTE</t>
  </si>
  <si>
    <t xml:space="preserve">Café soluble Mexique BIO 85g </t>
  </si>
  <si>
    <t xml:space="preserve">85g</t>
  </si>
  <si>
    <t xml:space="preserve">Café 18 dosettes Arabica d'Altitude Honduras BIO </t>
  </si>
  <si>
    <t xml:space="preserve">125g</t>
  </si>
  <si>
    <t xml:space="preserve">CAFE ARABICA GRAINS</t>
  </si>
  <si>
    <t xml:space="preserve">Café grains Congo BIO 250g</t>
  </si>
  <si>
    <t xml:space="preserve">Café grains Colombie BIO 500g               </t>
  </si>
  <si>
    <t xml:space="preserve">Café grains Expresso Congo - Sumatra BIO 500g</t>
  </si>
  <si>
    <t xml:space="preserve">Café grains Equateur BIO 500g                 </t>
  </si>
  <si>
    <t xml:space="preserve">THE EQUITABLE ET BIO</t>
  </si>
  <si>
    <t xml:space="preserve">THE VERT</t>
  </si>
  <si>
    <t xml:space="preserve">Thé vert Ceylan BIO 20 sachets </t>
  </si>
  <si>
    <t xml:space="preserve">36g</t>
  </si>
  <si>
    <t xml:space="preserve">Thé vert gingembre citron vert Ceylan BIO 20 sachets   </t>
  </si>
  <si>
    <t xml:space="preserve">Thé vert hibiscus gingembre Vietnam BIO 20 sachets </t>
  </si>
  <si>
    <t xml:space="preserve">Thé tonique guarana Ceylan BIO 20 Sachets </t>
  </si>
  <si>
    <t xml:space="preserve">Thé vert menthe Vietnam BIO 20 sachets </t>
  </si>
  <si>
    <t xml:space="preserve">Thé vert agrumes Ceylan BIO 20 sachets                                </t>
  </si>
  <si>
    <t xml:space="preserve">Thé vert menthe réglisse citronnelle Ceylan BIO 20 sachets      </t>
  </si>
  <si>
    <t xml:space="preserve">Thé vert jasmin Vietnam BIO 20 sachets </t>
  </si>
  <si>
    <t xml:space="preserve">THE NOIR</t>
  </si>
  <si>
    <t xml:space="preserve">Thé breakfast Ceylan BIO 20 sachets </t>
  </si>
  <si>
    <t xml:space="preserve">Thé tchaï aux épices Darjeeling BIO 20 Sachets </t>
  </si>
  <si>
    <t xml:space="preserve">Thé earl grey Darjeeling BIO 20 sachets</t>
  </si>
  <si>
    <t xml:space="preserve">Thé noir cacao Tchaï Ceylan BIO 20 sachets                       </t>
  </si>
  <si>
    <t xml:space="preserve">Thé noir orange cannelle curcuma Ceylan BIO 20 sachets   </t>
  </si>
  <si>
    <t xml:space="preserve">THE ET ROOIBOS EN VRAC</t>
  </si>
  <si>
    <t xml:space="preserve">Thé vert jasmin Chine BIO 100g</t>
  </si>
  <si>
    <t xml:space="preserve">Thé vert à la menthe Vietnam BOP 100g</t>
  </si>
  <si>
    <t xml:space="preserve">Thé vert gingembre citron vert Ceylan BIO 100g</t>
  </si>
  <si>
    <t xml:space="preserve">Thé darjeeling Inde BIO 100g               </t>
  </si>
  <si>
    <t xml:space="preserve">Thé earl grey Darjeeling BIO 100g</t>
  </si>
  <si>
    <t xml:space="preserve">Rooibos Afrique du sud BIO 100g</t>
  </si>
  <si>
    <t xml:space="preserve">ROOIBOS ET INFUSIONS</t>
  </si>
  <si>
    <t xml:space="preserve">Rooibos Afrique du sud BIO 20 sachets </t>
  </si>
  <si>
    <t xml:space="preserve">Infusion cacao cannelle Equateur BIO 30g              </t>
  </si>
  <si>
    <t xml:space="preserve">Infusion orange cannelle Equateur BIO 30g</t>
  </si>
  <si>
    <t xml:space="preserve">EPICERIE SUCREE EQUITABLE ET BIO</t>
  </si>
  <si>
    <t xml:space="preserve">CHOCOLAT ET CACAO EN POUDRE</t>
  </si>
  <si>
    <t xml:space="preserve">Cacao en poudre instantané Côte d'Ivoire/Haïti/Togo BIO 400g </t>
  </si>
  <si>
    <t xml:space="preserve">400g</t>
  </si>
  <si>
    <t xml:space="preserve">Pur cacao non sucré Côte d'Ivoire/Haïti/Togo BIO 200g</t>
  </si>
  <si>
    <t xml:space="preserve">CEREALE PETIT DEJEUNER</t>
  </si>
  <si>
    <t xml:space="preserve">Muesli croustillant chocolat noir quinoa BIO 375g</t>
  </si>
  <si>
    <t xml:space="preserve">375g</t>
  </si>
  <si>
    <t xml:space="preserve">Muesli croustillant miel amande figue datte BIO 350g  </t>
  </si>
  <si>
    <t xml:space="preserve">350g</t>
  </si>
  <si>
    <t xml:space="preserve">TARTINABLE</t>
  </si>
  <si>
    <t xml:space="preserve">Beurre de cacahuètes Nicaragua 350g</t>
  </si>
  <si>
    <t xml:space="preserve">Beurre de cacahuètes Equateur/Chine BIO 350g                         </t>
  </si>
  <si>
    <t xml:space="preserve">Purée d'amandes complètes Tunisie BIO 170g                    </t>
  </si>
  <si>
    <t xml:space="preserve">170g</t>
  </si>
  <si>
    <t xml:space="preserve">Purée de sésame complet grillé Burkina Faso BIO 170g</t>
  </si>
  <si>
    <t xml:space="preserve">Purée de cajou Burkina Faso/Inde/Salvador BIO                      </t>
  </si>
  <si>
    <t xml:space="preserve">Purée d'amandes complètes, noix de Cajou Tunisie/Burkina Faso BIO 170g</t>
  </si>
  <si>
    <t xml:space="preserve">Pâte à tartiner noix de cajou BIO 300g Equateur/Salvador/Burkina Faso/Pérou</t>
  </si>
  <si>
    <t xml:space="preserve">Pâte à tartiner aux noisettes cacao Equateur BIO 350g   </t>
  </si>
  <si>
    <t xml:space="preserve">Pâte à tartiner au spéculoos sucre complet du Guatemala BIO 350g      </t>
  </si>
  <si>
    <t xml:space="preserve">Miel de litchi Madagascar BIO 250g                      </t>
  </si>
  <si>
    <t xml:space="preserve">Miel de niaouli Madagascar BIO 250g              </t>
  </si>
  <si>
    <t xml:space="preserve">Miel de fleurs Mexique BIO 250g           </t>
  </si>
  <si>
    <t xml:space="preserve">BISCUIT</t>
  </si>
  <si>
    <t xml:space="preserve">Spéculoos sucre de canne pur beurre BIO 125g </t>
  </si>
  <si>
    <t xml:space="preserve">Cookies pépites chocolat noix cajou pur beurre BIO 175g</t>
  </si>
  <si>
    <t xml:space="preserve">175g</t>
  </si>
  <si>
    <t xml:space="preserve">Sablés Chocolat Noir Quinoa Equateur BIO 120g</t>
  </si>
  <si>
    <t xml:space="preserve">120g</t>
  </si>
  <si>
    <t xml:space="preserve">Sablés Chocolat Noir Fèves de cacao Equateur BIO 120g</t>
  </si>
  <si>
    <t xml:space="preserve">Sablés Miel Amande Tunisie BIO 120g</t>
  </si>
  <si>
    <t xml:space="preserve">Sablés Sésame Grillé Burkina Faso BIO 120g</t>
  </si>
  <si>
    <t xml:space="preserve">SUCRE ET POUDRE FRUIT SECHE</t>
  </si>
  <si>
    <t xml:space="preserve">Sucre blond de canne poudre Paraguay BIO Doypack 750g                      </t>
  </si>
  <si>
    <t xml:space="preserve">750g</t>
  </si>
  <si>
    <t xml:space="preserve">Sucre complet de canne poudre Pérou BIO 500g </t>
  </si>
  <si>
    <t xml:space="preserve">Sucrier : sucre complet de canne poudre Guatemala BIO 500g </t>
  </si>
  <si>
    <t xml:space="preserve">Datte séchée poudre Tunisie BIO 350g                                                  </t>
  </si>
  <si>
    <t xml:space="preserve">Sucre de palmier Cambodge BIO 400g                                                 </t>
  </si>
  <si>
    <t xml:space="preserve">FARINE</t>
  </si>
  <si>
    <t xml:space="preserve">Farine maïs blanc Pérou BIO 400g                                                                         </t>
  </si>
  <si>
    <t xml:space="preserve">Farine maïs jaune amarante Pérou BIO 400g                                                           </t>
  </si>
  <si>
    <t xml:space="preserve">Farine quinoa Equateur BIO 400g       </t>
  </si>
  <si>
    <t xml:space="preserve">PUREE DE FRUIT SANS SUCRES AJOUTES</t>
  </si>
  <si>
    <t xml:space="preserve">Purée banane mangue passion Equateur/Pérou BIO 4x100g</t>
  </si>
  <si>
    <t xml:space="preserve">4x100g</t>
  </si>
  <si>
    <t xml:space="preserve">Purée pomme mangue litchi Pérou/Madagascar BIO 4x100g</t>
  </si>
  <si>
    <t xml:space="preserve">Purée mangue pomme poire Pérou BIO 4x100g</t>
  </si>
  <si>
    <t xml:space="preserve">Purée pomme ananas Madagascar BIO 4x100g    </t>
  </si>
  <si>
    <t xml:space="preserve">Purée mangue morceaux Pérou BIO 370g                                             </t>
  </si>
  <si>
    <t xml:space="preserve">370g</t>
  </si>
  <si>
    <t xml:space="preserve">Purée ananas pomme coco Madagascar/Equateur BIO 560g</t>
  </si>
  <si>
    <t xml:space="preserve">560g</t>
  </si>
  <si>
    <t xml:space="preserve">Purée ananas pomme passion Madagascar/Equateur BIO 560g   </t>
  </si>
  <si>
    <t xml:space="preserve">Purée banane mangue passion Equateur/Pérou/Madagascar BIO 560g                                                    </t>
  </si>
  <si>
    <t xml:space="preserve">FRUIT EN MORCEAUX</t>
  </si>
  <si>
    <t xml:space="preserve">Litchis dénoyautés au sirop léger Madagascar BIO Conserve 425g            </t>
  </si>
  <si>
    <t xml:space="preserve">425g</t>
  </si>
  <si>
    <t xml:space="preserve">Ananas morceaux et son jus Madagascar BIO Bocal 420g                            </t>
  </si>
  <si>
    <t xml:space="preserve">420g</t>
  </si>
  <si>
    <t xml:space="preserve">Litchis dénoyautés Madagascar BIO Bocal 425g            </t>
  </si>
  <si>
    <t xml:space="preserve">FRUIT SECHE</t>
  </si>
  <si>
    <t xml:space="preserve">Datte séchée Tunisie BIO 200g</t>
  </si>
  <si>
    <t xml:space="preserve">Mangue séchée Burkina Faso BIO 90g</t>
  </si>
  <si>
    <t xml:space="preserve">90g</t>
  </si>
  <si>
    <t xml:space="preserve">Physalis séchée Pérou BIO 100g </t>
  </si>
  <si>
    <t xml:space="preserve">110g</t>
  </si>
  <si>
    <t xml:space="preserve">EPICERIE SALEE EQUITABLE ET BIO</t>
  </si>
  <si>
    <t xml:space="preserve">CEREALE </t>
  </si>
  <si>
    <t xml:space="preserve">Riz jasmin Cambodge BIO 500g          </t>
  </si>
  <si>
    <t xml:space="preserve">Riz jasmin complet Cambodge BIO 500g         </t>
  </si>
  <si>
    <t xml:space="preserve">Riz complet rouge Cambodge BIO 400g</t>
  </si>
  <si>
    <t xml:space="preserve">Riz quinoa lentilles Cambodge/Equateur/France BIO 400g</t>
  </si>
  <si>
    <t xml:space="preserve">Quinoa croquant Equateur BIO 500g</t>
  </si>
  <si>
    <t xml:space="preserve">Duo de quinoa Bolivie BIO 400g                LABEL QUINOA DURABLE</t>
  </si>
  <si>
    <t xml:space="preserve">Quinoa real Bolivie BIO 400g                    LABEL QUINOA DURABLE</t>
  </si>
  <si>
    <t xml:space="preserve">400g </t>
  </si>
  <si>
    <t xml:space="preserve">Graines d'amarante Pérou BIO 400g                               </t>
  </si>
  <si>
    <t xml:space="preserve">GRAINE</t>
  </si>
  <si>
    <t xml:space="preserve">Sésame complet grillé Burkina Faso BIO 250Gg                                                    </t>
  </si>
  <si>
    <t xml:space="preserve">Graines de Chia Pérou BIO 250g                                                    </t>
  </si>
  <si>
    <t xml:space="preserve">EPICE</t>
  </si>
  <si>
    <t xml:space="preserve">Poivre noir Kérala BIO 55g</t>
  </si>
  <si>
    <t xml:space="preserve">55g</t>
  </si>
  <si>
    <t xml:space="preserve">3 Baies Inde/Madagascar/Sri Lanka BIO 45g</t>
  </si>
  <si>
    <t xml:space="preserve">45g</t>
  </si>
  <si>
    <t xml:space="preserve">Poivre sauvage Madagascar BIO 45g                                </t>
  </si>
  <si>
    <t xml:space="preserve">Curcuma Kérala BIO 40g</t>
  </si>
  <si>
    <t xml:space="preserve">Curry Sri Lanka BIO 40g </t>
  </si>
  <si>
    <t xml:space="preserve">Quatre épices Madagascar BIO 40g        </t>
  </si>
  <si>
    <t xml:space="preserve">Gingembre Madagascar BIO 40g       </t>
  </si>
  <si>
    <t xml:space="preserve">Cannelle Sri Lanka/Madagascar BIO 40g </t>
  </si>
  <si>
    <t xml:space="preserve">Cannelle en bâton Madagascar BIO 15g      </t>
  </si>
  <si>
    <t xml:space="preserve">15g</t>
  </si>
  <si>
    <t xml:space="preserve">Clous de girofle Madagascar BIO 35g       </t>
  </si>
  <si>
    <t xml:space="preserve">35g</t>
  </si>
  <si>
    <t xml:space="preserve">Noix de Muscade Kérala BIO 30g        </t>
  </si>
  <si>
    <t xml:space="preserve">HUILE</t>
  </si>
  <si>
    <t xml:space="preserve">Huile d'olive vierge Tunisie BIO 50cl                                    </t>
  </si>
  <si>
    <t xml:space="preserve">50cl</t>
  </si>
  <si>
    <t xml:space="preserve">Huile vierge de sésame grillé Burkina Faso BIO 25cl </t>
  </si>
  <si>
    <t xml:space="preserve">25cl</t>
  </si>
  <si>
    <t xml:space="preserve">Huile vierge de sésame Burkina Faso BIO 25cl </t>
  </si>
  <si>
    <t xml:space="preserve">Huile vierge de coco Kérala BIO 250ml   </t>
  </si>
  <si>
    <t xml:space="preserve">250ml</t>
  </si>
  <si>
    <t xml:space="preserve">APERITIF</t>
  </si>
  <si>
    <t xml:space="preserve">Chips salées banane plantain Equateur BIO 85g</t>
  </si>
  <si>
    <t xml:space="preserve">Chips épicées banane plantain Equateur BIO 85g</t>
  </si>
  <si>
    <t xml:space="preserve">Chips fruitées banane plantain Equateur BIO 85g</t>
  </si>
  <si>
    <t xml:space="preserve">Chips arracacha manioc Equateur BIO 60g                                           </t>
  </si>
  <si>
    <t xml:space="preserve">60g</t>
  </si>
  <si>
    <t xml:space="preserve">Chips pomme de terre bleue Pérou BIO 100g </t>
  </si>
  <si>
    <t xml:space="preserve">Chips pomme de terre rouge Pérou BIO 100g</t>
  </si>
  <si>
    <t xml:space="preserve">Chips pomme de terre rouge Origan Pérou BIO 100g     </t>
  </si>
  <si>
    <t xml:space="preserve">Chips pomme de terre rouge Poivre et Sel Pérou BIO 100g   </t>
  </si>
  <si>
    <t xml:space="preserve">Maïs géant grillé salé Pérou BIO 100g </t>
  </si>
  <si>
    <t xml:space="preserve">Noix de cajou grillées salées Salvador/Inde/Burkina Faso BIO 125g</t>
  </si>
  <si>
    <t xml:space="preserve">Noix de cajou Salvador grillées sans sel BIO 100g Salvador/Inde/Burkina Faso  </t>
  </si>
  <si>
    <t xml:space="preserve">Noix de cajou grillées à sec, sans sel Salvador/Inde/Burkina Faso BIO 250g</t>
  </si>
  <si>
    <t xml:space="preserve">Noix de cajou morceaux grillées à sec, sans sel BIO 250g Salvador/Inde/Burkina Faso </t>
  </si>
  <si>
    <t xml:space="preserve">Noix de cajou crues entières, non grillées sans sel BIO 250g Salvador/Inde/Burkina Faso</t>
  </si>
  <si>
    <t xml:space="preserve">LIQUIDE EQUITABLE ET BIO</t>
  </si>
  <si>
    <t xml:space="preserve">JUS DE FRUIT</t>
  </si>
  <si>
    <t xml:space="preserve">Nectar mangue Pérou/Madagascar BIO 1L brique </t>
  </si>
  <si>
    <t xml:space="preserve">1l</t>
  </si>
  <si>
    <t xml:space="preserve">(une taxe boisson sucrée sera rajoutée de 0,0778 € à ce tarif net HT)</t>
  </si>
  <si>
    <t xml:space="preserve">Nectar litchi Madagascar BIO 1L brique</t>
  </si>
  <si>
    <t xml:space="preserve">(une taxe boisson sucrée sera rajoutée de 0,1193 € à ce tarif net HT)</t>
  </si>
  <si>
    <t xml:space="preserve">Nectar citron vert Equateur BIO 1L brique </t>
  </si>
  <si>
    <t xml:space="preserve">(une taxe boisson sucrée sera rajoutée de 0,14 € à ce tarif net HT)</t>
  </si>
  <si>
    <t xml:space="preserve">Pur jus multifruits Pérou/Equateur/Madagascar BIO 75cl bouteille verre    </t>
  </si>
  <si>
    <t xml:space="preserve">75cl </t>
  </si>
  <si>
    <t xml:space="preserve">Pur jus orange Brésil BIO 75cl bouteille verre</t>
  </si>
  <si>
    <t xml:space="preserve">Pur jus ananas Madagascar BIO 75cl bouteille verre                                   </t>
  </si>
  <si>
    <t xml:space="preserve">Pur jus mangue pomme passion Pérou /Equateur/Madagascar BIO 75cl bouteille verre</t>
  </si>
  <si>
    <t xml:space="preserve">Pur jus ananas pomme passion Pérou/Equateur/Madagascar BIO 75cl bouteille verre</t>
  </si>
  <si>
    <t xml:space="preserve">Pur jus litchi pomme Madagascar BIO 75cl bouteille verre</t>
  </si>
  <si>
    <t xml:space="preserve">Pur jus corossol pomme Madagascar BIO 75cl bouteille verre</t>
  </si>
  <si>
    <t xml:space="preserve">SACS CABAS ETHIQUABLE</t>
  </si>
  <si>
    <t xml:space="preserve">Sac cabas en toile de jute </t>
  </si>
  <si>
    <t xml:space="preserve">-</t>
  </si>
  <si>
    <t xml:space="preserve">   PAYSANS D'ICI</t>
  </si>
  <si>
    <t xml:space="preserve">Le projet Paysans d'ici est cofinancé par l'Union Européenne. L'Europe s'engage en Midi Pyrénées avec le Fonds Européen de Développement régional.</t>
  </si>
  <si>
    <t xml:space="preserve">LABEL COMMERCE BIO ET  EQUITABLE EN France</t>
  </si>
  <si>
    <t xml:space="preserve">JUS</t>
  </si>
  <si>
    <t xml:space="preserve">Pur jus de tomate Marmande BIO 75cl</t>
  </si>
  <si>
    <t xml:space="preserve">75cl</t>
  </si>
  <si>
    <t xml:space="preserve">Pur jus de raisin vallées Garonne Tarn et Lot BIO 1l                    </t>
  </si>
  <si>
    <t xml:space="preserve">Pur jus de pomme Lot et Garonne Tarn et Garonne BIO 1l</t>
  </si>
  <si>
    <t xml:space="preserve">Pur jus de pomme abricot Roussillon BIO 75cl                    </t>
  </si>
  <si>
    <t xml:space="preserve">BEF</t>
  </si>
  <si>
    <t xml:space="preserve">Pur jus de pomme poire Roussillon BIO 75cl                        </t>
  </si>
  <si>
    <t xml:space="preserve">Farine de blé Blanche T65 Gers BIO 1kg</t>
  </si>
  <si>
    <t xml:space="preserve">Farine de blé semi-complète Gers BIO 1kg</t>
  </si>
  <si>
    <t xml:space="preserve">Farine de blé Intégrale T150 Gers BIO 1kg</t>
  </si>
  <si>
    <t xml:space="preserve">Farine de blé et de grand épeautre Gers BIO 1kg</t>
  </si>
  <si>
    <t xml:space="preserve">Farine de blé Ancien Gers/Charente BIO 1kg</t>
  </si>
  <si>
    <t xml:space="preserve">Farine de Seigle Normandie BIO 1kg</t>
  </si>
  <si>
    <t xml:space="preserve">Farine complète de petit épeautre T110 Charente BIO 500g</t>
  </si>
  <si>
    <t xml:space="preserve">Farine de Sarrasin "Les Greniers Bio d'Armorique" BIO 500g                </t>
  </si>
  <si>
    <t xml:space="preserve">SABLES</t>
  </si>
  <si>
    <t xml:space="preserve">Sablé Chocolat Tournesol Sésame Haute-Garonne BIO 120g        </t>
  </si>
  <si>
    <t xml:space="preserve">Sablé Noix Petit Epeautre Haute-Garonne BIO 120g                                 </t>
  </si>
  <si>
    <t xml:space="preserve">Sablé Citron Tournesol Haute-Garonne BIO 120g       </t>
  </si>
  <si>
    <t xml:space="preserve">Sablé Tournesol Lin Sésame Haute-Garonne BIO 120g  </t>
  </si>
  <si>
    <t xml:space="preserve">Sablé Apéritif Sarrasin, Poivre et Sel Haute-Garonne BIO 100g</t>
  </si>
  <si>
    <t xml:space="preserve">Sablé Apéritif Thym et Romarin Haute-Garonne BIO 100g</t>
  </si>
  <si>
    <t xml:space="preserve">INFUSION</t>
  </si>
  <si>
    <t xml:space="preserve">Infusion détox Massif Central BIO 30g                 </t>
  </si>
  <si>
    <t xml:space="preserve">Infusion détente Massif Central BIO 30g               </t>
  </si>
  <si>
    <t xml:space="preserve">Infusion digestion Massif Central BIO 30g</t>
  </si>
  <si>
    <t xml:space="preserve">Infusion Thym Massif Central BIO 30g</t>
  </si>
  <si>
    <t xml:space="preserve">Infusion Menthe Poivrée Massif Central BIO 30g</t>
  </si>
  <si>
    <t xml:space="preserve">Infusion Verveine Mélisse Massif Central BIO 30g</t>
  </si>
  <si>
    <t xml:space="preserve">Confiture abricots Roussillon BIO 375g                    </t>
  </si>
  <si>
    <t xml:space="preserve">Confiture de figue Roussillon BIO 375g   </t>
  </si>
  <si>
    <t xml:space="preserve">Confiture de groseilles Monts du Lyonnais BIO 320g</t>
  </si>
  <si>
    <t xml:space="preserve">320g</t>
  </si>
  <si>
    <t xml:space="preserve">Confiture pêche de vigne Monts du Lyonnais BIO 320g               </t>
  </si>
  <si>
    <t xml:space="preserve">Confiture de fraise Monts du Lyonnais BIO 320g  </t>
  </si>
  <si>
    <t xml:space="preserve">Crème de châtaignes "Pays du Vivarais"/Aveyron BIO 320g</t>
  </si>
  <si>
    <t xml:space="preserve">Purée de pruneaux Lot-et-Garonne BIO 300g  </t>
  </si>
  <si>
    <t xml:space="preserve">Coulis de fruits rouges Monts du Lyonnais BIO 156ml                 </t>
  </si>
  <si>
    <t xml:space="preserve">156ml</t>
  </si>
  <si>
    <t xml:space="preserve">Purée de fruits pomme Monts du Lyonnais BIO 380g</t>
  </si>
  <si>
    <t xml:space="preserve">380g</t>
  </si>
  <si>
    <t xml:space="preserve">Purée de fruits pomme-fraise Monts du Lyonnais BIO 380g</t>
  </si>
  <si>
    <t xml:space="preserve">Purée de fruits pomme-framboise Monts du Lyonnais BIO 380g</t>
  </si>
  <si>
    <t xml:space="preserve">Purée de fruits pomme-pêche de vigne Monts du Lyonnais BIO 380g</t>
  </si>
  <si>
    <t xml:space="preserve">FRUIT</t>
  </si>
  <si>
    <t xml:space="preserve">Pruneaux d'Agen mi-cuits BIO 250g                                     </t>
  </si>
  <si>
    <t xml:space="preserve">LEGUME SEC GRAINE CEREALE</t>
  </si>
  <si>
    <t xml:space="preserve">Lentilles vertes Gascogne/Bourgogne BIO 500g          </t>
  </si>
  <si>
    <t xml:space="preserve">Lentilles vertes de Charente BIO 500g Boîte carton          </t>
  </si>
  <si>
    <t xml:space="preserve">Duo de lentilles Corail/Jaunes Gascogne BIO 500g</t>
  </si>
  <si>
    <t xml:space="preserve">Lentilles blondes Flora Gascogne BIO 500g                                        </t>
  </si>
  <si>
    <t xml:space="preserve">Lentilles roses Rosana Normandie/Gascogne BIO 500g        </t>
  </si>
  <si>
    <t xml:space="preserve">Lentilles noires Beluga Bourgone/Gascogne BIO 500g</t>
  </si>
  <si>
    <t xml:space="preserve">Pois cassés Charente BIO 500g - Boîte carton</t>
  </si>
  <si>
    <t xml:space="preserve">Pois chiches Gascogne BIO 500g</t>
  </si>
  <si>
    <t xml:space="preserve">Petit épeautre en grains Gascogne BIO 500g  </t>
  </si>
  <si>
    <t xml:space="preserve">Graines de lin doré Gascogne BIO 250g               </t>
  </si>
  <si>
    <t xml:space="preserve">Graines de tournesol décortiquées sans sel Gascogne BIO 250g </t>
  </si>
  <si>
    <t xml:space="preserve">TORSADE</t>
  </si>
  <si>
    <t xml:space="preserve">Torsades blé complet Gascogne BIO 250g               </t>
  </si>
  <si>
    <t xml:space="preserve">Torsades blé complet Lentilles Vertes germées Gascogne BIO 250g</t>
  </si>
  <si>
    <t xml:space="preserve">Torsades blé complet Pois Chiches germés Gascogne BIO 250g  </t>
  </si>
  <si>
    <t xml:space="preserve">Torsades blé complet Lin - Pois Jaunes Gascogne BIO 250g      </t>
  </si>
  <si>
    <t xml:space="preserve">Huile vierge de Colza Bretagne BIO 75cl        </t>
  </si>
  <si>
    <t xml:space="preserve">Huile de tournesol Gers BIO 75cl</t>
  </si>
  <si>
    <t xml:space="preserve">HERBE AROMATIQUE ET EPICE</t>
  </si>
  <si>
    <t xml:space="preserve">Herbes de Provence Ardèche BIO 30g                                 </t>
  </si>
  <si>
    <t xml:space="preserve">Thym Ardèche BIO 25g</t>
  </si>
  <si>
    <t xml:space="preserve">25g</t>
  </si>
  <si>
    <t xml:space="preserve">Origan Ardèche BIO 15g                     </t>
  </si>
  <si>
    <t xml:space="preserve">Romarin Massif des Corbières BIO 30g                                                                             </t>
  </si>
  <si>
    <t xml:space="preserve">   </t>
  </si>
  <si>
    <t xml:space="preserve">Piment d'Espelette A.O.P. Pays Basque BIO 50g</t>
  </si>
  <si>
    <t xml:space="preserve">50g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</si>
</sst>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&gt;=3000000000000]#\ ##\ ##\ ##\ ###\ ###&quot; | &quot;##;#\ ##\ ##\ ##\ ###\ ###"/>
    <numFmt numFmtId="166" formatCode="#,##0.00&quot; €&quot;"/>
    <numFmt numFmtId="167" formatCode="0.0%"/>
    <numFmt numFmtId="168" formatCode="dd/mm/yyyy;@"/>
    <numFmt numFmtId="169" formatCode="0%"/>
    <numFmt numFmtId="170" formatCode="0"/>
    <numFmt numFmtId="171" formatCode="_-* #,##0.00&quot; €&quot;_-;\-* #,##0.00&quot; €&quot;_-;_-* \-??&quot; €&quot;_-;_-@_-"/>
    <numFmt numFmtId="172" formatCode="General"/>
    <numFmt numFmtId="173" formatCode="#,##0.00\ _€"/>
  </numFmts>
  <fonts count="4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5"/>
      <name val="Arial"/>
      <family val="2"/>
      <charset val="1"/>
    </font>
    <font>
      <sz val="12"/>
      <name val="Arial"/>
      <family val="2"/>
      <charset val="1"/>
    </font>
    <font>
      <sz val="35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9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65"/>
      <name val="Arial"/>
      <family val="2"/>
      <charset val="1"/>
    </font>
    <font>
      <sz val="65"/>
      <name val="Arial"/>
      <family val="2"/>
      <charset val="1"/>
    </font>
    <font>
      <sz val="30"/>
      <name val="Arial"/>
      <family val="2"/>
      <charset val="1"/>
    </font>
    <font>
      <b val="true"/>
      <sz val="7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30"/>
      <name val="Arial"/>
      <family val="2"/>
      <charset val="1"/>
    </font>
    <font>
      <b val="true"/>
      <sz val="22"/>
      <name val="Arial"/>
      <family val="2"/>
      <charset val="1"/>
    </font>
    <font>
      <b val="true"/>
      <sz val="25"/>
      <name val="Arial"/>
      <family val="2"/>
      <charset val="1"/>
    </font>
    <font>
      <sz val="35"/>
      <color rgb="FF993300"/>
      <name val="Arial"/>
      <family val="2"/>
      <charset val="1"/>
    </font>
    <font>
      <b val="true"/>
      <sz val="26"/>
      <name val="Arial"/>
      <family val="2"/>
      <charset val="1"/>
    </font>
    <font>
      <sz val="15"/>
      <name val="Arial"/>
      <family val="2"/>
      <charset val="1"/>
    </font>
    <font>
      <b val="true"/>
      <sz val="24"/>
      <name val="Arial"/>
      <family val="2"/>
      <charset val="1"/>
    </font>
    <font>
      <i val="true"/>
      <sz val="35"/>
      <name val="Arial"/>
      <family val="2"/>
      <charset val="1"/>
    </font>
    <font>
      <sz val="31"/>
      <name val="Arial"/>
      <family val="2"/>
      <charset val="1"/>
    </font>
    <font>
      <sz val="16"/>
      <name val="Arial"/>
      <family val="2"/>
      <charset val="1"/>
    </font>
    <font>
      <sz val="55"/>
      <name val="Arial"/>
      <family val="2"/>
      <charset val="1"/>
    </font>
    <font>
      <sz val="18"/>
      <name val="Arial"/>
      <family val="2"/>
      <charset val="1"/>
    </font>
    <font>
      <sz val="19"/>
      <name val="Arial"/>
      <family val="2"/>
      <charset val="1"/>
    </font>
    <font>
      <b val="true"/>
      <sz val="30"/>
      <name val="Comic Sans MS"/>
      <family val="4"/>
      <charset val="1"/>
    </font>
    <font>
      <b val="true"/>
      <sz val="35"/>
      <color rgb="FF993300"/>
      <name val="Comic Sans MS"/>
      <family val="4"/>
      <charset val="1"/>
    </font>
    <font>
      <sz val="30"/>
      <color rgb="FF993300"/>
      <name val="Comic Sans MS"/>
      <family val="4"/>
      <charset val="1"/>
    </font>
    <font>
      <sz val="30"/>
      <name val="Comic Sans MS"/>
      <family val="4"/>
      <charset val="1"/>
    </font>
    <font>
      <sz val="31"/>
      <name val="Calibri"/>
      <family val="2"/>
      <charset val="1"/>
    </font>
    <font>
      <b val="true"/>
      <sz val="22"/>
      <name val="Calibri"/>
      <family val="2"/>
      <charset val="1"/>
    </font>
    <font>
      <sz val="35"/>
      <name val="Calibri"/>
      <family val="2"/>
      <charset val="1"/>
    </font>
    <font>
      <b val="true"/>
      <sz val="33"/>
      <name val="Arial"/>
      <family val="2"/>
      <charset val="1"/>
    </font>
    <font>
      <sz val="25"/>
      <name val="Arial"/>
      <family val="2"/>
      <charset val="1"/>
    </font>
    <font>
      <sz val="31"/>
      <color rgb="FF000000"/>
      <name val="Calibri"/>
      <family val="2"/>
      <charset val="1"/>
    </font>
    <font>
      <b val="true"/>
      <i val="true"/>
      <sz val="120"/>
      <color rgb="FF993300"/>
      <name val="Arial"/>
      <family val="2"/>
      <charset val="1"/>
    </font>
    <font>
      <sz val="23"/>
      <name val="Arial"/>
      <family val="2"/>
      <charset val="1"/>
    </font>
    <font>
      <b val="true"/>
      <sz val="27"/>
      <name val="Arial"/>
      <family val="2"/>
      <charset val="1"/>
    </font>
    <font>
      <b val="true"/>
      <sz val="35"/>
      <color rgb="FF000000"/>
      <name val="Arial"/>
      <family val="2"/>
      <charset val="1"/>
    </font>
    <font>
      <sz val="30"/>
      <color rgb="FF000000"/>
      <name val="Arial"/>
      <family val="2"/>
      <charset val="1"/>
    </font>
    <font>
      <b val="true"/>
      <sz val="30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E75"/>
        <bgColor rgb="FFFFFF99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4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17" fillId="0" borderId="0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14" fillId="0" borderId="0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0" borderId="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9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1" fillId="0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12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4" fillId="0" borderId="1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3" fillId="0" borderId="1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3" fillId="0" borderId="1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3" fillId="0" borderId="18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9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2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4" fillId="0" borderId="2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2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7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23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24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2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6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2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2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1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3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2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7" fillId="0" borderId="3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33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0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0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0" borderId="2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3" fillId="0" borderId="2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0" borderId="2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0" borderId="3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7" fillId="0" borderId="2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2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2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3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3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9" fillId="0" borderId="6" xfId="22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9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8" fillId="0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4" fillId="0" borderId="3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3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3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4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43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4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0" borderId="0" xfId="22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0" borderId="4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2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2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2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3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5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4" fillId="0" borderId="2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2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3" fillId="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3" fillId="0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46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iveauLigne_1 2_Base données Tarif 2012" xfId="20"/>
    <cellStyle name="Normal 2" xfId="21"/>
    <cellStyle name="Excel Built-in RowLevel_0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7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9003240</xdr:colOff>
      <xdr:row>0</xdr:row>
      <xdr:rowOff>385560</xdr:rowOff>
    </xdr:from>
    <xdr:to>
      <xdr:col>3</xdr:col>
      <xdr:colOff>834480</xdr:colOff>
      <xdr:row>0</xdr:row>
      <xdr:rowOff>3265560</xdr:rowOff>
    </xdr:to>
    <xdr:pic>
      <xdr:nvPicPr>
        <xdr:cNvPr id="0" name="Picture 403" descr="Ethiquable-mail"/>
        <xdr:cNvPicPr/>
      </xdr:nvPicPr>
      <xdr:blipFill>
        <a:blip r:embed="rId1"/>
        <a:stretch/>
      </xdr:blipFill>
      <xdr:spPr>
        <a:xfrm>
          <a:off x="12803400" y="385560"/>
          <a:ext cx="10428480" cy="288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1814400</xdr:colOff>
      <xdr:row>0</xdr:row>
      <xdr:rowOff>249480</xdr:rowOff>
    </xdr:from>
    <xdr:to>
      <xdr:col>9</xdr:col>
      <xdr:colOff>311400</xdr:colOff>
      <xdr:row>0</xdr:row>
      <xdr:rowOff>3310560</xdr:rowOff>
    </xdr:to>
    <xdr:pic>
      <xdr:nvPicPr>
        <xdr:cNvPr id="1" name="Image 3" descr=""/>
        <xdr:cNvPicPr/>
      </xdr:nvPicPr>
      <xdr:blipFill>
        <a:blip r:embed="rId2"/>
        <a:srcRect l="7822" t="5805" r="6978" b="10916"/>
        <a:stretch/>
      </xdr:blipFill>
      <xdr:spPr>
        <a:xfrm>
          <a:off x="29363040" y="249480"/>
          <a:ext cx="3375000" cy="306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374040</xdr:colOff>
      <xdr:row>288</xdr:row>
      <xdr:rowOff>609840</xdr:rowOff>
    </xdr:from>
    <xdr:to>
      <xdr:col>8</xdr:col>
      <xdr:colOff>415080</xdr:colOff>
      <xdr:row>289</xdr:row>
      <xdr:rowOff>1312560</xdr:rowOff>
    </xdr:to>
    <xdr:pic>
      <xdr:nvPicPr>
        <xdr:cNvPr id="2" name="Image 5" descr=""/>
        <xdr:cNvPicPr/>
      </xdr:nvPicPr>
      <xdr:blipFill>
        <a:blip r:embed="rId3"/>
        <a:stretch/>
      </xdr:blipFill>
      <xdr:spPr>
        <a:xfrm>
          <a:off x="27922680" y="263299680"/>
          <a:ext cx="3326400" cy="377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544320</xdr:colOff>
      <xdr:row>0</xdr:row>
      <xdr:rowOff>340200</xdr:rowOff>
    </xdr:from>
    <xdr:to>
      <xdr:col>10</xdr:col>
      <xdr:colOff>1139760</xdr:colOff>
      <xdr:row>0</xdr:row>
      <xdr:rowOff>3287880</xdr:rowOff>
    </xdr:to>
    <xdr:pic>
      <xdr:nvPicPr>
        <xdr:cNvPr id="3" name="Image 6" descr=""/>
        <xdr:cNvPicPr/>
      </xdr:nvPicPr>
      <xdr:blipFill>
        <a:blip r:embed="rId4"/>
        <a:stretch/>
      </xdr:blipFill>
      <xdr:spPr>
        <a:xfrm>
          <a:off x="32970960" y="340200"/>
          <a:ext cx="2440080" cy="294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635040</xdr:colOff>
      <xdr:row>288</xdr:row>
      <xdr:rowOff>740160</xdr:rowOff>
    </xdr:from>
    <xdr:to>
      <xdr:col>10</xdr:col>
      <xdr:colOff>257040</xdr:colOff>
      <xdr:row>289</xdr:row>
      <xdr:rowOff>1258560</xdr:rowOff>
    </xdr:to>
    <xdr:pic>
      <xdr:nvPicPr>
        <xdr:cNvPr id="4" name="Image 8" descr=""/>
        <xdr:cNvPicPr/>
      </xdr:nvPicPr>
      <xdr:blipFill>
        <a:blip r:embed="rId5"/>
        <a:stretch/>
      </xdr:blipFill>
      <xdr:spPr>
        <a:xfrm>
          <a:off x="31469040" y="263430000"/>
          <a:ext cx="3059280" cy="359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1791720</xdr:colOff>
      <xdr:row>0</xdr:row>
      <xdr:rowOff>725760</xdr:rowOff>
    </xdr:from>
    <xdr:to>
      <xdr:col>11</xdr:col>
      <xdr:colOff>1679400</xdr:colOff>
      <xdr:row>0</xdr:row>
      <xdr:rowOff>3174840</xdr:rowOff>
    </xdr:to>
    <xdr:pic>
      <xdr:nvPicPr>
        <xdr:cNvPr id="5" name="Image 18" descr=""/>
        <xdr:cNvPicPr/>
      </xdr:nvPicPr>
      <xdr:blipFill>
        <a:blip r:embed="rId6"/>
        <a:stretch/>
      </xdr:blipFill>
      <xdr:spPr>
        <a:xfrm>
          <a:off x="36063000" y="725760"/>
          <a:ext cx="2206080" cy="244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226800</xdr:colOff>
      <xdr:row>61</xdr:row>
      <xdr:rowOff>294840</xdr:rowOff>
    </xdr:from>
    <xdr:to>
      <xdr:col>1</xdr:col>
      <xdr:colOff>6919560</xdr:colOff>
      <xdr:row>62</xdr:row>
      <xdr:rowOff>390600</xdr:rowOff>
    </xdr:to>
    <xdr:pic>
      <xdr:nvPicPr>
        <xdr:cNvPr id="6" name="Picture 403" descr="Ethiquable-mail"/>
        <xdr:cNvPicPr/>
      </xdr:nvPicPr>
      <xdr:blipFill>
        <a:blip r:embed="rId7"/>
        <a:stretch/>
      </xdr:blipFill>
      <xdr:spPr>
        <a:xfrm>
          <a:off x="226800" y="59654520"/>
          <a:ext cx="10492920" cy="3219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1861560</xdr:colOff>
      <xdr:row>60</xdr:row>
      <xdr:rowOff>490680</xdr:rowOff>
    </xdr:from>
    <xdr:to>
      <xdr:col>9</xdr:col>
      <xdr:colOff>106560</xdr:colOff>
      <xdr:row>61</xdr:row>
      <xdr:rowOff>2643480</xdr:rowOff>
    </xdr:to>
    <xdr:pic>
      <xdr:nvPicPr>
        <xdr:cNvPr id="7" name="Image 24" descr=""/>
        <xdr:cNvPicPr/>
      </xdr:nvPicPr>
      <xdr:blipFill>
        <a:blip r:embed="rId8"/>
        <a:srcRect l="6087" t="6700" r="5433" b="10151"/>
        <a:stretch/>
      </xdr:blipFill>
      <xdr:spPr>
        <a:xfrm>
          <a:off x="29410200" y="59040720"/>
          <a:ext cx="3123000" cy="296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783360</xdr:colOff>
      <xdr:row>60</xdr:row>
      <xdr:rowOff>403920</xdr:rowOff>
    </xdr:from>
    <xdr:to>
      <xdr:col>10</xdr:col>
      <xdr:colOff>1386000</xdr:colOff>
      <xdr:row>61</xdr:row>
      <xdr:rowOff>2678040</xdr:rowOff>
    </xdr:to>
    <xdr:pic>
      <xdr:nvPicPr>
        <xdr:cNvPr id="8" name="Image 25" descr=""/>
        <xdr:cNvPicPr/>
      </xdr:nvPicPr>
      <xdr:blipFill>
        <a:blip r:embed="rId9"/>
        <a:stretch/>
      </xdr:blipFill>
      <xdr:spPr>
        <a:xfrm>
          <a:off x="33210000" y="58953960"/>
          <a:ext cx="2447280" cy="3083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6120</xdr:colOff>
      <xdr:row>60</xdr:row>
      <xdr:rowOff>591840</xdr:rowOff>
    </xdr:from>
    <xdr:to>
      <xdr:col>11</xdr:col>
      <xdr:colOff>2376720</xdr:colOff>
      <xdr:row>61</xdr:row>
      <xdr:rowOff>2571480</xdr:rowOff>
    </xdr:to>
    <xdr:pic>
      <xdr:nvPicPr>
        <xdr:cNvPr id="9" name="Image 26" descr=""/>
        <xdr:cNvPicPr/>
      </xdr:nvPicPr>
      <xdr:blipFill>
        <a:blip r:embed="rId10"/>
        <a:stretch/>
      </xdr:blipFill>
      <xdr:spPr>
        <a:xfrm>
          <a:off x="36595800" y="59141880"/>
          <a:ext cx="2370600" cy="2789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226800</xdr:colOff>
      <xdr:row>125</xdr:row>
      <xdr:rowOff>294840</xdr:rowOff>
    </xdr:from>
    <xdr:to>
      <xdr:col>1</xdr:col>
      <xdr:colOff>5811120</xdr:colOff>
      <xdr:row>125</xdr:row>
      <xdr:rowOff>3174480</xdr:rowOff>
    </xdr:to>
    <xdr:pic>
      <xdr:nvPicPr>
        <xdr:cNvPr id="10" name="Picture 403" descr="Ethiquable-mail"/>
        <xdr:cNvPicPr/>
      </xdr:nvPicPr>
      <xdr:blipFill>
        <a:blip r:embed="rId11"/>
        <a:stretch/>
      </xdr:blipFill>
      <xdr:spPr>
        <a:xfrm>
          <a:off x="226800" y="112575240"/>
          <a:ext cx="9384480" cy="2879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68040</xdr:colOff>
      <xdr:row>125</xdr:row>
      <xdr:rowOff>317520</xdr:rowOff>
    </xdr:from>
    <xdr:to>
      <xdr:col>9</xdr:col>
      <xdr:colOff>362880</xdr:colOff>
      <xdr:row>125</xdr:row>
      <xdr:rowOff>3270240</xdr:rowOff>
    </xdr:to>
    <xdr:pic>
      <xdr:nvPicPr>
        <xdr:cNvPr id="11" name="Image 48" descr=""/>
        <xdr:cNvPicPr/>
      </xdr:nvPicPr>
      <xdr:blipFill>
        <a:blip r:embed="rId12"/>
        <a:stretch/>
      </xdr:blipFill>
      <xdr:spPr>
        <a:xfrm>
          <a:off x="29864520" y="112597920"/>
          <a:ext cx="2925000" cy="2952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884520</xdr:colOff>
      <xdr:row>125</xdr:row>
      <xdr:rowOff>294840</xdr:rowOff>
    </xdr:from>
    <xdr:to>
      <xdr:col>10</xdr:col>
      <xdr:colOff>1239480</xdr:colOff>
      <xdr:row>125</xdr:row>
      <xdr:rowOff>3066480</xdr:rowOff>
    </xdr:to>
    <xdr:pic>
      <xdr:nvPicPr>
        <xdr:cNvPr id="12" name="Image 49" descr=""/>
        <xdr:cNvPicPr/>
      </xdr:nvPicPr>
      <xdr:blipFill>
        <a:blip r:embed="rId13"/>
        <a:stretch/>
      </xdr:blipFill>
      <xdr:spPr>
        <a:xfrm>
          <a:off x="33311160" y="112575240"/>
          <a:ext cx="2199600" cy="277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2131920</xdr:colOff>
      <xdr:row>125</xdr:row>
      <xdr:rowOff>521640</xdr:rowOff>
    </xdr:from>
    <xdr:to>
      <xdr:col>11</xdr:col>
      <xdr:colOff>1760040</xdr:colOff>
      <xdr:row>125</xdr:row>
      <xdr:rowOff>2811960</xdr:rowOff>
    </xdr:to>
    <xdr:pic>
      <xdr:nvPicPr>
        <xdr:cNvPr id="13" name="Image 50" descr=""/>
        <xdr:cNvPicPr/>
      </xdr:nvPicPr>
      <xdr:blipFill>
        <a:blip r:embed="rId14"/>
        <a:stretch/>
      </xdr:blipFill>
      <xdr:spPr>
        <a:xfrm>
          <a:off x="36403200" y="112802040"/>
          <a:ext cx="1946520" cy="2290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226800</xdr:colOff>
      <xdr:row>186</xdr:row>
      <xdr:rowOff>294840</xdr:rowOff>
    </xdr:from>
    <xdr:to>
      <xdr:col>1</xdr:col>
      <xdr:colOff>5811120</xdr:colOff>
      <xdr:row>186</xdr:row>
      <xdr:rowOff>3174480</xdr:rowOff>
    </xdr:to>
    <xdr:pic>
      <xdr:nvPicPr>
        <xdr:cNvPr id="14" name="Picture 403" descr="Ethiquable-mail"/>
        <xdr:cNvPicPr/>
      </xdr:nvPicPr>
      <xdr:blipFill>
        <a:blip r:embed="rId15"/>
        <a:stretch/>
      </xdr:blipFill>
      <xdr:spPr>
        <a:xfrm>
          <a:off x="226800" y="164400840"/>
          <a:ext cx="9384480" cy="2879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68040</xdr:colOff>
      <xdr:row>186</xdr:row>
      <xdr:rowOff>317520</xdr:rowOff>
    </xdr:from>
    <xdr:to>
      <xdr:col>9</xdr:col>
      <xdr:colOff>362880</xdr:colOff>
      <xdr:row>186</xdr:row>
      <xdr:rowOff>3270240</xdr:rowOff>
    </xdr:to>
    <xdr:pic>
      <xdr:nvPicPr>
        <xdr:cNvPr id="15" name="Image 56" descr=""/>
        <xdr:cNvPicPr/>
      </xdr:nvPicPr>
      <xdr:blipFill>
        <a:blip r:embed="rId16"/>
        <a:stretch/>
      </xdr:blipFill>
      <xdr:spPr>
        <a:xfrm>
          <a:off x="29864520" y="164423520"/>
          <a:ext cx="2925000" cy="2952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884520</xdr:colOff>
      <xdr:row>186</xdr:row>
      <xdr:rowOff>294840</xdr:rowOff>
    </xdr:from>
    <xdr:to>
      <xdr:col>10</xdr:col>
      <xdr:colOff>1239480</xdr:colOff>
      <xdr:row>186</xdr:row>
      <xdr:rowOff>3066480</xdr:rowOff>
    </xdr:to>
    <xdr:pic>
      <xdr:nvPicPr>
        <xdr:cNvPr id="16" name="Image 57" descr=""/>
        <xdr:cNvPicPr/>
      </xdr:nvPicPr>
      <xdr:blipFill>
        <a:blip r:embed="rId17"/>
        <a:stretch/>
      </xdr:blipFill>
      <xdr:spPr>
        <a:xfrm>
          <a:off x="33311160" y="164400840"/>
          <a:ext cx="2199600" cy="277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2131920</xdr:colOff>
      <xdr:row>186</xdr:row>
      <xdr:rowOff>521640</xdr:rowOff>
    </xdr:from>
    <xdr:to>
      <xdr:col>11</xdr:col>
      <xdr:colOff>1760040</xdr:colOff>
      <xdr:row>186</xdr:row>
      <xdr:rowOff>2811960</xdr:rowOff>
    </xdr:to>
    <xdr:pic>
      <xdr:nvPicPr>
        <xdr:cNvPr id="17" name="Image 58" descr=""/>
        <xdr:cNvPicPr/>
      </xdr:nvPicPr>
      <xdr:blipFill>
        <a:blip r:embed="rId18"/>
        <a:stretch/>
      </xdr:blipFill>
      <xdr:spPr>
        <a:xfrm>
          <a:off x="36403200" y="164627640"/>
          <a:ext cx="1946520" cy="2290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2086560</xdr:colOff>
      <xdr:row>247</xdr:row>
      <xdr:rowOff>612360</xdr:rowOff>
    </xdr:from>
    <xdr:to>
      <xdr:col>9</xdr:col>
      <xdr:colOff>133560</xdr:colOff>
      <xdr:row>247</xdr:row>
      <xdr:rowOff>3565080</xdr:rowOff>
    </xdr:to>
    <xdr:pic>
      <xdr:nvPicPr>
        <xdr:cNvPr id="18" name="Image 64" descr=""/>
        <xdr:cNvPicPr/>
      </xdr:nvPicPr>
      <xdr:blipFill>
        <a:blip r:embed="rId19"/>
        <a:stretch/>
      </xdr:blipFill>
      <xdr:spPr>
        <a:xfrm>
          <a:off x="29635200" y="216915480"/>
          <a:ext cx="2925000" cy="2952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317520</xdr:colOff>
      <xdr:row>247</xdr:row>
      <xdr:rowOff>680400</xdr:rowOff>
    </xdr:from>
    <xdr:to>
      <xdr:col>1</xdr:col>
      <xdr:colOff>5901840</xdr:colOff>
      <xdr:row>247</xdr:row>
      <xdr:rowOff>3560040</xdr:rowOff>
    </xdr:to>
    <xdr:pic>
      <xdr:nvPicPr>
        <xdr:cNvPr id="19" name="Picture 403" descr="Ethiquable-mail"/>
        <xdr:cNvPicPr/>
      </xdr:nvPicPr>
      <xdr:blipFill>
        <a:blip r:embed="rId20"/>
        <a:stretch/>
      </xdr:blipFill>
      <xdr:spPr>
        <a:xfrm>
          <a:off x="317520" y="216983520"/>
          <a:ext cx="9384480" cy="2879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952560</xdr:colOff>
      <xdr:row>247</xdr:row>
      <xdr:rowOff>725760</xdr:rowOff>
    </xdr:from>
    <xdr:to>
      <xdr:col>10</xdr:col>
      <xdr:colOff>1307520</xdr:colOff>
      <xdr:row>247</xdr:row>
      <xdr:rowOff>3497400</xdr:rowOff>
    </xdr:to>
    <xdr:pic>
      <xdr:nvPicPr>
        <xdr:cNvPr id="20" name="Image 66" descr=""/>
        <xdr:cNvPicPr/>
      </xdr:nvPicPr>
      <xdr:blipFill>
        <a:blip r:embed="rId21"/>
        <a:stretch/>
      </xdr:blipFill>
      <xdr:spPr>
        <a:xfrm>
          <a:off x="33379200" y="217028880"/>
          <a:ext cx="2199600" cy="277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2131920</xdr:colOff>
      <xdr:row>247</xdr:row>
      <xdr:rowOff>861840</xdr:rowOff>
    </xdr:from>
    <xdr:to>
      <xdr:col>11</xdr:col>
      <xdr:colOff>1760040</xdr:colOff>
      <xdr:row>247</xdr:row>
      <xdr:rowOff>3152160</xdr:rowOff>
    </xdr:to>
    <xdr:pic>
      <xdr:nvPicPr>
        <xdr:cNvPr id="21" name="Image 67" descr=""/>
        <xdr:cNvPicPr/>
      </xdr:nvPicPr>
      <xdr:blipFill>
        <a:blip r:embed="rId22"/>
        <a:stretch/>
      </xdr:blipFill>
      <xdr:spPr>
        <a:xfrm>
          <a:off x="36403200" y="217164960"/>
          <a:ext cx="1946520" cy="2290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77"/>
  <sheetViews>
    <sheetView showFormulas="false" showGridLines="true" showRowColHeaders="true" showZeros="true" rightToLeft="false" tabSelected="true" showOutlineSymbols="true" defaultGridColor="true" view="pageBreakPreview" topLeftCell="F340" colorId="64" zoomScale="27" zoomScaleNormal="44" zoomScalePageLayoutView="27" workbookViewId="0">
      <selection pane="topLeft" activeCell="J294" activeCellId="0" sqref="J294"/>
    </sheetView>
  </sheetViews>
  <sheetFormatPr defaultColWidth="11.43359375" defaultRowHeight="24.75" zeroHeight="false" outlineLevelRow="0" outlineLevelCol="0"/>
  <cols>
    <col collapsed="false" customWidth="true" hidden="false" outlineLevel="0" max="1" min="1" style="1" width="53.86"/>
    <col collapsed="false" customWidth="true" hidden="false" outlineLevel="0" max="2" min="2" style="2" width="228.71"/>
    <col collapsed="false" customWidth="true" hidden="false" outlineLevel="0" max="3" min="3" style="3" width="34.86"/>
    <col collapsed="false" customWidth="true" hidden="false" outlineLevel="0" max="4" min="4" style="4" width="34.71"/>
    <col collapsed="false" customWidth="true" hidden="false" outlineLevel="0" max="5" min="5" style="4" width="16.29"/>
    <col collapsed="false" customWidth="true" hidden="false" outlineLevel="0" max="6" min="6" style="5" width="22.01"/>
    <col collapsed="false" customWidth="true" hidden="false" outlineLevel="0" max="7" min="7" style="6" width="31.86"/>
    <col collapsed="false" customWidth="true" hidden="false" outlineLevel="0" max="8" min="8" style="7" width="14.7"/>
    <col collapsed="false" customWidth="true" hidden="false" outlineLevel="0" max="9" min="9" style="8" width="22.57"/>
    <col collapsed="false" customWidth="true" hidden="false" outlineLevel="0" max="10" min="10" style="9" width="26.14"/>
    <col collapsed="false" customWidth="true" hidden="false" outlineLevel="0" max="11" min="11" style="10" width="32.86"/>
    <col collapsed="false" customWidth="true" hidden="false" outlineLevel="0" max="12" min="12" style="11" width="42.29"/>
    <col collapsed="false" customWidth="false" hidden="false" outlineLevel="0" max="1024" min="13" style="11" width="11.42"/>
  </cols>
  <sheetData>
    <row r="1" customFormat="false" ht="286.5" hidden="false" customHeight="true" outlineLevel="0" collapsed="false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customFormat="false" ht="86.25" hidden="false" customHeight="true" outlineLevel="0" collapsed="false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2"/>
      <c r="N2" s="12"/>
      <c r="O2" s="12"/>
    </row>
    <row r="3" customFormat="false" ht="24.75" hidden="false" customHeight="true" outlineLevel="0" collapsed="false">
      <c r="A3" s="14"/>
      <c r="B3" s="15" t="s">
        <v>1</v>
      </c>
      <c r="C3" s="16" t="s">
        <v>2</v>
      </c>
      <c r="D3" s="16"/>
      <c r="E3" s="16"/>
      <c r="F3" s="16"/>
      <c r="G3" s="16"/>
      <c r="H3" s="16"/>
      <c r="I3" s="16"/>
      <c r="J3" s="16"/>
      <c r="K3" s="16"/>
      <c r="L3" s="17"/>
    </row>
    <row r="4" customFormat="false" ht="24.75" hidden="false" customHeight="true" outlineLevel="0" collapsed="false">
      <c r="A4" s="18"/>
      <c r="B4" s="15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customFormat="false" ht="24.75" hidden="false" customHeight="true" outlineLevel="0" collapsed="false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7"/>
    </row>
    <row r="6" customFormat="false" ht="24.75" hidden="false" customHeight="true" outlineLevel="0" collapsed="false">
      <c r="A6" s="14"/>
      <c r="B6" s="19" t="s">
        <v>3</v>
      </c>
      <c r="C6" s="20" t="s">
        <v>4</v>
      </c>
      <c r="D6" s="20"/>
      <c r="E6" s="20"/>
      <c r="F6" s="20"/>
      <c r="G6" s="20"/>
      <c r="H6" s="20"/>
      <c r="I6" s="20"/>
      <c r="J6" s="20"/>
      <c r="K6" s="20"/>
      <c r="L6" s="17"/>
    </row>
    <row r="7" customFormat="false" ht="49.5" hidden="false" customHeight="true" outlineLevel="0" collapsed="false">
      <c r="A7" s="14"/>
      <c r="B7" s="19"/>
      <c r="C7" s="20"/>
      <c r="D7" s="20"/>
      <c r="E7" s="20"/>
      <c r="F7" s="20"/>
      <c r="G7" s="20"/>
      <c r="H7" s="20"/>
      <c r="I7" s="20"/>
      <c r="J7" s="20"/>
      <c r="K7" s="20"/>
      <c r="L7" s="17"/>
    </row>
    <row r="8" customFormat="false" ht="3.75" hidden="false" customHeight="true" outlineLevel="0" collapsed="false">
      <c r="A8" s="14"/>
      <c r="B8" s="19"/>
      <c r="C8" s="20"/>
      <c r="D8" s="20"/>
      <c r="E8" s="20"/>
      <c r="F8" s="20"/>
      <c r="G8" s="20"/>
      <c r="H8" s="20"/>
      <c r="I8" s="20"/>
      <c r="J8" s="20"/>
      <c r="K8" s="20"/>
      <c r="L8" s="17"/>
    </row>
    <row r="9" customFormat="false" ht="48.75" hidden="false" customHeight="true" outlineLevel="0" collapsed="false">
      <c r="A9" s="14"/>
      <c r="B9" s="21"/>
      <c r="C9" s="22"/>
      <c r="D9" s="23"/>
      <c r="E9" s="23"/>
      <c r="F9" s="23"/>
      <c r="G9" s="24"/>
      <c r="H9" s="25"/>
      <c r="I9" s="26"/>
      <c r="J9" s="27"/>
      <c r="K9" s="28" t="s">
        <v>5</v>
      </c>
      <c r="L9" s="29" t="n">
        <v>44197</v>
      </c>
    </row>
    <row r="10" customFormat="false" ht="45.75" hidden="false" customHeight="true" outlineLevel="0" collapsed="false">
      <c r="A10" s="14"/>
      <c r="B10" s="21"/>
      <c r="C10" s="22"/>
      <c r="D10" s="23"/>
      <c r="E10" s="30"/>
      <c r="F10" s="23"/>
      <c r="G10" s="24"/>
      <c r="H10" s="25"/>
      <c r="I10" s="26"/>
      <c r="J10" s="31"/>
      <c r="K10" s="32" t="s">
        <v>6</v>
      </c>
      <c r="L10" s="33" t="n">
        <v>44222</v>
      </c>
    </row>
    <row r="11" customFormat="false" ht="113.25" hidden="false" customHeight="true" outlineLevel="0" collapsed="false">
      <c r="A11" s="34" t="s">
        <v>7</v>
      </c>
      <c r="B11" s="35" t="s">
        <v>8</v>
      </c>
      <c r="C11" s="36"/>
      <c r="D11" s="37" t="s">
        <v>9</v>
      </c>
      <c r="E11" s="38" t="s">
        <v>10</v>
      </c>
      <c r="F11" s="39" t="s">
        <v>11</v>
      </c>
      <c r="G11" s="40" t="s">
        <v>12</v>
      </c>
      <c r="H11" s="41" t="s">
        <v>13</v>
      </c>
      <c r="I11" s="42" t="s">
        <v>14</v>
      </c>
      <c r="J11" s="43" t="s">
        <v>15</v>
      </c>
      <c r="K11" s="44" t="s">
        <v>16</v>
      </c>
      <c r="L11" s="44" t="s">
        <v>17</v>
      </c>
    </row>
    <row r="12" customFormat="false" ht="68.25" hidden="false" customHeight="true" outlineLevel="0" collapsed="false">
      <c r="A12" s="45"/>
      <c r="B12" s="46" t="s">
        <v>18</v>
      </c>
      <c r="C12" s="47"/>
      <c r="D12" s="48"/>
      <c r="E12" s="49"/>
      <c r="F12" s="50"/>
      <c r="G12" s="50"/>
      <c r="H12" s="50"/>
      <c r="I12" s="51"/>
      <c r="J12" s="52"/>
      <c r="K12" s="53"/>
      <c r="L12" s="52"/>
    </row>
    <row r="13" customFormat="false" ht="81.75" hidden="false" customHeight="true" outlineLevel="0" collapsed="false">
      <c r="A13" s="54" t="n">
        <v>3760091728197</v>
      </c>
      <c r="B13" s="55" t="s">
        <v>19</v>
      </c>
      <c r="C13" s="56"/>
      <c r="D13" s="57" t="s">
        <v>20</v>
      </c>
      <c r="E13" s="58" t="s">
        <v>21</v>
      </c>
      <c r="F13" s="58" t="s">
        <v>22</v>
      </c>
      <c r="G13" s="59" t="n">
        <v>34.5</v>
      </c>
      <c r="H13" s="58" t="n">
        <v>1</v>
      </c>
      <c r="I13" s="60" t="n">
        <v>0.055</v>
      </c>
      <c r="J13" s="61"/>
      <c r="K13" s="62" t="str">
        <f aca="false">IF(J13="","",J13*(H13*G13))</f>
        <v/>
      </c>
      <c r="L13" s="63" t="str">
        <f aca="false">IF(J13="","",K13+(K13*I13))</f>
        <v/>
      </c>
    </row>
    <row r="14" customFormat="false" ht="81.75" hidden="false" customHeight="true" outlineLevel="0" collapsed="false">
      <c r="A14" s="54" t="n">
        <v>3760278861716</v>
      </c>
      <c r="B14" s="64" t="s">
        <v>23</v>
      </c>
      <c r="C14" s="65"/>
      <c r="D14" s="66" t="s">
        <v>20</v>
      </c>
      <c r="E14" s="67" t="s">
        <v>21</v>
      </c>
      <c r="F14" s="67" t="s">
        <v>22</v>
      </c>
      <c r="G14" s="68" t="n">
        <v>32.5</v>
      </c>
      <c r="H14" s="67" t="n">
        <v>1</v>
      </c>
      <c r="I14" s="69" t="n">
        <v>0.2</v>
      </c>
      <c r="J14" s="61"/>
      <c r="K14" s="62" t="str">
        <f aca="false">IF(J14="","",J14*(H14*G14))</f>
        <v/>
      </c>
      <c r="L14" s="63" t="str">
        <f aca="false">IF(J14="","",K14+(K14*I14))</f>
        <v/>
      </c>
    </row>
    <row r="15" customFormat="false" ht="81.75" hidden="false" customHeight="true" outlineLevel="0" collapsed="false">
      <c r="A15" s="54" t="n">
        <v>3760278860504</v>
      </c>
      <c r="B15" s="64" t="s">
        <v>24</v>
      </c>
      <c r="C15" s="70"/>
      <c r="D15" s="66" t="s">
        <v>20</v>
      </c>
      <c r="E15" s="67" t="s">
        <v>21</v>
      </c>
      <c r="F15" s="67" t="s">
        <v>25</v>
      </c>
      <c r="G15" s="68" t="n">
        <v>62</v>
      </c>
      <c r="H15" s="67" t="n">
        <v>1</v>
      </c>
      <c r="I15" s="69" t="n">
        <v>0.2</v>
      </c>
      <c r="J15" s="61"/>
      <c r="K15" s="62" t="str">
        <f aca="false">IF(J15="","",J15*(H15*G15))</f>
        <v/>
      </c>
      <c r="L15" s="63" t="str">
        <f aca="false">IF(J15="","",K15+(K15*I15))</f>
        <v/>
      </c>
    </row>
    <row r="16" customFormat="false" ht="81.75" hidden="false" customHeight="true" outlineLevel="0" collapsed="false">
      <c r="A16" s="54" t="n">
        <v>91494</v>
      </c>
      <c r="B16" s="64" t="s">
        <v>26</v>
      </c>
      <c r="C16" s="70"/>
      <c r="D16" s="66" t="s">
        <v>20</v>
      </c>
      <c r="E16" s="67" t="s">
        <v>21</v>
      </c>
      <c r="F16" s="67" t="s">
        <v>27</v>
      </c>
      <c r="G16" s="68" t="n">
        <v>170</v>
      </c>
      <c r="H16" s="67" t="n">
        <v>1</v>
      </c>
      <c r="I16" s="69" t="n">
        <v>0.2</v>
      </c>
      <c r="J16" s="61"/>
      <c r="K16" s="62" t="str">
        <f aca="false">IF(J16="","",J16*(H16*G16))</f>
        <v/>
      </c>
      <c r="L16" s="63" t="str">
        <f aca="false">IF(J16="","",K16+(K16*I16))</f>
        <v/>
      </c>
    </row>
    <row r="17" customFormat="false" ht="81.75" hidden="false" customHeight="true" outlineLevel="0" collapsed="false">
      <c r="A17" s="54" t="n">
        <v>3760091728722</v>
      </c>
      <c r="B17" s="64" t="s">
        <v>28</v>
      </c>
      <c r="C17" s="70"/>
      <c r="D17" s="66" t="s">
        <v>20</v>
      </c>
      <c r="E17" s="67" t="s">
        <v>21</v>
      </c>
      <c r="F17" s="67" t="s">
        <v>29</v>
      </c>
      <c r="G17" s="68" t="n">
        <v>62</v>
      </c>
      <c r="H17" s="67" t="n">
        <v>1</v>
      </c>
      <c r="I17" s="71" t="n">
        <v>0.055</v>
      </c>
      <c r="J17" s="61"/>
      <c r="K17" s="62" t="str">
        <f aca="false">IF(J17="","",J17*(H17*G17))</f>
        <v/>
      </c>
      <c r="L17" s="63" t="str">
        <f aca="false">IF(J17="","",K17+(K17*I17))</f>
        <v/>
      </c>
    </row>
    <row r="18" customFormat="false" ht="81.75" hidden="false" customHeight="true" outlineLevel="0" collapsed="false">
      <c r="A18" s="54" t="n">
        <v>91471</v>
      </c>
      <c r="B18" s="64" t="s">
        <v>30</v>
      </c>
      <c r="C18" s="65"/>
      <c r="D18" s="66" t="s">
        <v>20</v>
      </c>
      <c r="E18" s="67" t="s">
        <v>21</v>
      </c>
      <c r="F18" s="67" t="s">
        <v>27</v>
      </c>
      <c r="G18" s="68" t="n">
        <v>170</v>
      </c>
      <c r="H18" s="67" t="n">
        <v>1</v>
      </c>
      <c r="I18" s="71" t="n">
        <v>0.055</v>
      </c>
      <c r="J18" s="61"/>
      <c r="K18" s="62" t="str">
        <f aca="false">IF(J18="","",J18*(H18*G18))</f>
        <v/>
      </c>
      <c r="L18" s="63" t="str">
        <f aca="false">IF(J18="","",K18+(K18*I18))</f>
        <v/>
      </c>
    </row>
    <row r="19" customFormat="false" ht="81.75" hidden="false" customHeight="true" outlineLevel="0" collapsed="false">
      <c r="A19" s="54" t="n">
        <v>90588</v>
      </c>
      <c r="B19" s="64" t="s">
        <v>31</v>
      </c>
      <c r="C19" s="65"/>
      <c r="D19" s="66" t="s">
        <v>20</v>
      </c>
      <c r="E19" s="67" t="s">
        <v>21</v>
      </c>
      <c r="F19" s="67" t="s">
        <v>27</v>
      </c>
      <c r="G19" s="68" t="n">
        <v>190</v>
      </c>
      <c r="H19" s="67" t="n">
        <v>1</v>
      </c>
      <c r="I19" s="71" t="n">
        <v>0.055</v>
      </c>
      <c r="J19" s="61"/>
      <c r="K19" s="62" t="str">
        <f aca="false">IF(J19="","",J19*(H19*G19))</f>
        <v/>
      </c>
      <c r="L19" s="63" t="str">
        <f aca="false">IF(J19="","",K19+(K19*I19))</f>
        <v/>
      </c>
    </row>
    <row r="20" customFormat="false" ht="81.75" hidden="false" customHeight="true" outlineLevel="0" collapsed="false">
      <c r="A20" s="54" t="n">
        <v>91863</v>
      </c>
      <c r="B20" s="64" t="s">
        <v>32</v>
      </c>
      <c r="C20" s="65"/>
      <c r="D20" s="66" t="s">
        <v>20</v>
      </c>
      <c r="E20" s="67" t="s">
        <v>21</v>
      </c>
      <c r="F20" s="67" t="s">
        <v>33</v>
      </c>
      <c r="G20" s="68" t="n">
        <v>220</v>
      </c>
      <c r="H20" s="67" t="n">
        <v>1</v>
      </c>
      <c r="I20" s="71" t="n">
        <v>0.055</v>
      </c>
      <c r="J20" s="61"/>
      <c r="K20" s="62" t="str">
        <f aca="false">IF(J20="","",J20*(H20*G20))</f>
        <v/>
      </c>
      <c r="L20" s="63" t="str">
        <f aca="false">IF(J20="","",K20+(K20*I20))</f>
        <v/>
      </c>
    </row>
    <row r="21" customFormat="false" ht="81.75" hidden="false" customHeight="true" outlineLevel="0" collapsed="false">
      <c r="A21" s="54" t="n">
        <v>91864</v>
      </c>
      <c r="B21" s="64" t="s">
        <v>34</v>
      </c>
      <c r="C21" s="65"/>
      <c r="D21" s="66" t="s">
        <v>20</v>
      </c>
      <c r="E21" s="67" t="s">
        <v>21</v>
      </c>
      <c r="F21" s="67" t="s">
        <v>33</v>
      </c>
      <c r="G21" s="68" t="n">
        <v>230</v>
      </c>
      <c r="H21" s="67" t="n">
        <v>1</v>
      </c>
      <c r="I21" s="71" t="n">
        <v>0.055</v>
      </c>
      <c r="J21" s="61"/>
      <c r="K21" s="62" t="str">
        <f aca="false">IF(J21="","",J21*(H21*G21))</f>
        <v/>
      </c>
      <c r="L21" s="63" t="str">
        <f aca="false">IF(J21="","",K21+(K21*I21))</f>
        <v/>
      </c>
    </row>
    <row r="22" customFormat="false" ht="81.75" hidden="false" customHeight="true" outlineLevel="0" collapsed="false">
      <c r="A22" s="54" t="n">
        <v>3760091728739</v>
      </c>
      <c r="B22" s="64" t="s">
        <v>35</v>
      </c>
      <c r="C22" s="65"/>
      <c r="D22" s="66" t="s">
        <v>20</v>
      </c>
      <c r="E22" s="67" t="s">
        <v>21</v>
      </c>
      <c r="F22" s="67" t="s">
        <v>29</v>
      </c>
      <c r="G22" s="72" t="n">
        <v>72</v>
      </c>
      <c r="H22" s="67" t="n">
        <v>1</v>
      </c>
      <c r="I22" s="71" t="n">
        <v>0.055</v>
      </c>
      <c r="J22" s="61"/>
      <c r="K22" s="62" t="str">
        <f aca="false">IF(J22="","",J22*(H22*G22))</f>
        <v/>
      </c>
      <c r="L22" s="63" t="str">
        <f aca="false">IF(J22="","",K22+(K22*I22))</f>
        <v/>
      </c>
    </row>
    <row r="23" customFormat="false" ht="81.75" hidden="false" customHeight="true" outlineLevel="0" collapsed="false">
      <c r="A23" s="54" t="n">
        <v>91181</v>
      </c>
      <c r="B23" s="64" t="s">
        <v>36</v>
      </c>
      <c r="C23" s="65"/>
      <c r="D23" s="66" t="s">
        <v>20</v>
      </c>
      <c r="E23" s="67" t="s">
        <v>21</v>
      </c>
      <c r="F23" s="67" t="s">
        <v>33</v>
      </c>
      <c r="G23" s="68" t="n">
        <v>210</v>
      </c>
      <c r="H23" s="67" t="n">
        <v>1</v>
      </c>
      <c r="I23" s="71" t="n">
        <v>0.055</v>
      </c>
      <c r="J23" s="61"/>
      <c r="K23" s="62" t="str">
        <f aca="false">IF(J23="","",J23*(H23*G23))</f>
        <v/>
      </c>
      <c r="L23" s="63" t="str">
        <f aca="false">IF(J23="","",K23+(K23*I23))</f>
        <v/>
      </c>
    </row>
    <row r="24" customFormat="false" ht="81.75" hidden="false" customHeight="true" outlineLevel="0" collapsed="false">
      <c r="A24" s="54" t="n">
        <v>3760278860405</v>
      </c>
      <c r="B24" s="64" t="s">
        <v>37</v>
      </c>
      <c r="C24" s="73"/>
      <c r="D24" s="66" t="s">
        <v>20</v>
      </c>
      <c r="E24" s="74" t="s">
        <v>21</v>
      </c>
      <c r="F24" s="67" t="s">
        <v>38</v>
      </c>
      <c r="G24" s="68" t="n">
        <v>11.94</v>
      </c>
      <c r="H24" s="67" t="n">
        <v>8</v>
      </c>
      <c r="I24" s="71" t="n">
        <v>0.055</v>
      </c>
      <c r="J24" s="61"/>
      <c r="K24" s="62" t="str">
        <f aca="false">IF(J24="","",J24*(H24*G24))</f>
        <v/>
      </c>
      <c r="L24" s="63" t="str">
        <f aca="false">IF(J24="","",K24+(K24*I24))</f>
        <v/>
      </c>
    </row>
    <row r="25" customFormat="false" ht="81.75" hidden="false" customHeight="true" outlineLevel="0" collapsed="false">
      <c r="A25" s="54" t="n">
        <v>5420051401062</v>
      </c>
      <c r="B25" s="64" t="s">
        <v>39</v>
      </c>
      <c r="C25" s="75"/>
      <c r="D25" s="76" t="s">
        <v>20</v>
      </c>
      <c r="E25" s="77" t="s">
        <v>21</v>
      </c>
      <c r="F25" s="67" t="s">
        <v>40</v>
      </c>
      <c r="G25" s="78" t="n">
        <v>3.95</v>
      </c>
      <c r="H25" s="67" t="n">
        <v>6</v>
      </c>
      <c r="I25" s="71" t="n">
        <v>0.055</v>
      </c>
      <c r="J25" s="61"/>
      <c r="K25" s="62" t="str">
        <f aca="false">IF(J25="","",J25*(H25*G25))</f>
        <v/>
      </c>
      <c r="L25" s="63" t="str">
        <f aca="false">IF(J25="","",K25+(K25*I25))</f>
        <v/>
      </c>
    </row>
    <row r="26" customFormat="false" ht="81.75" hidden="false" customHeight="true" outlineLevel="0" collapsed="false">
      <c r="A26" s="54" t="n">
        <v>3760091728289</v>
      </c>
      <c r="B26" s="64" t="s">
        <v>41</v>
      </c>
      <c r="C26" s="65"/>
      <c r="D26" s="66" t="s">
        <v>20</v>
      </c>
      <c r="E26" s="67" t="s">
        <v>21</v>
      </c>
      <c r="F26" s="67" t="s">
        <v>42</v>
      </c>
      <c r="G26" s="68" t="n">
        <v>0.8</v>
      </c>
      <c r="H26" s="67" t="n">
        <v>24</v>
      </c>
      <c r="I26" s="71" t="n">
        <v>0.055</v>
      </c>
      <c r="J26" s="61"/>
      <c r="K26" s="62" t="str">
        <f aca="false">IF(J26="","",J26*(H26*G26))</f>
        <v/>
      </c>
      <c r="L26" s="63" t="str">
        <f aca="false">IF(J26="","",K26+(K26*I26))</f>
        <v/>
      </c>
    </row>
    <row r="27" customFormat="false" ht="81.75" hidden="false" customHeight="true" outlineLevel="0" collapsed="false">
      <c r="A27" s="54" t="n">
        <v>3760091728296</v>
      </c>
      <c r="B27" s="64" t="s">
        <v>43</v>
      </c>
      <c r="C27" s="56"/>
      <c r="D27" s="57" t="s">
        <v>20</v>
      </c>
      <c r="E27" s="58" t="s">
        <v>21</v>
      </c>
      <c r="F27" s="67" t="s">
        <v>42</v>
      </c>
      <c r="G27" s="59" t="n">
        <v>0.8</v>
      </c>
      <c r="H27" s="67" t="n">
        <v>24</v>
      </c>
      <c r="I27" s="71" t="n">
        <v>0.055</v>
      </c>
      <c r="J27" s="61"/>
      <c r="K27" s="62" t="str">
        <f aca="false">IF(J27="","",J27*(H27*G27))</f>
        <v/>
      </c>
      <c r="L27" s="63" t="str">
        <f aca="false">IF(J27="","",K27+(K27*I27))</f>
        <v/>
      </c>
    </row>
    <row r="28" customFormat="false" ht="81.75" hidden="false" customHeight="true" outlineLevel="0" collapsed="false">
      <c r="A28" s="54" t="n">
        <v>3760091728302</v>
      </c>
      <c r="B28" s="64" t="s">
        <v>44</v>
      </c>
      <c r="C28" s="73"/>
      <c r="D28" s="66" t="s">
        <v>20</v>
      </c>
      <c r="E28" s="67" t="s">
        <v>21</v>
      </c>
      <c r="F28" s="67" t="s">
        <v>42</v>
      </c>
      <c r="G28" s="68" t="n">
        <v>0.8</v>
      </c>
      <c r="H28" s="67" t="n">
        <v>24</v>
      </c>
      <c r="I28" s="69" t="n">
        <v>0.2</v>
      </c>
      <c r="J28" s="61"/>
      <c r="K28" s="62" t="str">
        <f aca="false">IF(J28="","",J28*(H28*G28))</f>
        <v/>
      </c>
      <c r="L28" s="63" t="str">
        <f aca="false">IF(J28="","",K28+(K28*I28))</f>
        <v/>
      </c>
    </row>
    <row r="29" customFormat="false" ht="81.75" hidden="false" customHeight="true" outlineLevel="0" collapsed="false">
      <c r="A29" s="54" t="n">
        <v>3760091728319</v>
      </c>
      <c r="B29" s="64" t="s">
        <v>45</v>
      </c>
      <c r="C29" s="75"/>
      <c r="D29" s="76" t="s">
        <v>20</v>
      </c>
      <c r="E29" s="77" t="s">
        <v>21</v>
      </c>
      <c r="F29" s="67" t="s">
        <v>42</v>
      </c>
      <c r="G29" s="78" t="n">
        <v>0.8</v>
      </c>
      <c r="H29" s="67" t="n">
        <v>24</v>
      </c>
      <c r="I29" s="69" t="n">
        <v>0.2</v>
      </c>
      <c r="J29" s="61"/>
      <c r="K29" s="62" t="str">
        <f aca="false">IF(J29="","",J29*(H29*G29))</f>
        <v/>
      </c>
      <c r="L29" s="63" t="str">
        <f aca="false">IF(J29="","",K29+(K29*I29))</f>
        <v/>
      </c>
    </row>
    <row r="30" customFormat="false" ht="81.75" hidden="false" customHeight="true" outlineLevel="0" collapsed="false">
      <c r="A30" s="54" t="s">
        <v>46</v>
      </c>
      <c r="B30" s="64" t="s">
        <v>47</v>
      </c>
      <c r="C30" s="70"/>
      <c r="D30" s="79" t="s">
        <v>20</v>
      </c>
      <c r="E30" s="79" t="s">
        <v>21</v>
      </c>
      <c r="F30" s="79" t="s">
        <v>48</v>
      </c>
      <c r="G30" s="68" t="n">
        <v>12.1</v>
      </c>
      <c r="H30" s="67" t="n">
        <v>6</v>
      </c>
      <c r="I30" s="80" t="n">
        <v>0.055</v>
      </c>
      <c r="J30" s="61"/>
      <c r="K30" s="62" t="str">
        <f aca="false">IF(J30="","",J30*(H30*G30))</f>
        <v/>
      </c>
      <c r="L30" s="63" t="str">
        <f aca="false">IF(J30="","",K30+(K30*I30))</f>
        <v/>
      </c>
    </row>
    <row r="31" customFormat="false" ht="81.75" hidden="false" customHeight="true" outlineLevel="0" collapsed="false">
      <c r="A31" s="54" t="n">
        <v>3760091725783</v>
      </c>
      <c r="B31" s="64" t="s">
        <v>49</v>
      </c>
      <c r="C31" s="70"/>
      <c r="D31" s="79" t="s">
        <v>20</v>
      </c>
      <c r="E31" s="79" t="s">
        <v>21</v>
      </c>
      <c r="F31" s="79" t="s">
        <v>48</v>
      </c>
      <c r="G31" s="68" t="n">
        <v>12.1</v>
      </c>
      <c r="H31" s="67" t="n">
        <v>6</v>
      </c>
      <c r="I31" s="80" t="n">
        <v>0.055</v>
      </c>
      <c r="J31" s="61"/>
      <c r="K31" s="62" t="str">
        <f aca="false">IF(J31="","",J31*(H31*G31))</f>
        <v/>
      </c>
      <c r="L31" s="63" t="str">
        <f aca="false">IF(J31="","",K31+(K31*I31))</f>
        <v/>
      </c>
    </row>
    <row r="32" customFormat="false" ht="81.75" hidden="false" customHeight="true" outlineLevel="0" collapsed="false">
      <c r="A32" s="54" t="n">
        <v>3760091729002</v>
      </c>
      <c r="B32" s="64" t="s">
        <v>50</v>
      </c>
      <c r="C32" s="70"/>
      <c r="D32" s="79" t="s">
        <v>20</v>
      </c>
      <c r="E32" s="79" t="s">
        <v>21</v>
      </c>
      <c r="F32" s="79" t="s">
        <v>48</v>
      </c>
      <c r="G32" s="68" t="n">
        <v>13.2</v>
      </c>
      <c r="H32" s="67" t="n">
        <v>6</v>
      </c>
      <c r="I32" s="80" t="n">
        <v>0.055</v>
      </c>
      <c r="J32" s="61"/>
      <c r="K32" s="62" t="str">
        <f aca="false">IF(J32="","",J32*(H32*G32))</f>
        <v/>
      </c>
      <c r="L32" s="63" t="str">
        <f aca="false">IF(J32="","",K32+(K32*I32))</f>
        <v/>
      </c>
    </row>
    <row r="33" customFormat="false" ht="81.75" hidden="false" customHeight="true" outlineLevel="0" collapsed="false">
      <c r="A33" s="54" t="n">
        <v>3760091729118</v>
      </c>
      <c r="B33" s="64" t="s">
        <v>51</v>
      </c>
      <c r="C33" s="70"/>
      <c r="D33" s="79" t="s">
        <v>20</v>
      </c>
      <c r="E33" s="79" t="s">
        <v>21</v>
      </c>
      <c r="F33" s="79" t="s">
        <v>48</v>
      </c>
      <c r="G33" s="68" t="n">
        <v>12.5</v>
      </c>
      <c r="H33" s="67" t="n">
        <v>6</v>
      </c>
      <c r="I33" s="80" t="n">
        <v>0.055</v>
      </c>
      <c r="J33" s="61"/>
      <c r="K33" s="62" t="str">
        <f aca="false">IF(J33="","",J33*(H33*G33))</f>
        <v/>
      </c>
      <c r="L33" s="63" t="str">
        <f aca="false">IF(J33="","",K33+(K33*I33))</f>
        <v/>
      </c>
    </row>
    <row r="34" customFormat="false" ht="81.75" hidden="false" customHeight="true" outlineLevel="0" collapsed="false">
      <c r="A34" s="54" t="n">
        <v>3760091725790</v>
      </c>
      <c r="B34" s="64" t="s">
        <v>52</v>
      </c>
      <c r="C34" s="70"/>
      <c r="D34" s="79" t="s">
        <v>20</v>
      </c>
      <c r="E34" s="79" t="s">
        <v>21</v>
      </c>
      <c r="F34" s="79" t="s">
        <v>48</v>
      </c>
      <c r="G34" s="68" t="n">
        <v>12.5</v>
      </c>
      <c r="H34" s="67" t="n">
        <v>6</v>
      </c>
      <c r="I34" s="80" t="n">
        <v>0.055</v>
      </c>
      <c r="J34" s="61"/>
      <c r="K34" s="62" t="str">
        <f aca="false">IF(J34="","",J34*(H34*G34))</f>
        <v/>
      </c>
      <c r="L34" s="63" t="str">
        <f aca="false">IF(J34="","",K34+(K34*I34))</f>
        <v/>
      </c>
    </row>
    <row r="35" customFormat="false" ht="81.75" hidden="false" customHeight="true" outlineLevel="0" collapsed="false">
      <c r="A35" s="54" t="n">
        <v>3760091727541</v>
      </c>
      <c r="B35" s="64" t="s">
        <v>53</v>
      </c>
      <c r="C35" s="70"/>
      <c r="D35" s="79" t="s">
        <v>20</v>
      </c>
      <c r="E35" s="79" t="s">
        <v>21</v>
      </c>
      <c r="F35" s="79" t="s">
        <v>48</v>
      </c>
      <c r="G35" s="68" t="n">
        <v>13.2</v>
      </c>
      <c r="H35" s="67" t="n">
        <v>6</v>
      </c>
      <c r="I35" s="80" t="n">
        <v>0.055</v>
      </c>
      <c r="J35" s="61"/>
      <c r="K35" s="62" t="str">
        <f aca="false">IF(J35="","",J35*(H35*G35))</f>
        <v/>
      </c>
      <c r="L35" s="63" t="str">
        <f aca="false">IF(J35="","",K35+(K35*I35))</f>
        <v/>
      </c>
    </row>
    <row r="36" customFormat="false" ht="81.75" hidden="false" customHeight="true" outlineLevel="0" collapsed="false">
      <c r="A36" s="54" t="n">
        <v>3760278862768</v>
      </c>
      <c r="B36" s="64" t="s">
        <v>54</v>
      </c>
      <c r="C36" s="70"/>
      <c r="D36" s="79" t="s">
        <v>20</v>
      </c>
      <c r="E36" s="79" t="s">
        <v>21</v>
      </c>
      <c r="F36" s="79" t="s">
        <v>55</v>
      </c>
      <c r="G36" s="68" t="n">
        <v>11.9</v>
      </c>
      <c r="H36" s="67" t="n">
        <v>6</v>
      </c>
      <c r="I36" s="80" t="n">
        <v>0.055</v>
      </c>
      <c r="J36" s="61"/>
      <c r="K36" s="62" t="str">
        <f aca="false">IF(J36="","",J36*(H36*G36))</f>
        <v/>
      </c>
      <c r="L36" s="63" t="str">
        <f aca="false">IF(J36="","",K36+(K36*I36))</f>
        <v/>
      </c>
    </row>
    <row r="37" customFormat="false" ht="81.75" hidden="false" customHeight="true" outlineLevel="0" collapsed="false">
      <c r="A37" s="54" t="s">
        <v>56</v>
      </c>
      <c r="B37" s="64" t="s">
        <v>57</v>
      </c>
      <c r="C37" s="81"/>
      <c r="D37" s="66" t="s">
        <v>20</v>
      </c>
      <c r="E37" s="67" t="s">
        <v>21</v>
      </c>
      <c r="F37" s="67" t="s">
        <v>58</v>
      </c>
      <c r="G37" s="68" t="n">
        <v>22.5</v>
      </c>
      <c r="H37" s="67" t="n">
        <v>1</v>
      </c>
      <c r="I37" s="71" t="n">
        <v>0.055</v>
      </c>
      <c r="J37" s="61"/>
      <c r="K37" s="62" t="str">
        <f aca="false">IF(J37="","",J37*(H37*G37))</f>
        <v/>
      </c>
      <c r="L37" s="63" t="str">
        <f aca="false">IF(J37="","",K37+(K37*I37))</f>
        <v/>
      </c>
    </row>
    <row r="38" customFormat="false" ht="81.75" hidden="false" customHeight="true" outlineLevel="0" collapsed="false">
      <c r="A38" s="54" t="n">
        <v>90442</v>
      </c>
      <c r="B38" s="64" t="s">
        <v>59</v>
      </c>
      <c r="C38" s="65"/>
      <c r="D38" s="66" t="s">
        <v>20</v>
      </c>
      <c r="E38" s="67" t="s">
        <v>21</v>
      </c>
      <c r="F38" s="67" t="s">
        <v>60</v>
      </c>
      <c r="G38" s="68" t="n">
        <v>76</v>
      </c>
      <c r="H38" s="67" t="n">
        <v>1</v>
      </c>
      <c r="I38" s="71" t="n">
        <v>0.055</v>
      </c>
      <c r="J38" s="61"/>
      <c r="K38" s="62" t="str">
        <f aca="false">IF(J38="","",J38*(H38*G38))</f>
        <v/>
      </c>
      <c r="L38" s="63" t="str">
        <f aca="false">IF(J38="","",K38+(K38*I38))</f>
        <v/>
      </c>
    </row>
    <row r="39" customFormat="false" ht="81.75" hidden="false" customHeight="true" outlineLevel="0" collapsed="false">
      <c r="A39" s="54" t="n">
        <v>91089</v>
      </c>
      <c r="B39" s="64" t="s">
        <v>61</v>
      </c>
      <c r="C39" s="81"/>
      <c r="D39" s="66" t="s">
        <v>20</v>
      </c>
      <c r="E39" s="67" t="s">
        <v>21</v>
      </c>
      <c r="F39" s="67" t="s">
        <v>60</v>
      </c>
      <c r="G39" s="68" t="n">
        <v>98</v>
      </c>
      <c r="H39" s="67" t="n">
        <v>1</v>
      </c>
      <c r="I39" s="71" t="n">
        <v>0.055</v>
      </c>
      <c r="J39" s="61"/>
      <c r="K39" s="62" t="str">
        <f aca="false">IF(J39="","",J39*(H39*G39))</f>
        <v/>
      </c>
      <c r="L39" s="63" t="str">
        <f aca="false">IF(J39="","",K39+(K39*I39))</f>
        <v/>
      </c>
    </row>
    <row r="40" customFormat="false" ht="81.75" hidden="false" customHeight="true" outlineLevel="0" collapsed="false">
      <c r="A40" s="54" t="n">
        <v>3760091728753</v>
      </c>
      <c r="B40" s="64" t="s">
        <v>62</v>
      </c>
      <c r="C40" s="81"/>
      <c r="D40" s="66" t="s">
        <v>20</v>
      </c>
      <c r="E40" s="67" t="s">
        <v>21</v>
      </c>
      <c r="F40" s="67" t="s">
        <v>29</v>
      </c>
      <c r="G40" s="68" t="n">
        <v>21.4</v>
      </c>
      <c r="H40" s="67" t="n">
        <v>1</v>
      </c>
      <c r="I40" s="71" t="n">
        <v>0.055</v>
      </c>
      <c r="J40" s="61"/>
      <c r="K40" s="62" t="str">
        <f aca="false">IF(J40="","",J40*(H40*G40))</f>
        <v/>
      </c>
      <c r="L40" s="63" t="str">
        <f aca="false">IF(J40="","",K40+(K40*I40))</f>
        <v/>
      </c>
    </row>
    <row r="41" customFormat="false" ht="81.75" hidden="false" customHeight="true" outlineLevel="0" collapsed="false">
      <c r="A41" s="54" t="n">
        <v>3760091728746</v>
      </c>
      <c r="B41" s="64" t="s">
        <v>63</v>
      </c>
      <c r="C41" s="81"/>
      <c r="D41" s="66" t="s">
        <v>20</v>
      </c>
      <c r="E41" s="67" t="s">
        <v>21</v>
      </c>
      <c r="F41" s="67" t="s">
        <v>29</v>
      </c>
      <c r="G41" s="68" t="n">
        <v>18.5</v>
      </c>
      <c r="H41" s="67" t="n">
        <v>1</v>
      </c>
      <c r="I41" s="71" t="n">
        <v>0.055</v>
      </c>
      <c r="J41" s="61"/>
      <c r="K41" s="62" t="str">
        <f aca="false">IF(J41="","",J41*(H41*G41))</f>
        <v/>
      </c>
      <c r="L41" s="63" t="str">
        <f aca="false">IF(J41="","",K41+(K41*I41))</f>
        <v/>
      </c>
    </row>
    <row r="42" customFormat="false" ht="81.75" hidden="false" customHeight="true" outlineLevel="0" collapsed="false">
      <c r="A42" s="54" t="n">
        <v>3760091728920</v>
      </c>
      <c r="B42" s="64" t="s">
        <v>64</v>
      </c>
      <c r="C42" s="70"/>
      <c r="D42" s="79" t="s">
        <v>20</v>
      </c>
      <c r="E42" s="79" t="s">
        <v>21</v>
      </c>
      <c r="F42" s="79" t="s">
        <v>29</v>
      </c>
      <c r="G42" s="68" t="n">
        <v>25</v>
      </c>
      <c r="H42" s="67" t="n">
        <v>1</v>
      </c>
      <c r="I42" s="80" t="n">
        <v>0.055</v>
      </c>
      <c r="J42" s="61"/>
      <c r="K42" s="62" t="str">
        <f aca="false">IF(J42="","",J42*(H42*G42))</f>
        <v/>
      </c>
      <c r="L42" s="63" t="str">
        <f aca="false">IF(J42="","",K42+(K42*I42))</f>
        <v/>
      </c>
    </row>
    <row r="43" customFormat="false" ht="81.75" hidden="false" customHeight="true" outlineLevel="0" collapsed="false">
      <c r="A43" s="54" t="n">
        <v>3760278863048</v>
      </c>
      <c r="B43" s="64" t="s">
        <v>65</v>
      </c>
      <c r="C43" s="70"/>
      <c r="D43" s="79" t="s">
        <v>20</v>
      </c>
      <c r="E43" s="79" t="s">
        <v>21</v>
      </c>
      <c r="F43" s="79" t="s">
        <v>29</v>
      </c>
      <c r="G43" s="68" t="n">
        <v>22</v>
      </c>
      <c r="H43" s="67" t="n">
        <v>1</v>
      </c>
      <c r="I43" s="80" t="n">
        <v>0.055</v>
      </c>
      <c r="J43" s="61"/>
      <c r="K43" s="62" t="str">
        <f aca="false">IF(J43="","",J43*(H43*G43))</f>
        <v/>
      </c>
      <c r="L43" s="63" t="str">
        <f aca="false">IF(J43="","",K43+(K43*I43))</f>
        <v/>
      </c>
    </row>
    <row r="44" customFormat="false" ht="81.75" hidden="false" customHeight="true" outlineLevel="0" collapsed="false">
      <c r="A44" s="54" t="n">
        <v>3760091721426</v>
      </c>
      <c r="B44" s="64" t="s">
        <v>66</v>
      </c>
      <c r="C44" s="81"/>
      <c r="D44" s="79" t="s">
        <v>20</v>
      </c>
      <c r="E44" s="79" t="s">
        <v>21</v>
      </c>
      <c r="F44" s="79" t="s">
        <v>29</v>
      </c>
      <c r="G44" s="68" t="n">
        <v>28.5</v>
      </c>
      <c r="H44" s="67" t="n">
        <v>1</v>
      </c>
      <c r="I44" s="80" t="n">
        <v>0.055</v>
      </c>
      <c r="J44" s="61"/>
      <c r="K44" s="62" t="str">
        <f aca="false">IF(J44="","",J44*(H44*G44))</f>
        <v/>
      </c>
      <c r="L44" s="63" t="str">
        <f aca="false">IF(J44="","",K44+(K44*I44))</f>
        <v/>
      </c>
    </row>
    <row r="45" customFormat="false" ht="81.75" hidden="false" customHeight="true" outlineLevel="0" collapsed="false">
      <c r="A45" s="54" t="n">
        <v>3760091725547</v>
      </c>
      <c r="B45" s="64" t="s">
        <v>67</v>
      </c>
      <c r="C45" s="81"/>
      <c r="D45" s="66" t="s">
        <v>20</v>
      </c>
      <c r="E45" s="67" t="s">
        <v>21</v>
      </c>
      <c r="F45" s="79" t="s">
        <v>68</v>
      </c>
      <c r="G45" s="68" t="n">
        <v>6.3</v>
      </c>
      <c r="H45" s="67" t="n">
        <v>1</v>
      </c>
      <c r="I45" s="71" t="n">
        <v>0.055</v>
      </c>
      <c r="J45" s="61"/>
      <c r="K45" s="62" t="str">
        <f aca="false">IF(J45="","",J45*(H45*G45))</f>
        <v/>
      </c>
      <c r="L45" s="63" t="str">
        <f aca="false">IF(J45="","",K45+(K45*I45))</f>
        <v/>
      </c>
    </row>
    <row r="46" customFormat="false" ht="81.75" hidden="false" customHeight="true" outlineLevel="0" collapsed="false">
      <c r="A46" s="54" t="n">
        <v>3760278864212</v>
      </c>
      <c r="B46" s="64" t="s">
        <v>69</v>
      </c>
      <c r="C46" s="81" t="s">
        <v>70</v>
      </c>
      <c r="D46" s="79" t="s">
        <v>20</v>
      </c>
      <c r="E46" s="79" t="s">
        <v>21</v>
      </c>
      <c r="F46" s="79" t="s">
        <v>71</v>
      </c>
      <c r="G46" s="68" t="n">
        <v>34.38</v>
      </c>
      <c r="H46" s="67" t="n">
        <v>1</v>
      </c>
      <c r="I46" s="71" t="n">
        <v>0.055</v>
      </c>
      <c r="J46" s="61"/>
      <c r="K46" s="62" t="str">
        <f aca="false">IF(J46="","",J46*(H46*G46))</f>
        <v/>
      </c>
      <c r="L46" s="63" t="str">
        <f aca="false">IF(J46="","",K46+(K46*I46))</f>
        <v/>
      </c>
    </row>
    <row r="47" customFormat="false" ht="81.75" hidden="false" customHeight="true" outlineLevel="0" collapsed="false">
      <c r="A47" s="54" t="n">
        <v>3060278864229</v>
      </c>
      <c r="B47" s="64" t="s">
        <v>72</v>
      </c>
      <c r="C47" s="81" t="s">
        <v>70</v>
      </c>
      <c r="D47" s="66" t="s">
        <v>20</v>
      </c>
      <c r="E47" s="67" t="s">
        <v>21</v>
      </c>
      <c r="F47" s="79" t="s">
        <v>71</v>
      </c>
      <c r="G47" s="68" t="n">
        <v>31.25</v>
      </c>
      <c r="H47" s="67" t="n">
        <v>1</v>
      </c>
      <c r="I47" s="71" t="n">
        <v>0.055</v>
      </c>
      <c r="J47" s="61"/>
      <c r="K47" s="62" t="str">
        <f aca="false">IF(J47="","",J47*(H47*G47))</f>
        <v/>
      </c>
      <c r="L47" s="63" t="str">
        <f aca="false">IF(J47="","",K47+(K47*I47))</f>
        <v/>
      </c>
    </row>
    <row r="48" customFormat="false" ht="81.75" hidden="false" customHeight="true" outlineLevel="0" collapsed="false">
      <c r="A48" s="54" t="n">
        <v>3760278864205</v>
      </c>
      <c r="B48" s="64" t="s">
        <v>73</v>
      </c>
      <c r="C48" s="81" t="s">
        <v>70</v>
      </c>
      <c r="D48" s="66" t="s">
        <v>74</v>
      </c>
      <c r="E48" s="67" t="s">
        <v>21</v>
      </c>
      <c r="F48" s="79" t="s">
        <v>71</v>
      </c>
      <c r="G48" s="68" t="n">
        <v>30.63</v>
      </c>
      <c r="H48" s="67" t="n">
        <v>1</v>
      </c>
      <c r="I48" s="71" t="n">
        <v>0.055</v>
      </c>
      <c r="J48" s="61"/>
      <c r="K48" s="62" t="str">
        <f aca="false">IF(J48="","",J48*(H48*G48))</f>
        <v/>
      </c>
      <c r="L48" s="63" t="str">
        <f aca="false">IF(J48="","",K48+(K48*I48))</f>
        <v/>
      </c>
    </row>
    <row r="49" customFormat="false" ht="81.75" hidden="false" customHeight="true" outlineLevel="0" collapsed="false">
      <c r="A49" s="54" t="n">
        <v>3760278864496</v>
      </c>
      <c r="B49" s="64" t="s">
        <v>75</v>
      </c>
      <c r="C49" s="81" t="s">
        <v>70</v>
      </c>
      <c r="D49" s="76" t="s">
        <v>20</v>
      </c>
      <c r="E49" s="77" t="s">
        <v>21</v>
      </c>
      <c r="F49" s="79" t="s">
        <v>71</v>
      </c>
      <c r="G49" s="78" t="n">
        <v>28.75</v>
      </c>
      <c r="H49" s="67" t="n">
        <v>1</v>
      </c>
      <c r="I49" s="71" t="n">
        <v>0.055</v>
      </c>
      <c r="J49" s="61"/>
      <c r="K49" s="62" t="str">
        <f aca="false">IF(J49="","",J49*(H49*G49))</f>
        <v/>
      </c>
      <c r="L49" s="63" t="str">
        <f aca="false">IF(J49="","",K49+(K49*I49))</f>
        <v/>
      </c>
    </row>
    <row r="50" customFormat="false" ht="81.75" hidden="false" customHeight="true" outlineLevel="0" collapsed="false">
      <c r="A50" s="54" t="n">
        <v>5420051401741</v>
      </c>
      <c r="B50" s="64" t="s">
        <v>76</v>
      </c>
      <c r="C50" s="82"/>
      <c r="D50" s="76" t="s">
        <v>20</v>
      </c>
      <c r="E50" s="77" t="s">
        <v>21</v>
      </c>
      <c r="F50" s="67" t="s">
        <v>77</v>
      </c>
      <c r="G50" s="78" t="n">
        <v>2.25</v>
      </c>
      <c r="H50" s="67" t="n">
        <v>14</v>
      </c>
      <c r="I50" s="71" t="n">
        <v>0.055</v>
      </c>
      <c r="J50" s="61"/>
      <c r="K50" s="62" t="str">
        <f aca="false">IF(J50="","",J50*(H50*G50))</f>
        <v/>
      </c>
      <c r="L50" s="63" t="str">
        <f aca="false">IF(J50="","",K50+(K50*I50))</f>
        <v/>
      </c>
    </row>
    <row r="51" customFormat="false" ht="81.75" hidden="false" customHeight="true" outlineLevel="0" collapsed="false">
      <c r="A51" s="54" t="n">
        <v>5420051401710</v>
      </c>
      <c r="B51" s="64" t="s">
        <v>78</v>
      </c>
      <c r="C51" s="70"/>
      <c r="D51" s="66" t="s">
        <v>20</v>
      </c>
      <c r="E51" s="67" t="s">
        <v>21</v>
      </c>
      <c r="F51" s="67" t="s">
        <v>77</v>
      </c>
      <c r="G51" s="68" t="n">
        <v>2.25</v>
      </c>
      <c r="H51" s="67" t="n">
        <v>14</v>
      </c>
      <c r="I51" s="71" t="n">
        <v>0.055</v>
      </c>
      <c r="J51" s="61"/>
      <c r="K51" s="62" t="str">
        <f aca="false">IF(J51="","",J51*(H51*G51))</f>
        <v/>
      </c>
      <c r="L51" s="63" t="str">
        <f aca="false">IF(J51="","",K51+(K51*I51))</f>
        <v/>
      </c>
    </row>
    <row r="52" customFormat="false" ht="81.75" hidden="false" customHeight="true" outlineLevel="0" collapsed="false">
      <c r="A52" s="54" t="n">
        <v>3760091728371</v>
      </c>
      <c r="B52" s="55" t="s">
        <v>79</v>
      </c>
      <c r="C52" s="83"/>
      <c r="D52" s="57" t="s">
        <v>20</v>
      </c>
      <c r="E52" s="84" t="s">
        <v>21</v>
      </c>
      <c r="F52" s="84" t="s">
        <v>80</v>
      </c>
      <c r="G52" s="85" t="n">
        <v>0.85</v>
      </c>
      <c r="H52" s="86" t="n">
        <v>12</v>
      </c>
      <c r="I52" s="60" t="n">
        <v>0.055</v>
      </c>
      <c r="J52" s="61"/>
      <c r="K52" s="62" t="str">
        <f aca="false">IF(J52="","",J52*(H52*G52))</f>
        <v/>
      </c>
      <c r="L52" s="63" t="str">
        <f aca="false">IF(J52="","",K52+(K52*I52))</f>
        <v/>
      </c>
    </row>
    <row r="53" customFormat="false" ht="81.75" hidden="false" customHeight="true" outlineLevel="0" collapsed="false">
      <c r="A53" s="87" t="n">
        <v>3760091728357</v>
      </c>
      <c r="B53" s="88" t="s">
        <v>81</v>
      </c>
      <c r="C53" s="89"/>
      <c r="D53" s="66" t="s">
        <v>20</v>
      </c>
      <c r="E53" s="79" t="s">
        <v>21</v>
      </c>
      <c r="F53" s="79" t="s">
        <v>80</v>
      </c>
      <c r="G53" s="78" t="n">
        <v>0.83</v>
      </c>
      <c r="H53" s="90" t="n">
        <v>12</v>
      </c>
      <c r="I53" s="71" t="n">
        <v>0.055</v>
      </c>
      <c r="J53" s="61"/>
      <c r="K53" s="62" t="str">
        <f aca="false">IF(J53="","",J53*(H53*G53))</f>
        <v/>
      </c>
      <c r="L53" s="63" t="str">
        <f aca="false">IF(J53="","",K53+(K53*I53))</f>
        <v/>
      </c>
    </row>
    <row r="54" customFormat="false" ht="44.25" hidden="false" customHeight="true" outlineLevel="0" collapsed="false">
      <c r="A54" s="91"/>
      <c r="B54" s="92" t="s">
        <v>82</v>
      </c>
      <c r="C54" s="83"/>
      <c r="D54" s="66"/>
      <c r="E54" s="66"/>
      <c r="F54" s="66"/>
      <c r="G54" s="66"/>
      <c r="H54" s="66"/>
      <c r="I54" s="66"/>
      <c r="J54" s="93"/>
      <c r="K54" s="62" t="str">
        <f aca="false">IF(J54="","",J54*(H54*G54))</f>
        <v/>
      </c>
      <c r="L54" s="63" t="str">
        <f aca="false">IF(J54="","",K54+(K54*I54))</f>
        <v/>
      </c>
    </row>
    <row r="55" customFormat="false" ht="81.75" hidden="false" customHeight="true" outlineLevel="0" collapsed="false">
      <c r="A55" s="87" t="n">
        <v>3760091728364</v>
      </c>
      <c r="B55" s="88" t="s">
        <v>83</v>
      </c>
      <c r="C55" s="94"/>
      <c r="D55" s="66" t="s">
        <v>20</v>
      </c>
      <c r="E55" s="79" t="s">
        <v>21</v>
      </c>
      <c r="F55" s="79" t="s">
        <v>80</v>
      </c>
      <c r="G55" s="78" t="n">
        <v>0.83</v>
      </c>
      <c r="H55" s="90" t="n">
        <v>12</v>
      </c>
      <c r="I55" s="71" t="n">
        <v>0.055</v>
      </c>
      <c r="J55" s="61"/>
      <c r="K55" s="62" t="str">
        <f aca="false">IF(J55="","",J55*(H55*G55))</f>
        <v/>
      </c>
      <c r="L55" s="63" t="str">
        <f aca="false">IF(J55="","",K55+(K55*I55))</f>
        <v/>
      </c>
    </row>
    <row r="56" customFormat="false" ht="42" hidden="false" customHeight="true" outlineLevel="0" collapsed="false">
      <c r="A56" s="95"/>
      <c r="B56" s="96" t="s">
        <v>82</v>
      </c>
      <c r="C56" s="97"/>
      <c r="D56" s="98"/>
      <c r="E56" s="98"/>
      <c r="F56" s="98"/>
      <c r="G56" s="98"/>
      <c r="H56" s="98"/>
      <c r="I56" s="98"/>
      <c r="J56" s="93"/>
      <c r="K56" s="62" t="str">
        <f aca="false">IF(J56="","",J56*(H56*G56))</f>
        <v/>
      </c>
      <c r="L56" s="63" t="str">
        <f aca="false">IF(J56="","",K56+(K56*I56))</f>
        <v/>
      </c>
    </row>
    <row r="57" customFormat="false" ht="98.25" hidden="false" customHeight="true" outlineLevel="0" collapsed="false">
      <c r="A57" s="99"/>
      <c r="B57" s="100"/>
      <c r="C57" s="101"/>
      <c r="D57" s="102"/>
      <c r="E57" s="103"/>
      <c r="F57" s="104"/>
      <c r="G57" s="24"/>
      <c r="H57" s="105"/>
      <c r="I57" s="106" t="s">
        <v>84</v>
      </c>
      <c r="J57" s="107" t="n">
        <f aca="false">SUM(J12:J56)</f>
        <v>0</v>
      </c>
      <c r="K57" s="108" t="n">
        <f aca="false">SUM(K12:K56)</f>
        <v>0</v>
      </c>
      <c r="L57" s="108" t="n">
        <f aca="false">SUM(L12:L56)</f>
        <v>0</v>
      </c>
    </row>
    <row r="58" customFormat="false" ht="63.75" hidden="false" customHeight="true" outlineLevel="0" collapsed="false">
      <c r="A58" s="99"/>
      <c r="B58" s="109"/>
      <c r="C58" s="101"/>
      <c r="D58" s="102"/>
      <c r="E58" s="103"/>
      <c r="F58" s="104"/>
      <c r="G58" s="110"/>
      <c r="H58" s="111"/>
      <c r="I58" s="112"/>
      <c r="J58" s="113"/>
      <c r="K58" s="114"/>
      <c r="L58" s="115" t="s">
        <v>85</v>
      </c>
    </row>
    <row r="59" customFormat="false" ht="63.75" hidden="false" customHeight="true" outlineLevel="0" collapsed="false">
      <c r="A59" s="116"/>
      <c r="B59" s="109"/>
      <c r="C59" s="101"/>
      <c r="D59" s="102"/>
      <c r="E59" s="103"/>
      <c r="F59" s="104"/>
      <c r="G59" s="110"/>
      <c r="H59" s="111"/>
      <c r="I59" s="112"/>
      <c r="J59" s="117"/>
      <c r="K59" s="114"/>
      <c r="L59" s="115" t="s">
        <v>86</v>
      </c>
    </row>
    <row r="60" customFormat="false" ht="63.75" hidden="false" customHeight="true" outlineLevel="0" collapsed="false">
      <c r="B60" s="109"/>
      <c r="C60" s="101"/>
      <c r="D60" s="102"/>
      <c r="E60" s="103"/>
      <c r="F60" s="104"/>
      <c r="G60" s="110"/>
      <c r="H60" s="111"/>
      <c r="I60" s="112"/>
      <c r="J60" s="117"/>
      <c r="K60" s="114"/>
      <c r="L60" s="115" t="s">
        <v>87</v>
      </c>
    </row>
    <row r="61" customFormat="false" ht="63.75" hidden="false" customHeight="true" outlineLevel="0" collapsed="false">
      <c r="B61" s="109"/>
      <c r="C61" s="101"/>
      <c r="D61" s="102"/>
      <c r="E61" s="103"/>
      <c r="F61" s="104"/>
      <c r="G61" s="118"/>
      <c r="H61" s="119"/>
      <c r="I61" s="120"/>
      <c r="J61" s="121"/>
      <c r="K61" s="122"/>
      <c r="L61" s="123"/>
    </row>
    <row r="62" customFormat="false" ht="246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="135" customFormat="true" ht="59.25" hidden="false" customHeight="true" outlineLevel="0" collapsed="false">
      <c r="A63" s="124"/>
      <c r="B63" s="125"/>
      <c r="C63" s="126"/>
      <c r="D63" s="127" t="s">
        <v>88</v>
      </c>
      <c r="E63" s="128"/>
      <c r="F63" s="129"/>
      <c r="G63" s="130"/>
      <c r="H63" s="131"/>
      <c r="I63" s="132"/>
      <c r="J63" s="133"/>
      <c r="K63" s="134" t="s">
        <v>5</v>
      </c>
      <c r="L63" s="29" t="n">
        <v>44197</v>
      </c>
    </row>
    <row r="64" s="135" customFormat="true" ht="60" hidden="false" customHeight="true" outlineLevel="0" collapsed="false">
      <c r="A64" s="124"/>
      <c r="B64" s="136"/>
      <c r="C64" s="126"/>
      <c r="D64" s="128"/>
      <c r="E64" s="137"/>
      <c r="F64" s="129"/>
      <c r="G64" s="130"/>
      <c r="H64" s="131"/>
      <c r="I64" s="132"/>
      <c r="J64" s="133"/>
      <c r="K64" s="32" t="s">
        <v>89</v>
      </c>
      <c r="L64" s="33" t="n">
        <f aca="false">L10</f>
        <v>44222</v>
      </c>
    </row>
    <row r="65" s="142" customFormat="true" ht="113.25" hidden="false" customHeight="true" outlineLevel="0" collapsed="false">
      <c r="A65" s="138" t="s">
        <v>7</v>
      </c>
      <c r="B65" s="139" t="s">
        <v>8</v>
      </c>
      <c r="C65" s="140"/>
      <c r="D65" s="37" t="s">
        <v>9</v>
      </c>
      <c r="E65" s="38" t="s">
        <v>90</v>
      </c>
      <c r="F65" s="38" t="s">
        <v>91</v>
      </c>
      <c r="G65" s="141" t="s">
        <v>92</v>
      </c>
      <c r="H65" s="41" t="s">
        <v>93</v>
      </c>
      <c r="I65" s="42" t="s">
        <v>14</v>
      </c>
      <c r="J65" s="43" t="s">
        <v>15</v>
      </c>
      <c r="K65" s="44" t="s">
        <v>94</v>
      </c>
      <c r="L65" s="44" t="s">
        <v>95</v>
      </c>
    </row>
    <row r="66" s="135" customFormat="true" ht="93.75" hidden="false" customHeight="true" outlineLevel="0" collapsed="false">
      <c r="A66" s="143"/>
      <c r="B66" s="46" t="s">
        <v>96</v>
      </c>
      <c r="C66" s="144"/>
      <c r="D66" s="144"/>
      <c r="E66" s="144"/>
      <c r="F66" s="144"/>
      <c r="G66" s="144"/>
      <c r="H66" s="144"/>
      <c r="I66" s="144"/>
      <c r="J66" s="144"/>
      <c r="K66" s="144"/>
      <c r="L66" s="144"/>
    </row>
    <row r="67" s="155" customFormat="true" ht="76.5" hidden="false" customHeight="true" outlineLevel="0" collapsed="false">
      <c r="A67" s="145"/>
      <c r="B67" s="146" t="s">
        <v>97</v>
      </c>
      <c r="C67" s="147"/>
      <c r="D67" s="148"/>
      <c r="E67" s="148"/>
      <c r="F67" s="149"/>
      <c r="G67" s="150"/>
      <c r="H67" s="151"/>
      <c r="I67" s="152"/>
      <c r="J67" s="93"/>
      <c r="K67" s="153" t="str">
        <f aca="false">IF(J67="","",J67*(H67*G67))</f>
        <v/>
      </c>
      <c r="L67" s="154" t="str">
        <f aca="false">IF(J67="","",K67+(K67*I67))</f>
        <v/>
      </c>
    </row>
    <row r="68" s="135" customFormat="true" ht="58.5" hidden="false" customHeight="true" outlineLevel="0" collapsed="false">
      <c r="A68" s="54" t="n">
        <v>3760091724632</v>
      </c>
      <c r="B68" s="64" t="s">
        <v>98</v>
      </c>
      <c r="C68" s="156"/>
      <c r="D68" s="66" t="s">
        <v>20</v>
      </c>
      <c r="E68" s="79" t="s">
        <v>21</v>
      </c>
      <c r="F68" s="79" t="s">
        <v>40</v>
      </c>
      <c r="G68" s="157" t="n">
        <v>1.99</v>
      </c>
      <c r="H68" s="79" t="n">
        <v>20</v>
      </c>
      <c r="I68" s="71" t="n">
        <v>0.055</v>
      </c>
      <c r="J68" s="61"/>
      <c r="K68" s="62" t="str">
        <f aca="false">IF(J68="","",J68*(H68*G68))</f>
        <v/>
      </c>
      <c r="L68" s="63" t="str">
        <f aca="false">IF(J68="","",K68+(K68*I68))</f>
        <v/>
      </c>
    </row>
    <row r="69" s="135" customFormat="true" ht="58.5" hidden="false" customHeight="true" outlineLevel="0" collapsed="false">
      <c r="A69" s="54" t="n">
        <v>3760091726650</v>
      </c>
      <c r="B69" s="64" t="s">
        <v>99</v>
      </c>
      <c r="C69" s="156"/>
      <c r="D69" s="66" t="s">
        <v>20</v>
      </c>
      <c r="E69" s="79" t="s">
        <v>21</v>
      </c>
      <c r="F69" s="79" t="s">
        <v>40</v>
      </c>
      <c r="G69" s="72" t="n">
        <v>1.99</v>
      </c>
      <c r="H69" s="79" t="n">
        <v>20</v>
      </c>
      <c r="I69" s="71" t="n">
        <v>0.055</v>
      </c>
      <c r="J69" s="61"/>
      <c r="K69" s="62" t="str">
        <f aca="false">IF(J69="","",J69*(H69*G69))</f>
        <v/>
      </c>
      <c r="L69" s="63" t="str">
        <f aca="false">IF(J69="","",K69+(K69*I69))</f>
        <v/>
      </c>
    </row>
    <row r="70" s="135" customFormat="true" ht="58.5" hidden="false" customHeight="true" outlineLevel="0" collapsed="false">
      <c r="A70" s="54" t="n">
        <v>3760091727824</v>
      </c>
      <c r="B70" s="64" t="s">
        <v>100</v>
      </c>
      <c r="C70" s="156"/>
      <c r="D70" s="66" t="s">
        <v>20</v>
      </c>
      <c r="E70" s="79" t="s">
        <v>21</v>
      </c>
      <c r="F70" s="79" t="s">
        <v>40</v>
      </c>
      <c r="G70" s="72" t="n">
        <v>1.99</v>
      </c>
      <c r="H70" s="79" t="n">
        <v>20</v>
      </c>
      <c r="I70" s="71" t="n">
        <v>0.055</v>
      </c>
      <c r="J70" s="61"/>
      <c r="K70" s="62" t="str">
        <f aca="false">IF(J70="","",J70*(H70*G70))</f>
        <v/>
      </c>
      <c r="L70" s="63" t="str">
        <f aca="false">IF(J70="","",K70+(K70*I70))</f>
        <v/>
      </c>
    </row>
    <row r="71" s="135" customFormat="true" ht="58.5" hidden="false" customHeight="true" outlineLevel="0" collapsed="false">
      <c r="A71" s="54" t="n">
        <v>3760091722515</v>
      </c>
      <c r="B71" s="64" t="s">
        <v>101</v>
      </c>
      <c r="C71" s="156"/>
      <c r="D71" s="66" t="s">
        <v>20</v>
      </c>
      <c r="E71" s="79" t="s">
        <v>21</v>
      </c>
      <c r="F71" s="79" t="s">
        <v>40</v>
      </c>
      <c r="G71" s="72" t="n">
        <v>1.99</v>
      </c>
      <c r="H71" s="79" t="n">
        <v>20</v>
      </c>
      <c r="I71" s="71" t="n">
        <v>0.055</v>
      </c>
      <c r="J71" s="61"/>
      <c r="K71" s="62" t="str">
        <f aca="false">IF(J71="","",J71*(H71*G71))</f>
        <v/>
      </c>
      <c r="L71" s="63" t="str">
        <f aca="false">IF(J71="","",K71+(K71*I71))</f>
        <v/>
      </c>
    </row>
    <row r="72" s="135" customFormat="true" ht="58.5" hidden="false" customHeight="true" outlineLevel="0" collapsed="false">
      <c r="A72" s="54" t="n">
        <v>3760278861723</v>
      </c>
      <c r="B72" s="64" t="s">
        <v>102</v>
      </c>
      <c r="C72" s="156"/>
      <c r="D72" s="66" t="s">
        <v>103</v>
      </c>
      <c r="E72" s="79" t="s">
        <v>21</v>
      </c>
      <c r="F72" s="79" t="s">
        <v>40</v>
      </c>
      <c r="G72" s="72" t="n">
        <v>1.99</v>
      </c>
      <c r="H72" s="79" t="n">
        <v>20</v>
      </c>
      <c r="I72" s="71" t="n">
        <v>0.055</v>
      </c>
      <c r="J72" s="61"/>
      <c r="K72" s="62" t="str">
        <f aca="false">IF(J72="","",J72*(H72*G72))</f>
        <v/>
      </c>
      <c r="L72" s="63" t="str">
        <f aca="false">IF(J72="","",K72+(K72*I72))</f>
        <v/>
      </c>
    </row>
    <row r="73" s="135" customFormat="true" ht="58.5" hidden="false" customHeight="true" outlineLevel="0" collapsed="false">
      <c r="A73" s="54" t="n">
        <v>3760091726667</v>
      </c>
      <c r="B73" s="64" t="s">
        <v>104</v>
      </c>
      <c r="C73" s="158"/>
      <c r="D73" s="79" t="s">
        <v>20</v>
      </c>
      <c r="E73" s="79" t="s">
        <v>21</v>
      </c>
      <c r="F73" s="79" t="s">
        <v>40</v>
      </c>
      <c r="G73" s="72" t="n">
        <v>1.99</v>
      </c>
      <c r="H73" s="79" t="n">
        <v>20</v>
      </c>
      <c r="I73" s="71" t="n">
        <v>0.055</v>
      </c>
      <c r="J73" s="61"/>
      <c r="K73" s="62" t="str">
        <f aca="false">IF(J73="","",J73*(H73*G73))</f>
        <v/>
      </c>
      <c r="L73" s="63" t="str">
        <f aca="false">IF(J73="","",K73+(K73*I73))</f>
        <v/>
      </c>
    </row>
    <row r="74" s="135" customFormat="true" ht="58.5" hidden="false" customHeight="true" outlineLevel="0" collapsed="false">
      <c r="A74" s="54" t="n">
        <v>3760091722508</v>
      </c>
      <c r="B74" s="64" t="s">
        <v>105</v>
      </c>
      <c r="C74" s="156"/>
      <c r="D74" s="79" t="s">
        <v>20</v>
      </c>
      <c r="E74" s="79" t="s">
        <v>21</v>
      </c>
      <c r="F74" s="79" t="s">
        <v>40</v>
      </c>
      <c r="G74" s="72" t="n">
        <v>1.99</v>
      </c>
      <c r="H74" s="79" t="n">
        <v>20</v>
      </c>
      <c r="I74" s="71" t="n">
        <v>0.055</v>
      </c>
      <c r="J74" s="61"/>
      <c r="K74" s="62" t="str">
        <f aca="false">IF(J74="","",J74*(H74*G74))</f>
        <v/>
      </c>
      <c r="L74" s="63" t="str">
        <f aca="false">IF(J74="","",K74+(K74*I74))</f>
        <v/>
      </c>
    </row>
    <row r="75" s="135" customFormat="true" ht="58.5" hidden="false" customHeight="true" outlineLevel="0" collapsed="false">
      <c r="A75" s="54" t="n">
        <v>3760091725554</v>
      </c>
      <c r="B75" s="64" t="s">
        <v>106</v>
      </c>
      <c r="C75" s="159"/>
      <c r="D75" s="66" t="s">
        <v>20</v>
      </c>
      <c r="E75" s="79" t="s">
        <v>21</v>
      </c>
      <c r="F75" s="79" t="s">
        <v>40</v>
      </c>
      <c r="G75" s="72" t="n">
        <v>2.18</v>
      </c>
      <c r="H75" s="79" t="n">
        <v>20</v>
      </c>
      <c r="I75" s="71" t="n">
        <v>0.055</v>
      </c>
      <c r="J75" s="61"/>
      <c r="K75" s="62" t="str">
        <f aca="false">IF(J75="","",J75*(H75*G75))</f>
        <v/>
      </c>
      <c r="L75" s="63" t="str">
        <f aca="false">IF(J75="","",K75+(K75*I75))</f>
        <v/>
      </c>
    </row>
    <row r="76" s="135" customFormat="true" ht="58.5" hidden="false" customHeight="true" outlineLevel="0" collapsed="false">
      <c r="A76" s="54" t="n">
        <v>3760091725301</v>
      </c>
      <c r="B76" s="64" t="s">
        <v>107</v>
      </c>
      <c r="C76" s="156"/>
      <c r="D76" s="79" t="s">
        <v>20</v>
      </c>
      <c r="E76" s="79" t="s">
        <v>21</v>
      </c>
      <c r="F76" s="79" t="s">
        <v>40</v>
      </c>
      <c r="G76" s="72" t="n">
        <v>2.18</v>
      </c>
      <c r="H76" s="79" t="n">
        <v>20</v>
      </c>
      <c r="I76" s="71" t="n">
        <v>0.055</v>
      </c>
      <c r="J76" s="61"/>
      <c r="K76" s="62" t="str">
        <f aca="false">IF(J76="","",J76*(H76*G76))</f>
        <v/>
      </c>
      <c r="L76" s="63" t="str">
        <f aca="false">IF(J76="","",K76+(K76*I76))</f>
        <v/>
      </c>
    </row>
    <row r="77" s="135" customFormat="true" ht="58.5" hidden="false" customHeight="true" outlineLevel="0" collapsed="false">
      <c r="A77" s="54" t="n">
        <v>3760091728814</v>
      </c>
      <c r="B77" s="64" t="s">
        <v>108</v>
      </c>
      <c r="C77" s="156"/>
      <c r="D77" s="66" t="s">
        <v>20</v>
      </c>
      <c r="E77" s="79" t="s">
        <v>21</v>
      </c>
      <c r="F77" s="79" t="s">
        <v>40</v>
      </c>
      <c r="G77" s="160" t="n">
        <v>3.24</v>
      </c>
      <c r="H77" s="79" t="n">
        <v>6</v>
      </c>
      <c r="I77" s="71" t="n">
        <v>0.055</v>
      </c>
      <c r="J77" s="61"/>
      <c r="K77" s="62" t="str">
        <f aca="false">IF(J77="","",J77*(H77*G77))</f>
        <v/>
      </c>
      <c r="L77" s="63" t="str">
        <f aca="false">IF(J77="","",K77+(K77*I77))</f>
        <v/>
      </c>
    </row>
    <row r="78" s="155" customFormat="true" ht="76.5" hidden="false" customHeight="true" outlineLevel="0" collapsed="false">
      <c r="A78" s="145"/>
      <c r="B78" s="146" t="s">
        <v>109</v>
      </c>
      <c r="C78" s="147"/>
      <c r="D78" s="148"/>
      <c r="E78" s="148"/>
      <c r="F78" s="149"/>
      <c r="G78" s="150"/>
      <c r="H78" s="151"/>
      <c r="I78" s="152"/>
      <c r="J78" s="93"/>
      <c r="K78" s="62" t="str">
        <f aca="false">IF(J78="","",J78*(H78*G78))</f>
        <v/>
      </c>
      <c r="L78" s="63" t="str">
        <f aca="false">IF(J78="","",K78+(K78*I78))</f>
        <v/>
      </c>
    </row>
    <row r="79" s="135" customFormat="true" ht="58.5" hidden="false" customHeight="true" outlineLevel="0" collapsed="false">
      <c r="A79" s="54" t="n">
        <v>3760091722997</v>
      </c>
      <c r="B79" s="64" t="s">
        <v>110</v>
      </c>
      <c r="C79" s="156"/>
      <c r="D79" s="79" t="s">
        <v>20</v>
      </c>
      <c r="E79" s="79" t="s">
        <v>21</v>
      </c>
      <c r="F79" s="79" t="s">
        <v>40</v>
      </c>
      <c r="G79" s="72" t="n">
        <v>1.59</v>
      </c>
      <c r="H79" s="79" t="n">
        <v>20</v>
      </c>
      <c r="I79" s="71" t="n">
        <v>0.055</v>
      </c>
      <c r="J79" s="61" t="n">
        <v>3</v>
      </c>
      <c r="K79" s="62" t="n">
        <f aca="false">IF(J79="","",J79*(H79*G79))</f>
        <v>95.4</v>
      </c>
      <c r="L79" s="63" t="n">
        <f aca="false">IF(J79="","",K79+(K79*I79))</f>
        <v>100.647</v>
      </c>
    </row>
    <row r="80" s="135" customFormat="true" ht="58.5" hidden="false" customHeight="true" outlineLevel="0" collapsed="false">
      <c r="A80" s="54" t="n">
        <v>3760091723574</v>
      </c>
      <c r="B80" s="64" t="s">
        <v>111</v>
      </c>
      <c r="C80" s="156"/>
      <c r="D80" s="66" t="s">
        <v>20</v>
      </c>
      <c r="E80" s="79" t="s">
        <v>21</v>
      </c>
      <c r="F80" s="79" t="s">
        <v>40</v>
      </c>
      <c r="G80" s="72" t="n">
        <v>1.92</v>
      </c>
      <c r="H80" s="79" t="n">
        <v>20</v>
      </c>
      <c r="I80" s="71" t="n">
        <v>0.055</v>
      </c>
      <c r="J80" s="61" t="n">
        <v>3</v>
      </c>
      <c r="K80" s="62" t="n">
        <f aca="false">IF(J80="","",J80*(H80*G80))</f>
        <v>115.2</v>
      </c>
      <c r="L80" s="63" t="n">
        <f aca="false">IF(J80="","",K80+(K80*I80))</f>
        <v>121.536</v>
      </c>
    </row>
    <row r="81" s="135" customFormat="true" ht="58.5" hidden="false" customHeight="true" outlineLevel="0" collapsed="false">
      <c r="A81" s="54" t="n">
        <v>3760091720603</v>
      </c>
      <c r="B81" s="64" t="s">
        <v>112</v>
      </c>
      <c r="C81" s="156"/>
      <c r="D81" s="79" t="s">
        <v>20</v>
      </c>
      <c r="E81" s="79" t="s">
        <v>21</v>
      </c>
      <c r="F81" s="79" t="s">
        <v>40</v>
      </c>
      <c r="G81" s="72" t="n">
        <v>1.92</v>
      </c>
      <c r="H81" s="79" t="n">
        <v>20</v>
      </c>
      <c r="I81" s="71" t="n">
        <v>0.055</v>
      </c>
      <c r="J81" s="61"/>
      <c r="K81" s="62" t="str">
        <f aca="false">IF(J81="","",J81*(H81*G81))</f>
        <v/>
      </c>
      <c r="L81" s="63" t="str">
        <f aca="false">IF(J81="","",K81+(K81*I81))</f>
        <v/>
      </c>
    </row>
    <row r="82" s="135" customFormat="true" ht="58.5" hidden="false" customHeight="true" outlineLevel="0" collapsed="false">
      <c r="A82" s="54" t="n">
        <v>3760091720610</v>
      </c>
      <c r="B82" s="64" t="s">
        <v>113</v>
      </c>
      <c r="C82" s="156"/>
      <c r="D82" s="66" t="s">
        <v>20</v>
      </c>
      <c r="E82" s="79" t="s">
        <v>21</v>
      </c>
      <c r="F82" s="79" t="s">
        <v>40</v>
      </c>
      <c r="G82" s="72" t="n">
        <v>1.92</v>
      </c>
      <c r="H82" s="79" t="n">
        <v>20</v>
      </c>
      <c r="I82" s="71" t="n">
        <v>0.055</v>
      </c>
      <c r="J82" s="61" t="n">
        <v>2</v>
      </c>
      <c r="K82" s="62" t="n">
        <f aca="false">IF(J82="","",J82*(H82*G82))</f>
        <v>76.8</v>
      </c>
      <c r="L82" s="63" t="n">
        <f aca="false">IF(J82="","",K82+(K82*I82))</f>
        <v>81.024</v>
      </c>
    </row>
    <row r="83" s="135" customFormat="true" ht="58.5" hidden="false" customHeight="true" outlineLevel="0" collapsed="false">
      <c r="A83" s="54" t="n">
        <v>3760091720627</v>
      </c>
      <c r="B83" s="64" t="s">
        <v>114</v>
      </c>
      <c r="C83" s="156"/>
      <c r="D83" s="79" t="s">
        <v>20</v>
      </c>
      <c r="E83" s="79" t="s">
        <v>21</v>
      </c>
      <c r="F83" s="79" t="s">
        <v>40</v>
      </c>
      <c r="G83" s="72" t="n">
        <v>1.92</v>
      </c>
      <c r="H83" s="79" t="n">
        <v>20</v>
      </c>
      <c r="I83" s="71" t="n">
        <v>0.055</v>
      </c>
      <c r="J83" s="61" t="n">
        <v>2</v>
      </c>
      <c r="K83" s="62" t="n">
        <f aca="false">IF(J83="","",J83*(H83*G83))</f>
        <v>76.8</v>
      </c>
      <c r="L83" s="63" t="n">
        <f aca="false">IF(J83="","",K83+(K83*I83))</f>
        <v>81.024</v>
      </c>
    </row>
    <row r="84" s="135" customFormat="true" ht="58.5" hidden="false" customHeight="true" outlineLevel="0" collapsed="false">
      <c r="A84" s="54" t="n">
        <v>3760091727619</v>
      </c>
      <c r="B84" s="64" t="s">
        <v>115</v>
      </c>
      <c r="C84" s="156"/>
      <c r="D84" s="66" t="s">
        <v>20</v>
      </c>
      <c r="E84" s="79" t="s">
        <v>21</v>
      </c>
      <c r="F84" s="79" t="s">
        <v>40</v>
      </c>
      <c r="G84" s="72" t="n">
        <v>1.92</v>
      </c>
      <c r="H84" s="79" t="n">
        <v>20</v>
      </c>
      <c r="I84" s="71" t="n">
        <v>0.055</v>
      </c>
      <c r="J84" s="61" t="n">
        <v>2</v>
      </c>
      <c r="K84" s="62" t="n">
        <f aca="false">IF(J84="","",J84*(H84*G84))</f>
        <v>76.8</v>
      </c>
      <c r="L84" s="63" t="n">
        <f aca="false">IF(J84="","",K84+(K84*I84))</f>
        <v>81.024</v>
      </c>
    </row>
    <row r="85" s="135" customFormat="true" ht="58.5" hidden="false" customHeight="true" outlineLevel="0" collapsed="false">
      <c r="A85" s="54" t="n">
        <v>3760091726599</v>
      </c>
      <c r="B85" s="64" t="s">
        <v>116</v>
      </c>
      <c r="C85" s="156"/>
      <c r="D85" s="66" t="s">
        <v>20</v>
      </c>
      <c r="E85" s="79" t="s">
        <v>21</v>
      </c>
      <c r="F85" s="79" t="s">
        <v>40</v>
      </c>
      <c r="G85" s="72" t="n">
        <v>1.92</v>
      </c>
      <c r="H85" s="79" t="n">
        <v>20</v>
      </c>
      <c r="I85" s="71" t="n">
        <v>0.055</v>
      </c>
      <c r="J85" s="61" t="n">
        <v>2</v>
      </c>
      <c r="K85" s="62" t="n">
        <f aca="false">IF(J85="","",J85*(H85*G85))</f>
        <v>76.8</v>
      </c>
      <c r="L85" s="63" t="n">
        <f aca="false">IF(J85="","",K85+(K85*I85))</f>
        <v>81.024</v>
      </c>
    </row>
    <row r="86" s="135" customFormat="true" ht="58.5" hidden="false" customHeight="true" outlineLevel="0" collapsed="false">
      <c r="A86" s="54" t="n">
        <v>3760278860481</v>
      </c>
      <c r="B86" s="64" t="s">
        <v>117</v>
      </c>
      <c r="C86" s="156"/>
      <c r="D86" s="79" t="s">
        <v>20</v>
      </c>
      <c r="E86" s="79" t="s">
        <v>21</v>
      </c>
      <c r="F86" s="79" t="s">
        <v>40</v>
      </c>
      <c r="G86" s="72" t="n">
        <v>1.98</v>
      </c>
      <c r="H86" s="79" t="n">
        <v>20</v>
      </c>
      <c r="I86" s="71" t="n">
        <v>0.055</v>
      </c>
      <c r="J86" s="61" t="n">
        <v>2</v>
      </c>
      <c r="K86" s="62" t="n">
        <f aca="false">IF(J86="","",J86*(H86*G86))</f>
        <v>79.2</v>
      </c>
      <c r="L86" s="63" t="n">
        <f aca="false">IF(J86="","",K86+(K86*I86))</f>
        <v>83.556</v>
      </c>
    </row>
    <row r="87" s="135" customFormat="true" ht="58.5" hidden="false" customHeight="true" outlineLevel="0" collapsed="false">
      <c r="A87" s="54" t="n">
        <v>3760278860498</v>
      </c>
      <c r="B87" s="64" t="s">
        <v>118</v>
      </c>
      <c r="C87" s="156"/>
      <c r="D87" s="79" t="s">
        <v>20</v>
      </c>
      <c r="E87" s="79" t="s">
        <v>21</v>
      </c>
      <c r="F87" s="79" t="s">
        <v>40</v>
      </c>
      <c r="G87" s="72" t="n">
        <v>1.98</v>
      </c>
      <c r="H87" s="79" t="n">
        <v>20</v>
      </c>
      <c r="I87" s="71" t="n">
        <v>0.055</v>
      </c>
      <c r="J87" s="61" t="n">
        <v>3</v>
      </c>
      <c r="K87" s="62" t="n">
        <f aca="false">IF(J87="","",J87*(H87*G87))</f>
        <v>118.8</v>
      </c>
      <c r="L87" s="63" t="n">
        <f aca="false">IF(J87="","",K87+(K87*I87))</f>
        <v>125.334</v>
      </c>
    </row>
    <row r="88" s="135" customFormat="true" ht="58.5" hidden="false" customHeight="true" outlineLevel="0" collapsed="false">
      <c r="A88" s="54" t="n">
        <v>3760278863857</v>
      </c>
      <c r="B88" s="64" t="s">
        <v>119</v>
      </c>
      <c r="C88" s="161" t="s">
        <v>120</v>
      </c>
      <c r="D88" s="79" t="s">
        <v>20</v>
      </c>
      <c r="E88" s="79" t="s">
        <v>21</v>
      </c>
      <c r="F88" s="79" t="s">
        <v>40</v>
      </c>
      <c r="G88" s="72" t="n">
        <v>1.98</v>
      </c>
      <c r="H88" s="79" t="n">
        <v>20</v>
      </c>
      <c r="I88" s="71" t="n">
        <v>0.055</v>
      </c>
      <c r="J88" s="61" t="n">
        <v>2</v>
      </c>
      <c r="K88" s="62" t="n">
        <f aca="false">IF(J88="","",J88*(H88*G88))</f>
        <v>79.2</v>
      </c>
      <c r="L88" s="63" t="n">
        <f aca="false">IF(J88="","",K88+(K88*I88))</f>
        <v>83.556</v>
      </c>
    </row>
    <row r="89" s="135" customFormat="true" ht="58.5" hidden="false" customHeight="true" outlineLevel="0" collapsed="false">
      <c r="A89" s="54" t="n">
        <v>3760278863062</v>
      </c>
      <c r="B89" s="64" t="s">
        <v>121</v>
      </c>
      <c r="C89" s="156"/>
      <c r="D89" s="79" t="s">
        <v>20</v>
      </c>
      <c r="E89" s="79" t="s">
        <v>122</v>
      </c>
      <c r="F89" s="79" t="s">
        <v>40</v>
      </c>
      <c r="G89" s="72" t="n">
        <v>1.98</v>
      </c>
      <c r="H89" s="79" t="n">
        <v>20</v>
      </c>
      <c r="I89" s="71" t="n">
        <v>0.055</v>
      </c>
      <c r="J89" s="61" t="n">
        <v>2</v>
      </c>
      <c r="K89" s="62" t="n">
        <f aca="false">IF(J89="","",J89*(H89*G89))</f>
        <v>79.2</v>
      </c>
      <c r="L89" s="63" t="n">
        <f aca="false">IF(J89="","",K89+(K89*I89))</f>
        <v>83.556</v>
      </c>
    </row>
    <row r="90" s="135" customFormat="true" ht="58.5" hidden="false" customHeight="true" outlineLevel="0" collapsed="false">
      <c r="A90" s="54" t="n">
        <v>3760278863055</v>
      </c>
      <c r="B90" s="64" t="s">
        <v>123</v>
      </c>
      <c r="C90" s="156"/>
      <c r="D90" s="79" t="s">
        <v>20</v>
      </c>
      <c r="E90" s="79" t="s">
        <v>21</v>
      </c>
      <c r="F90" s="79" t="s">
        <v>40</v>
      </c>
      <c r="G90" s="72" t="n">
        <v>1.98</v>
      </c>
      <c r="H90" s="79" t="n">
        <v>20</v>
      </c>
      <c r="I90" s="71" t="n">
        <v>0.055</v>
      </c>
      <c r="J90" s="61" t="n">
        <v>2</v>
      </c>
      <c r="K90" s="62" t="n">
        <f aca="false">IF(J90="","",J90*(H90*G90))</f>
        <v>79.2</v>
      </c>
      <c r="L90" s="63" t="n">
        <f aca="false">IF(J90="","",K90+(K90*I90))</f>
        <v>83.556</v>
      </c>
    </row>
    <row r="91" s="135" customFormat="true" ht="58.5" hidden="false" customHeight="true" outlineLevel="0" collapsed="false">
      <c r="A91" s="54" t="n">
        <v>3760278863079</v>
      </c>
      <c r="B91" s="64" t="s">
        <v>124</v>
      </c>
      <c r="C91" s="156"/>
      <c r="D91" s="66" t="s">
        <v>20</v>
      </c>
      <c r="E91" s="79" t="s">
        <v>21</v>
      </c>
      <c r="F91" s="79" t="s">
        <v>40</v>
      </c>
      <c r="G91" s="72" t="n">
        <v>2.45</v>
      </c>
      <c r="H91" s="79" t="n">
        <v>12</v>
      </c>
      <c r="I91" s="71" t="n">
        <v>0.055</v>
      </c>
      <c r="J91" s="61"/>
      <c r="K91" s="62" t="str">
        <f aca="false">IF(J91="","",J91*(H91*G91))</f>
        <v/>
      </c>
      <c r="L91" s="63" t="str">
        <f aca="false">IF(J91="","",K91+(K91*I91))</f>
        <v/>
      </c>
    </row>
    <row r="92" s="135" customFormat="true" ht="58.5" hidden="false" customHeight="true" outlineLevel="0" collapsed="false">
      <c r="A92" s="54" t="n">
        <v>3760091729071</v>
      </c>
      <c r="B92" s="64" t="s">
        <v>125</v>
      </c>
      <c r="C92" s="159"/>
      <c r="D92" s="66" t="s">
        <v>20</v>
      </c>
      <c r="E92" s="79" t="s">
        <v>21</v>
      </c>
      <c r="F92" s="79" t="s">
        <v>40</v>
      </c>
      <c r="G92" s="72" t="n">
        <v>2.45</v>
      </c>
      <c r="H92" s="79" t="n">
        <v>12</v>
      </c>
      <c r="I92" s="71" t="n">
        <v>0.055</v>
      </c>
      <c r="J92" s="61"/>
      <c r="K92" s="62" t="str">
        <f aca="false">IF(J92="","",J92*(H92*G92))</f>
        <v/>
      </c>
      <c r="L92" s="63" t="str">
        <f aca="false">IF(J92="","",K92+(K92*I92))</f>
        <v/>
      </c>
    </row>
    <row r="93" s="135" customFormat="true" ht="58.5" hidden="false" customHeight="true" outlineLevel="0" collapsed="false">
      <c r="A93" s="54" t="n">
        <v>3760278863086</v>
      </c>
      <c r="B93" s="64" t="s">
        <v>126</v>
      </c>
      <c r="C93" s="156"/>
      <c r="D93" s="66" t="s">
        <v>20</v>
      </c>
      <c r="E93" s="79" t="s">
        <v>21</v>
      </c>
      <c r="F93" s="79" t="s">
        <v>40</v>
      </c>
      <c r="G93" s="72" t="n">
        <v>2.45</v>
      </c>
      <c r="H93" s="79" t="n">
        <v>12</v>
      </c>
      <c r="I93" s="71" t="n">
        <v>0.055</v>
      </c>
      <c r="J93" s="61"/>
      <c r="K93" s="62" t="str">
        <f aca="false">IF(J93="","",J93*(H93*G93))</f>
        <v/>
      </c>
      <c r="L93" s="63" t="str">
        <f aca="false">IF(J93="","",K93+(K93*I93))</f>
        <v/>
      </c>
    </row>
    <row r="94" s="135" customFormat="true" ht="58.5" hidden="false" customHeight="true" outlineLevel="0" collapsed="false">
      <c r="A94" s="54" t="n">
        <v>3760091729064</v>
      </c>
      <c r="B94" s="64" t="s">
        <v>127</v>
      </c>
      <c r="C94" s="159"/>
      <c r="D94" s="66" t="s">
        <v>20</v>
      </c>
      <c r="E94" s="79" t="s">
        <v>21</v>
      </c>
      <c r="F94" s="79" t="s">
        <v>40</v>
      </c>
      <c r="G94" s="72" t="n">
        <v>2.45</v>
      </c>
      <c r="H94" s="79" t="n">
        <v>12</v>
      </c>
      <c r="I94" s="71" t="n">
        <v>0.055</v>
      </c>
      <c r="J94" s="61"/>
      <c r="K94" s="62" t="str">
        <f aca="false">IF(J94="","",J94*(H94*G94))</f>
        <v/>
      </c>
      <c r="L94" s="63" t="str">
        <f aca="false">IF(J94="","",K94+(K94*I94))</f>
        <v/>
      </c>
    </row>
    <row r="95" s="135" customFormat="true" ht="58.5" hidden="false" customHeight="true" outlineLevel="0" collapsed="false">
      <c r="A95" s="54" t="n">
        <v>3760091720672</v>
      </c>
      <c r="B95" s="64" t="s">
        <v>128</v>
      </c>
      <c r="C95" s="156"/>
      <c r="D95" s="79" t="s">
        <v>20</v>
      </c>
      <c r="E95" s="79" t="s">
        <v>21</v>
      </c>
      <c r="F95" s="79" t="s">
        <v>129</v>
      </c>
      <c r="G95" s="72" t="n">
        <v>2.55</v>
      </c>
      <c r="H95" s="79" t="n">
        <v>15</v>
      </c>
      <c r="I95" s="71" t="n">
        <v>0.055</v>
      </c>
      <c r="J95" s="61"/>
      <c r="K95" s="62" t="str">
        <f aca="false">IF(J95="","",J95*(H95*G95))</f>
        <v/>
      </c>
      <c r="L95" s="63" t="str">
        <f aca="false">IF(J95="","",K95+(K95*I95))</f>
        <v/>
      </c>
    </row>
    <row r="96" s="155" customFormat="true" ht="76.5" hidden="false" customHeight="true" outlineLevel="0" collapsed="false">
      <c r="A96" s="145"/>
      <c r="B96" s="146" t="s">
        <v>130</v>
      </c>
      <c r="C96" s="147"/>
      <c r="D96" s="148"/>
      <c r="E96" s="148"/>
      <c r="F96" s="149"/>
      <c r="G96" s="150"/>
      <c r="H96" s="151"/>
      <c r="I96" s="152"/>
      <c r="J96" s="93"/>
      <c r="K96" s="62" t="str">
        <f aca="false">IF(J96="","",J96*(H96*G96))</f>
        <v/>
      </c>
      <c r="L96" s="63" t="str">
        <f aca="false">IF(J96="","",K96+(K96*I96))</f>
        <v/>
      </c>
    </row>
    <row r="97" s="135" customFormat="true" ht="58.5" hidden="false" customHeight="true" outlineLevel="0" collapsed="false">
      <c r="A97" s="54" t="n">
        <v>3760091728852</v>
      </c>
      <c r="B97" s="64" t="s">
        <v>131</v>
      </c>
      <c r="C97" s="156"/>
      <c r="D97" s="66" t="s">
        <v>20</v>
      </c>
      <c r="E97" s="79" t="s">
        <v>21</v>
      </c>
      <c r="F97" s="79" t="s">
        <v>132</v>
      </c>
      <c r="G97" s="72" t="n">
        <v>2.48</v>
      </c>
      <c r="H97" s="79" t="n">
        <v>12</v>
      </c>
      <c r="I97" s="71" t="n">
        <v>0.055</v>
      </c>
      <c r="J97" s="61"/>
      <c r="K97" s="62" t="str">
        <f aca="false">IF(J97="","",J97*(H97*G97))</f>
        <v/>
      </c>
      <c r="L97" s="63" t="str">
        <f aca="false">IF(J97="","",K97+(K97*I97))</f>
        <v/>
      </c>
    </row>
    <row r="98" s="135" customFormat="true" ht="58.5" hidden="false" customHeight="true" outlineLevel="0" collapsed="false">
      <c r="A98" s="54" t="n">
        <v>3760091728838</v>
      </c>
      <c r="B98" s="64" t="s">
        <v>133</v>
      </c>
      <c r="C98" s="156"/>
      <c r="D98" s="66" t="s">
        <v>20</v>
      </c>
      <c r="E98" s="79" t="s">
        <v>21</v>
      </c>
      <c r="F98" s="79" t="s">
        <v>132</v>
      </c>
      <c r="G98" s="72" t="n">
        <v>2.48</v>
      </c>
      <c r="H98" s="79" t="n">
        <v>12</v>
      </c>
      <c r="I98" s="71" t="n">
        <v>0.055</v>
      </c>
      <c r="J98" s="61"/>
      <c r="K98" s="62" t="str">
        <f aca="false">IF(J98="","",J98*(H98*G98))</f>
        <v/>
      </c>
      <c r="L98" s="63" t="str">
        <f aca="false">IF(J98="","",K98+(K98*I98))</f>
        <v/>
      </c>
    </row>
    <row r="99" s="135" customFormat="true" ht="58.5" hidden="false" customHeight="true" outlineLevel="0" collapsed="false">
      <c r="A99" s="54" t="n">
        <v>3760278863826</v>
      </c>
      <c r="B99" s="64" t="s">
        <v>134</v>
      </c>
      <c r="C99" s="161" t="s">
        <v>135</v>
      </c>
      <c r="D99" s="66" t="s">
        <v>20</v>
      </c>
      <c r="E99" s="79" t="s">
        <v>21</v>
      </c>
      <c r="F99" s="79" t="s">
        <v>132</v>
      </c>
      <c r="G99" s="72" t="n">
        <v>2.48</v>
      </c>
      <c r="H99" s="79" t="n">
        <v>12</v>
      </c>
      <c r="I99" s="71" t="n">
        <v>0.055</v>
      </c>
      <c r="J99" s="61"/>
      <c r="K99" s="62" t="str">
        <f aca="false">IF(J99="","",J99*(H99*G99))</f>
        <v/>
      </c>
      <c r="L99" s="63" t="str">
        <f aca="false">IF(J99="","",K99+(K99*I99))</f>
        <v/>
      </c>
    </row>
    <row r="100" s="155" customFormat="true" ht="76.5" hidden="false" customHeight="true" outlineLevel="0" collapsed="false">
      <c r="A100" s="145"/>
      <c r="B100" s="146" t="s">
        <v>136</v>
      </c>
      <c r="C100" s="147"/>
      <c r="D100" s="148"/>
      <c r="E100" s="148"/>
      <c r="F100" s="149"/>
      <c r="G100" s="150"/>
      <c r="H100" s="151"/>
      <c r="I100" s="152"/>
      <c r="J100" s="93"/>
      <c r="K100" s="62" t="str">
        <f aca="false">IF(J100="","",J100*(H100*G100))</f>
        <v/>
      </c>
      <c r="L100" s="63" t="str">
        <f aca="false">IF(J100="","",K100+(K100*I100))</f>
        <v/>
      </c>
    </row>
    <row r="101" s="135" customFormat="true" ht="58.5" hidden="false" customHeight="true" outlineLevel="0" collapsed="false">
      <c r="A101" s="54" t="n">
        <v>3760091726674</v>
      </c>
      <c r="B101" s="64" t="s">
        <v>137</v>
      </c>
      <c r="C101" s="156"/>
      <c r="D101" s="90" t="s">
        <v>20</v>
      </c>
      <c r="E101" s="79" t="s">
        <v>21</v>
      </c>
      <c r="F101" s="79" t="s">
        <v>40</v>
      </c>
      <c r="G101" s="157" t="n">
        <v>1.5</v>
      </c>
      <c r="H101" s="79" t="n">
        <v>20</v>
      </c>
      <c r="I101" s="69" t="n">
        <v>0.2</v>
      </c>
      <c r="J101" s="61" t="n">
        <v>4</v>
      </c>
      <c r="K101" s="62" t="n">
        <f aca="false">IF(J101="","",J101*(H101*G101))</f>
        <v>120</v>
      </c>
      <c r="L101" s="63" t="n">
        <f aca="false">IF(J101="","",K101+(K101*I101))</f>
        <v>144</v>
      </c>
    </row>
    <row r="102" s="135" customFormat="true" ht="58.5" hidden="false" customHeight="true" outlineLevel="0" collapsed="false">
      <c r="A102" s="54" t="n">
        <v>3760091726391</v>
      </c>
      <c r="B102" s="64" t="s">
        <v>138</v>
      </c>
      <c r="C102" s="156"/>
      <c r="D102" s="90" t="s">
        <v>20</v>
      </c>
      <c r="E102" s="79" t="s">
        <v>21</v>
      </c>
      <c r="F102" s="79" t="s">
        <v>40</v>
      </c>
      <c r="G102" s="72" t="n">
        <v>1.8</v>
      </c>
      <c r="H102" s="79" t="n">
        <v>20</v>
      </c>
      <c r="I102" s="69" t="n">
        <v>0.2</v>
      </c>
      <c r="J102" s="61"/>
      <c r="K102" s="62" t="str">
        <f aca="false">IF(J102="","",J102*(H102*G102))</f>
        <v/>
      </c>
      <c r="L102" s="63" t="str">
        <f aca="false">IF(J102="","",K102+(K102*I102))</f>
        <v/>
      </c>
    </row>
    <row r="103" s="135" customFormat="true" ht="58.5" hidden="false" customHeight="true" outlineLevel="0" collapsed="false">
      <c r="A103" s="54" t="n">
        <v>3760091726407</v>
      </c>
      <c r="B103" s="64" t="s">
        <v>139</v>
      </c>
      <c r="C103" s="156"/>
      <c r="D103" s="79" t="s">
        <v>20</v>
      </c>
      <c r="E103" s="79" t="s">
        <v>21</v>
      </c>
      <c r="F103" s="79" t="s">
        <v>40</v>
      </c>
      <c r="G103" s="72" t="n">
        <v>1.8</v>
      </c>
      <c r="H103" s="79" t="n">
        <v>20</v>
      </c>
      <c r="I103" s="69" t="n">
        <v>0.2</v>
      </c>
      <c r="J103" s="61" t="n">
        <v>2</v>
      </c>
      <c r="K103" s="62" t="n">
        <f aca="false">IF(J103="","",J103*(H103*G103))</f>
        <v>72</v>
      </c>
      <c r="L103" s="63" t="n">
        <f aca="false">IF(J103="","",K103+(K103*I103))</f>
        <v>86.4</v>
      </c>
    </row>
    <row r="104" s="135" customFormat="true" ht="58.5" hidden="false" customHeight="true" outlineLevel="0" collapsed="false">
      <c r="A104" s="54" t="n">
        <v>3760091726414</v>
      </c>
      <c r="B104" s="64" t="s">
        <v>140</v>
      </c>
      <c r="C104" s="159"/>
      <c r="D104" s="79" t="s">
        <v>20</v>
      </c>
      <c r="E104" s="79" t="s">
        <v>21</v>
      </c>
      <c r="F104" s="79" t="s">
        <v>40</v>
      </c>
      <c r="G104" s="72" t="n">
        <v>1.8</v>
      </c>
      <c r="H104" s="79" t="n">
        <v>20</v>
      </c>
      <c r="I104" s="69" t="n">
        <v>0.2</v>
      </c>
      <c r="J104" s="61" t="n">
        <v>2</v>
      </c>
      <c r="K104" s="62" t="n">
        <f aca="false">IF(J104="","",J104*(H104*G104))</f>
        <v>72</v>
      </c>
      <c r="L104" s="63" t="n">
        <f aca="false">IF(J104="","",K104+(K104*I104))</f>
        <v>86.4</v>
      </c>
    </row>
    <row r="105" s="155" customFormat="true" ht="76.5" hidden="false" customHeight="true" outlineLevel="0" collapsed="false">
      <c r="A105" s="145"/>
      <c r="B105" s="146" t="s">
        <v>141</v>
      </c>
      <c r="C105" s="147"/>
      <c r="D105" s="148"/>
      <c r="E105" s="148"/>
      <c r="F105" s="149"/>
      <c r="G105" s="150"/>
      <c r="H105" s="151"/>
      <c r="I105" s="152"/>
      <c r="J105" s="93"/>
      <c r="K105" s="62" t="str">
        <f aca="false">IF(J105="","",J105*(H105*G105))</f>
        <v/>
      </c>
      <c r="L105" s="63" t="str">
        <f aca="false">IF(J105="","",K105+(K105*I105))</f>
        <v/>
      </c>
    </row>
    <row r="106" s="135" customFormat="true" ht="58.5" hidden="false" customHeight="true" outlineLevel="0" collapsed="false">
      <c r="A106" s="54" t="n">
        <v>3760091720634</v>
      </c>
      <c r="B106" s="64" t="s">
        <v>142</v>
      </c>
      <c r="C106" s="156"/>
      <c r="D106" s="90" t="s">
        <v>20</v>
      </c>
      <c r="E106" s="79" t="s">
        <v>21</v>
      </c>
      <c r="F106" s="79" t="s">
        <v>40</v>
      </c>
      <c r="G106" s="72" t="n">
        <v>1.8</v>
      </c>
      <c r="H106" s="79" t="n">
        <v>20</v>
      </c>
      <c r="I106" s="69" t="n">
        <v>0.2</v>
      </c>
      <c r="J106" s="61"/>
      <c r="K106" s="62" t="str">
        <f aca="false">IF(J106="","",J106*(H106*G106))</f>
        <v/>
      </c>
      <c r="L106" s="63" t="str">
        <f aca="false">IF(J106="","",K106+(K106*I106))</f>
        <v/>
      </c>
    </row>
    <row r="107" s="135" customFormat="true" ht="58.5" hidden="false" customHeight="true" outlineLevel="0" collapsed="false">
      <c r="A107" s="54" t="n">
        <v>3760091720641</v>
      </c>
      <c r="B107" s="64" t="s">
        <v>143</v>
      </c>
      <c r="C107" s="156"/>
      <c r="D107" s="90" t="s">
        <v>20</v>
      </c>
      <c r="E107" s="79" t="s">
        <v>21</v>
      </c>
      <c r="F107" s="79" t="s">
        <v>40</v>
      </c>
      <c r="G107" s="72" t="n">
        <v>1.8</v>
      </c>
      <c r="H107" s="79" t="n">
        <v>20</v>
      </c>
      <c r="I107" s="69" t="n">
        <v>0.2</v>
      </c>
      <c r="J107" s="61" t="n">
        <v>2</v>
      </c>
      <c r="K107" s="62" t="n">
        <f aca="false">IF(J107="","",J107*(H107*G107))</f>
        <v>72</v>
      </c>
      <c r="L107" s="63" t="n">
        <f aca="false">IF(J107="","",K107+(K107*I107))</f>
        <v>86.4</v>
      </c>
    </row>
    <row r="108" s="135" customFormat="true" ht="58.5" hidden="false" customHeight="true" outlineLevel="0" collapsed="false">
      <c r="A108" s="54" t="n">
        <v>3760091721617</v>
      </c>
      <c r="B108" s="64" t="s">
        <v>144</v>
      </c>
      <c r="C108" s="156"/>
      <c r="D108" s="90" t="s">
        <v>20</v>
      </c>
      <c r="E108" s="79" t="s">
        <v>21</v>
      </c>
      <c r="F108" s="79" t="s">
        <v>40</v>
      </c>
      <c r="G108" s="72" t="n">
        <v>1.8</v>
      </c>
      <c r="H108" s="79" t="n">
        <v>18</v>
      </c>
      <c r="I108" s="69" t="n">
        <v>0.2</v>
      </c>
      <c r="J108" s="61" t="n">
        <v>2</v>
      </c>
      <c r="K108" s="62" t="n">
        <f aca="false">IF(J108="","",J108*(H108*G108))</f>
        <v>64.8</v>
      </c>
      <c r="L108" s="63" t="n">
        <f aca="false">IF(J108="","",K108+(K108*I108))</f>
        <v>77.76</v>
      </c>
    </row>
    <row r="109" s="135" customFormat="true" ht="58.5" hidden="false" customHeight="true" outlineLevel="0" collapsed="false">
      <c r="A109" s="54" t="n">
        <v>3760091720870</v>
      </c>
      <c r="B109" s="64" t="s">
        <v>145</v>
      </c>
      <c r="C109" s="156"/>
      <c r="D109" s="90" t="s">
        <v>20</v>
      </c>
      <c r="E109" s="79" t="s">
        <v>21</v>
      </c>
      <c r="F109" s="79" t="s">
        <v>40</v>
      </c>
      <c r="G109" s="72" t="n">
        <v>1.8</v>
      </c>
      <c r="H109" s="79" t="n">
        <v>20</v>
      </c>
      <c r="I109" s="69" t="n">
        <v>0.2</v>
      </c>
      <c r="J109" s="61" t="n">
        <v>2</v>
      </c>
      <c r="K109" s="62" t="n">
        <f aca="false">IF(J109="","",J109*(H109*G109))</f>
        <v>72</v>
      </c>
      <c r="L109" s="63" t="n">
        <f aca="false">IF(J109="","",K109+(K109*I109))</f>
        <v>86.4</v>
      </c>
    </row>
    <row r="110" s="135" customFormat="true" ht="58.5" hidden="false" customHeight="true" outlineLevel="0" collapsed="false">
      <c r="A110" s="54" t="n">
        <v>3760091721600</v>
      </c>
      <c r="B110" s="64" t="s">
        <v>146</v>
      </c>
      <c r="C110" s="156"/>
      <c r="D110" s="90" t="s">
        <v>20</v>
      </c>
      <c r="E110" s="79" t="s">
        <v>21</v>
      </c>
      <c r="F110" s="79" t="s">
        <v>40</v>
      </c>
      <c r="G110" s="72" t="n">
        <v>1.5</v>
      </c>
      <c r="H110" s="79" t="n">
        <v>20</v>
      </c>
      <c r="I110" s="69" t="n">
        <v>0.2</v>
      </c>
      <c r="J110" s="61" t="n">
        <v>2</v>
      </c>
      <c r="K110" s="62" t="n">
        <f aca="false">IF(J110="","",J110*(H110*G110))</f>
        <v>60</v>
      </c>
      <c r="L110" s="63" t="n">
        <f aca="false">IF(J110="","",K110+(K110*I110))</f>
        <v>72</v>
      </c>
    </row>
    <row r="111" s="135" customFormat="true" ht="58.5" hidden="false" customHeight="true" outlineLevel="0" collapsed="false">
      <c r="A111" s="54" t="n">
        <v>3760091729057</v>
      </c>
      <c r="B111" s="64" t="s">
        <v>147</v>
      </c>
      <c r="C111" s="156"/>
      <c r="D111" s="90" t="s">
        <v>20</v>
      </c>
      <c r="E111" s="79" t="s">
        <v>21</v>
      </c>
      <c r="F111" s="79" t="s">
        <v>40</v>
      </c>
      <c r="G111" s="72" t="n">
        <v>1.8</v>
      </c>
      <c r="H111" s="79" t="n">
        <v>20</v>
      </c>
      <c r="I111" s="69" t="n">
        <v>0.2</v>
      </c>
      <c r="J111" s="61"/>
      <c r="K111" s="62" t="str">
        <f aca="false">IF(J111="","",J111*(H111*G111))</f>
        <v/>
      </c>
      <c r="L111" s="63" t="str">
        <f aca="false">IF(J111="","",K111+(K111*I111))</f>
        <v/>
      </c>
    </row>
    <row r="112" s="135" customFormat="true" ht="58.5" hidden="false" customHeight="true" outlineLevel="0" collapsed="false">
      <c r="A112" s="54" t="n">
        <v>3760091729040</v>
      </c>
      <c r="B112" s="64" t="s">
        <v>148</v>
      </c>
      <c r="C112" s="156"/>
      <c r="D112" s="90" t="s">
        <v>20</v>
      </c>
      <c r="E112" s="79" t="s">
        <v>21</v>
      </c>
      <c r="F112" s="79" t="s">
        <v>40</v>
      </c>
      <c r="G112" s="72" t="n">
        <v>1.8</v>
      </c>
      <c r="H112" s="79" t="n">
        <v>20</v>
      </c>
      <c r="I112" s="69" t="n">
        <v>0.2</v>
      </c>
      <c r="J112" s="61"/>
      <c r="K112" s="62" t="str">
        <f aca="false">IF(J112="","",J112*(H112*G112))</f>
        <v/>
      </c>
      <c r="L112" s="63" t="str">
        <f aca="false">IF(J112="","",K112+(K112*I112))</f>
        <v/>
      </c>
    </row>
    <row r="113" s="135" customFormat="true" ht="58.5" hidden="false" customHeight="true" outlineLevel="0" collapsed="false">
      <c r="A113" s="54" t="n">
        <v>3760091729088</v>
      </c>
      <c r="B113" s="64" t="s">
        <v>149</v>
      </c>
      <c r="C113" s="159"/>
      <c r="D113" s="66" t="s">
        <v>20</v>
      </c>
      <c r="E113" s="79" t="s">
        <v>21</v>
      </c>
      <c r="F113" s="79" t="s">
        <v>40</v>
      </c>
      <c r="G113" s="72" t="n">
        <v>2.15</v>
      </c>
      <c r="H113" s="79" t="n">
        <v>12</v>
      </c>
      <c r="I113" s="69" t="n">
        <v>0.2</v>
      </c>
      <c r="J113" s="61"/>
      <c r="K113" s="62" t="str">
        <f aca="false">IF(J113="","",J113*(H113*G113))</f>
        <v/>
      </c>
      <c r="L113" s="63" t="str">
        <f aca="false">IF(J113="","",K113+(K113*I113))</f>
        <v/>
      </c>
    </row>
    <row r="114" s="135" customFormat="true" ht="58.5" hidden="false" customHeight="true" outlineLevel="0" collapsed="false">
      <c r="A114" s="54" t="n">
        <v>3760091729095</v>
      </c>
      <c r="B114" s="64" t="s">
        <v>150</v>
      </c>
      <c r="C114" s="162"/>
      <c r="D114" s="76" t="s">
        <v>20</v>
      </c>
      <c r="E114" s="163" t="s">
        <v>21</v>
      </c>
      <c r="F114" s="163" t="s">
        <v>40</v>
      </c>
      <c r="G114" s="160" t="n">
        <v>2.15</v>
      </c>
      <c r="H114" s="163" t="n">
        <v>12</v>
      </c>
      <c r="I114" s="164" t="n">
        <v>0.2</v>
      </c>
      <c r="J114" s="61"/>
      <c r="K114" s="62" t="str">
        <f aca="false">IF(J114="","",J114*(H114*G114))</f>
        <v/>
      </c>
      <c r="L114" s="63" t="str">
        <f aca="false">IF(J114="","",K114+(K114*I114))</f>
        <v/>
      </c>
    </row>
    <row r="115" s="135" customFormat="true" ht="93.75" hidden="false" customHeight="true" outlineLevel="0" collapsed="false">
      <c r="A115" s="165"/>
      <c r="B115" s="46" t="s">
        <v>151</v>
      </c>
      <c r="C115" s="166" t="str">
        <f aca="false">IF(J115="","",J115*(H115*G115))</f>
        <v/>
      </c>
      <c r="D115" s="166"/>
      <c r="E115" s="166"/>
      <c r="F115" s="166"/>
      <c r="G115" s="166"/>
      <c r="H115" s="166"/>
      <c r="I115" s="166"/>
      <c r="J115" s="166"/>
      <c r="K115" s="166"/>
      <c r="L115" s="166"/>
    </row>
    <row r="116" s="155" customFormat="true" ht="76.5" hidden="false" customHeight="true" outlineLevel="0" collapsed="false">
      <c r="A116" s="145"/>
      <c r="B116" s="146" t="s">
        <v>152</v>
      </c>
      <c r="C116" s="147"/>
      <c r="D116" s="148"/>
      <c r="E116" s="148"/>
      <c r="F116" s="149"/>
      <c r="G116" s="150"/>
      <c r="H116" s="151"/>
      <c r="I116" s="152"/>
      <c r="J116" s="93"/>
      <c r="K116" s="62" t="str">
        <f aca="false">IF(J116="","",J116*(H116*G116))</f>
        <v/>
      </c>
      <c r="L116" s="63" t="str">
        <f aca="false">IF(J116="","",K116+(K116*I116))</f>
        <v/>
      </c>
    </row>
    <row r="117" s="135" customFormat="true" ht="58.5" hidden="false" customHeight="true" outlineLevel="0" collapsed="false">
      <c r="A117" s="54" t="n">
        <v>3760091724205</v>
      </c>
      <c r="B117" s="64" t="s">
        <v>153</v>
      </c>
      <c r="C117" s="156"/>
      <c r="D117" s="66" t="s">
        <v>20</v>
      </c>
      <c r="E117" s="79" t="s">
        <v>21</v>
      </c>
      <c r="F117" s="79" t="s">
        <v>154</v>
      </c>
      <c r="G117" s="72" t="n">
        <v>3.04</v>
      </c>
      <c r="H117" s="79" t="n">
        <v>12</v>
      </c>
      <c r="I117" s="71" t="n">
        <v>0.055</v>
      </c>
      <c r="J117" s="61"/>
      <c r="K117" s="62" t="str">
        <f aca="false">IF(J117="","",J117*(H117*G117))</f>
        <v/>
      </c>
      <c r="L117" s="63" t="str">
        <f aca="false">IF(J117="","",K117+(K117*I117))</f>
        <v/>
      </c>
    </row>
    <row r="118" s="135" customFormat="true" ht="58.5" hidden="false" customHeight="true" outlineLevel="0" collapsed="false">
      <c r="A118" s="54" t="n">
        <v>3760091720061</v>
      </c>
      <c r="B118" s="64" t="s">
        <v>155</v>
      </c>
      <c r="C118" s="156"/>
      <c r="D118" s="66" t="s">
        <v>20</v>
      </c>
      <c r="E118" s="79" t="s">
        <v>21</v>
      </c>
      <c r="F118" s="79" t="s">
        <v>154</v>
      </c>
      <c r="G118" s="72" t="n">
        <v>3.04</v>
      </c>
      <c r="H118" s="79" t="n">
        <v>12</v>
      </c>
      <c r="I118" s="71" t="n">
        <v>0.055</v>
      </c>
      <c r="J118" s="61"/>
      <c r="K118" s="62" t="str">
        <f aca="false">IF(J118="","",J118*(H118*G118))</f>
        <v/>
      </c>
      <c r="L118" s="63" t="str">
        <f aca="false">IF(J118="","",K118+(K118*I118))</f>
        <v/>
      </c>
    </row>
    <row r="119" s="135" customFormat="true" ht="58.5" hidden="false" customHeight="true" outlineLevel="0" collapsed="false">
      <c r="A119" s="54" t="n">
        <v>3760091720023</v>
      </c>
      <c r="B119" s="167" t="s">
        <v>156</v>
      </c>
      <c r="C119" s="168"/>
      <c r="D119" s="66" t="s">
        <v>20</v>
      </c>
      <c r="E119" s="79" t="s">
        <v>21</v>
      </c>
      <c r="F119" s="79" t="s">
        <v>154</v>
      </c>
      <c r="G119" s="72" t="n">
        <v>3.04</v>
      </c>
      <c r="H119" s="79" t="n">
        <v>12</v>
      </c>
      <c r="I119" s="71" t="n">
        <v>0.055</v>
      </c>
      <c r="J119" s="61" t="n">
        <v>1</v>
      </c>
      <c r="K119" s="62" t="n">
        <f aca="false">IF(J119="","",J119*(H119*G119))</f>
        <v>36.48</v>
      </c>
      <c r="L119" s="63" t="n">
        <f aca="false">IF(J119="","",K119+(K119*I119))</f>
        <v>38.4864</v>
      </c>
    </row>
    <row r="120" s="135" customFormat="true" ht="58.5" hidden="false" customHeight="true" outlineLevel="0" collapsed="false">
      <c r="A120" s="54" t="n">
        <v>3760091720016</v>
      </c>
      <c r="B120" s="64" t="s">
        <v>157</v>
      </c>
      <c r="C120" s="156"/>
      <c r="D120" s="66" t="s">
        <v>20</v>
      </c>
      <c r="E120" s="79" t="s">
        <v>21</v>
      </c>
      <c r="F120" s="79" t="s">
        <v>154</v>
      </c>
      <c r="G120" s="72" t="n">
        <v>3.34</v>
      </c>
      <c r="H120" s="79" t="n">
        <v>12</v>
      </c>
      <c r="I120" s="71" t="n">
        <v>0.055</v>
      </c>
      <c r="J120" s="61" t="n">
        <v>1</v>
      </c>
      <c r="K120" s="62" t="n">
        <f aca="false">IF(J120="","",J120*(H120*G120))</f>
        <v>40.08</v>
      </c>
      <c r="L120" s="63" t="n">
        <f aca="false">IF(J120="","",K120+(K120*I120))</f>
        <v>42.2844</v>
      </c>
    </row>
    <row r="121" s="135" customFormat="true" ht="58.5" hidden="false" customHeight="true" outlineLevel="0" collapsed="false">
      <c r="A121" s="54" t="n">
        <v>3760091723031</v>
      </c>
      <c r="B121" s="64" t="s">
        <v>158</v>
      </c>
      <c r="C121" s="156"/>
      <c r="D121" s="66" t="s">
        <v>20</v>
      </c>
      <c r="E121" s="79" t="s">
        <v>21</v>
      </c>
      <c r="F121" s="79" t="s">
        <v>154</v>
      </c>
      <c r="G121" s="72" t="n">
        <v>3.34</v>
      </c>
      <c r="H121" s="79" t="n">
        <v>12</v>
      </c>
      <c r="I121" s="71" t="n">
        <v>0.055</v>
      </c>
      <c r="J121" s="61"/>
      <c r="K121" s="62" t="str">
        <f aca="false">IF(J121="","",J121*(H121*G121))</f>
        <v/>
      </c>
      <c r="L121" s="63" t="str">
        <f aca="false">IF(J121="","",K121+(K121*I121))</f>
        <v/>
      </c>
    </row>
    <row r="122" s="135" customFormat="true" ht="58.5" hidden="false" customHeight="true" outlineLevel="0" collapsed="false">
      <c r="A122" s="54" t="n">
        <v>3760091725769</v>
      </c>
      <c r="B122" s="64" t="s">
        <v>159</v>
      </c>
      <c r="C122" s="156"/>
      <c r="D122" s="66" t="s">
        <v>20</v>
      </c>
      <c r="E122" s="79" t="s">
        <v>21</v>
      </c>
      <c r="F122" s="79" t="s">
        <v>154</v>
      </c>
      <c r="G122" s="72" t="n">
        <v>3.34</v>
      </c>
      <c r="H122" s="79" t="n">
        <v>12</v>
      </c>
      <c r="I122" s="71" t="n">
        <v>0.055</v>
      </c>
      <c r="J122" s="61"/>
      <c r="K122" s="62" t="str">
        <f aca="false">IF(J122="","",J122*(H122*G122))</f>
        <v/>
      </c>
      <c r="L122" s="63" t="str">
        <f aca="false">IF(J122="","",K122+(K122*I122))</f>
        <v/>
      </c>
    </row>
    <row r="123" s="135" customFormat="true" ht="58.5" hidden="false" customHeight="true" outlineLevel="0" collapsed="false">
      <c r="A123" s="54" t="n">
        <v>3760091725776</v>
      </c>
      <c r="B123" s="64" t="s">
        <v>160</v>
      </c>
      <c r="C123" s="156"/>
      <c r="D123" s="79" t="s">
        <v>20</v>
      </c>
      <c r="E123" s="79" t="s">
        <v>21</v>
      </c>
      <c r="F123" s="79" t="s">
        <v>154</v>
      </c>
      <c r="G123" s="72" t="n">
        <v>3.34</v>
      </c>
      <c r="H123" s="79" t="n">
        <v>12</v>
      </c>
      <c r="I123" s="71" t="n">
        <v>0.055</v>
      </c>
      <c r="J123" s="61"/>
      <c r="K123" s="62" t="str">
        <f aca="false">IF(J123="","",J123*(H123*G123))</f>
        <v/>
      </c>
      <c r="L123" s="63" t="str">
        <f aca="false">IF(J123="","",K123+(K123*I123))</f>
        <v/>
      </c>
    </row>
    <row r="124" s="135" customFormat="true" ht="58.5" hidden="false" customHeight="true" outlineLevel="0" collapsed="false">
      <c r="A124" s="54" t="n">
        <v>3760091724212</v>
      </c>
      <c r="B124" s="64" t="s">
        <v>161</v>
      </c>
      <c r="C124" s="156"/>
      <c r="D124" s="79" t="s">
        <v>20</v>
      </c>
      <c r="E124" s="79" t="s">
        <v>21</v>
      </c>
      <c r="F124" s="79" t="s">
        <v>154</v>
      </c>
      <c r="G124" s="72" t="n">
        <v>3.34</v>
      </c>
      <c r="H124" s="79" t="n">
        <v>12</v>
      </c>
      <c r="I124" s="71" t="n">
        <v>0.055</v>
      </c>
      <c r="J124" s="61"/>
      <c r="K124" s="62" t="str">
        <f aca="false">IF(J124="","",J124*(H124*G124))</f>
        <v/>
      </c>
      <c r="L124" s="63" t="str">
        <f aca="false">IF(J124="","",K124+(K124*I124))</f>
        <v/>
      </c>
    </row>
    <row r="125" s="135" customFormat="true" ht="58.5" hidden="false" customHeight="true" outlineLevel="0" collapsed="false">
      <c r="A125" s="54" t="n">
        <v>3760278860443</v>
      </c>
      <c r="B125" s="64" t="s">
        <v>162</v>
      </c>
      <c r="C125" s="156"/>
      <c r="D125" s="66" t="s">
        <v>20</v>
      </c>
      <c r="E125" s="79" t="s">
        <v>21</v>
      </c>
      <c r="F125" s="79" t="s">
        <v>154</v>
      </c>
      <c r="G125" s="72" t="n">
        <v>3.34</v>
      </c>
      <c r="H125" s="79" t="n">
        <v>12</v>
      </c>
      <c r="I125" s="71" t="n">
        <v>0.055</v>
      </c>
      <c r="J125" s="61"/>
      <c r="K125" s="62" t="str">
        <f aca="false">IF(J125="","",J125*(H125*G125))</f>
        <v/>
      </c>
      <c r="L125" s="63" t="str">
        <f aca="false">IF(J125="","",K125+(K125*I125))</f>
        <v/>
      </c>
    </row>
    <row r="126" customFormat="false" ht="268.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="135" customFormat="true" ht="126" hidden="false" customHeight="true" outlineLevel="0" collapsed="false">
      <c r="A127" s="138" t="s">
        <v>7</v>
      </c>
      <c r="B127" s="169" t="s">
        <v>8</v>
      </c>
      <c r="C127" s="140"/>
      <c r="D127" s="37" t="s">
        <v>9</v>
      </c>
      <c r="E127" s="38" t="s">
        <v>90</v>
      </c>
      <c r="F127" s="38" t="s">
        <v>91</v>
      </c>
      <c r="G127" s="44" t="s">
        <v>92</v>
      </c>
      <c r="H127" s="170" t="s">
        <v>93</v>
      </c>
      <c r="I127" s="42" t="s">
        <v>14</v>
      </c>
      <c r="J127" s="171" t="s">
        <v>15</v>
      </c>
      <c r="K127" s="44" t="s">
        <v>16</v>
      </c>
      <c r="L127" s="44" t="s">
        <v>17</v>
      </c>
    </row>
    <row r="128" s="135" customFormat="true" ht="58.5" hidden="false" customHeight="true" outlineLevel="0" collapsed="false">
      <c r="A128" s="54" t="n">
        <v>3760278860573</v>
      </c>
      <c r="B128" s="64" t="s">
        <v>163</v>
      </c>
      <c r="C128" s="156"/>
      <c r="D128" s="66" t="s">
        <v>20</v>
      </c>
      <c r="E128" s="79" t="s">
        <v>21</v>
      </c>
      <c r="F128" s="79" t="s">
        <v>154</v>
      </c>
      <c r="G128" s="72" t="n">
        <v>3.25</v>
      </c>
      <c r="H128" s="79" t="n">
        <v>12</v>
      </c>
      <c r="I128" s="71" t="n">
        <v>0.055</v>
      </c>
      <c r="J128" s="61"/>
      <c r="K128" s="62" t="str">
        <f aca="false">IF(J128="","",J128*(H128*G128))</f>
        <v/>
      </c>
      <c r="L128" s="63" t="str">
        <f aca="false">IF(J128="","",K128+(K128*I128))</f>
        <v/>
      </c>
    </row>
    <row r="129" s="135" customFormat="true" ht="58.5" hidden="false" customHeight="true" outlineLevel="0" collapsed="false">
      <c r="A129" s="54" t="n">
        <v>3760091727008</v>
      </c>
      <c r="B129" s="64" t="s">
        <v>164</v>
      </c>
      <c r="C129" s="156"/>
      <c r="D129" s="79" t="s">
        <v>20</v>
      </c>
      <c r="E129" s="79" t="s">
        <v>21</v>
      </c>
      <c r="F129" s="79" t="s">
        <v>154</v>
      </c>
      <c r="G129" s="72" t="n">
        <v>3.96</v>
      </c>
      <c r="H129" s="79" t="n">
        <v>12</v>
      </c>
      <c r="I129" s="71" t="n">
        <v>0.055</v>
      </c>
      <c r="J129" s="61"/>
      <c r="K129" s="62" t="str">
        <f aca="false">IF(J129="","",J129*(H129*G129))</f>
        <v/>
      </c>
      <c r="L129" s="63" t="str">
        <f aca="false">IF(J129="","",K129+(K129*I129))</f>
        <v/>
      </c>
    </row>
    <row r="130" s="135" customFormat="true" ht="58.5" hidden="false" customHeight="true" outlineLevel="0" collapsed="false">
      <c r="A130" s="54" t="n">
        <v>3760091725004</v>
      </c>
      <c r="B130" s="64" t="s">
        <v>165</v>
      </c>
      <c r="C130" s="156"/>
      <c r="D130" s="66" t="s">
        <v>20</v>
      </c>
      <c r="E130" s="79" t="s">
        <v>21</v>
      </c>
      <c r="F130" s="79" t="s">
        <v>166</v>
      </c>
      <c r="G130" s="72" t="n">
        <v>6.63</v>
      </c>
      <c r="H130" s="79" t="n">
        <v>12</v>
      </c>
      <c r="I130" s="71" t="n">
        <v>0.055</v>
      </c>
      <c r="J130" s="61"/>
      <c r="K130" s="62" t="str">
        <f aca="false">IF(J130="","",J130*(H130*G130))</f>
        <v/>
      </c>
      <c r="L130" s="63" t="str">
        <f aca="false">IF(J130="","",K130+(K130*I130))</f>
        <v/>
      </c>
    </row>
    <row r="131" s="135" customFormat="true" ht="58.5" hidden="false" customHeight="true" outlineLevel="0" collapsed="false">
      <c r="A131" s="54" t="n">
        <v>3760091725097</v>
      </c>
      <c r="B131" s="64" t="s">
        <v>167</v>
      </c>
      <c r="C131" s="156"/>
      <c r="D131" s="66" t="s">
        <v>20</v>
      </c>
      <c r="E131" s="79" t="s">
        <v>21</v>
      </c>
      <c r="F131" s="79" t="s">
        <v>166</v>
      </c>
      <c r="G131" s="72" t="n">
        <v>6.04</v>
      </c>
      <c r="H131" s="79" t="n">
        <v>12</v>
      </c>
      <c r="I131" s="71" t="n">
        <v>0.055</v>
      </c>
      <c r="J131" s="61"/>
      <c r="K131" s="62" t="str">
        <f aca="false">IF(J131="","",J131*(H131*G131))</f>
        <v/>
      </c>
      <c r="L131" s="63" t="str">
        <f aca="false">IF(J131="","",K131+(K131*I131))</f>
        <v/>
      </c>
    </row>
    <row r="132" s="155" customFormat="true" ht="76.5" hidden="false" customHeight="true" outlineLevel="0" collapsed="false">
      <c r="A132" s="145"/>
      <c r="B132" s="146" t="s">
        <v>168</v>
      </c>
      <c r="C132" s="147"/>
      <c r="D132" s="148"/>
      <c r="E132" s="148"/>
      <c r="F132" s="149"/>
      <c r="G132" s="150"/>
      <c r="H132" s="151"/>
      <c r="I132" s="152"/>
      <c r="J132" s="93"/>
      <c r="K132" s="62" t="str">
        <f aca="false">IF(J132="","",J132*(H132*G132))</f>
        <v/>
      </c>
      <c r="L132" s="63" t="str">
        <f aca="false">IF(J132="","",K132+(K132*I132))</f>
        <v/>
      </c>
    </row>
    <row r="133" s="135" customFormat="true" ht="58.5" hidden="false" customHeight="true" outlineLevel="0" collapsed="false">
      <c r="A133" s="54" t="n">
        <v>3760091726001</v>
      </c>
      <c r="B133" s="64" t="s">
        <v>169</v>
      </c>
      <c r="C133" s="156"/>
      <c r="D133" s="66" t="s">
        <v>20</v>
      </c>
      <c r="E133" s="79" t="s">
        <v>21</v>
      </c>
      <c r="F133" s="79" t="s">
        <v>170</v>
      </c>
      <c r="G133" s="72" t="n">
        <v>4.18</v>
      </c>
      <c r="H133" s="79" t="n">
        <v>6</v>
      </c>
      <c r="I133" s="71" t="n">
        <v>0.055</v>
      </c>
      <c r="J133" s="61"/>
      <c r="K133" s="62" t="str">
        <f aca="false">IF(J133="","",J133*(H133*G133))</f>
        <v/>
      </c>
      <c r="L133" s="63" t="str">
        <f aca="false">IF(J133="","",K133+(K133*I133))</f>
        <v/>
      </c>
    </row>
    <row r="134" s="135" customFormat="true" ht="58.5" hidden="false" customHeight="true" outlineLevel="0" collapsed="false">
      <c r="A134" s="54" t="n">
        <v>3760091722546</v>
      </c>
      <c r="B134" s="64" t="s">
        <v>171</v>
      </c>
      <c r="C134" s="156"/>
      <c r="D134" s="79" t="s">
        <v>20</v>
      </c>
      <c r="E134" s="79" t="s">
        <v>21</v>
      </c>
      <c r="F134" s="79" t="s">
        <v>172</v>
      </c>
      <c r="G134" s="72" t="n">
        <v>2.16</v>
      </c>
      <c r="H134" s="79" t="n">
        <v>10</v>
      </c>
      <c r="I134" s="71" t="n">
        <v>0.055</v>
      </c>
      <c r="J134" s="61"/>
      <c r="K134" s="62" t="str">
        <f aca="false">IF(J134="","",J134*(H134*G134))</f>
        <v/>
      </c>
      <c r="L134" s="63" t="str">
        <f aca="false">IF(J134="","",K134+(K134*I134))</f>
        <v/>
      </c>
    </row>
    <row r="135" s="155" customFormat="true" ht="76.5" hidden="false" customHeight="true" outlineLevel="0" collapsed="false">
      <c r="A135" s="145"/>
      <c r="B135" s="146" t="s">
        <v>173</v>
      </c>
      <c r="C135" s="147"/>
      <c r="D135" s="148"/>
      <c r="E135" s="148"/>
      <c r="F135" s="149"/>
      <c r="G135" s="150"/>
      <c r="H135" s="151"/>
      <c r="I135" s="152"/>
      <c r="J135" s="93"/>
      <c r="K135" s="62" t="str">
        <f aca="false">IF(J135="","",J135*(H135*G135))</f>
        <v/>
      </c>
      <c r="L135" s="63" t="str">
        <f aca="false">IF(J135="","",K135+(K135*I135))</f>
        <v/>
      </c>
    </row>
    <row r="136" s="135" customFormat="true" ht="58.5" hidden="false" customHeight="true" outlineLevel="0" collapsed="false">
      <c r="A136" s="54" t="n">
        <v>3760091724731</v>
      </c>
      <c r="B136" s="64" t="s">
        <v>174</v>
      </c>
      <c r="C136" s="156"/>
      <c r="D136" s="66" t="s">
        <v>20</v>
      </c>
      <c r="E136" s="79" t="s">
        <v>21</v>
      </c>
      <c r="F136" s="79" t="s">
        <v>154</v>
      </c>
      <c r="G136" s="72" t="n">
        <v>3.19</v>
      </c>
      <c r="H136" s="79" t="n">
        <v>12</v>
      </c>
      <c r="I136" s="71" t="n">
        <v>0.055</v>
      </c>
      <c r="J136" s="61"/>
      <c r="K136" s="62" t="str">
        <f aca="false">IF(J136="","",J136*(H136*G136))</f>
        <v/>
      </c>
      <c r="L136" s="63" t="str">
        <f aca="false">IF(J136="","",K136+(K136*I136))</f>
        <v/>
      </c>
    </row>
    <row r="137" s="135" customFormat="true" ht="58.5" hidden="false" customHeight="true" outlineLevel="0" collapsed="false">
      <c r="A137" s="54" t="n">
        <v>3760091727138</v>
      </c>
      <c r="B137" s="64" t="s">
        <v>175</v>
      </c>
      <c r="C137" s="156"/>
      <c r="D137" s="66" t="s">
        <v>20</v>
      </c>
      <c r="E137" s="79" t="s">
        <v>21</v>
      </c>
      <c r="F137" s="79" t="s">
        <v>166</v>
      </c>
      <c r="G137" s="72" t="n">
        <v>7.05</v>
      </c>
      <c r="H137" s="79" t="n">
        <v>12</v>
      </c>
      <c r="I137" s="71" t="n">
        <v>0.055</v>
      </c>
      <c r="J137" s="61"/>
      <c r="K137" s="62" t="str">
        <f aca="false">IF(J137="","",J137*(H137*G137))</f>
        <v/>
      </c>
      <c r="L137" s="63" t="str">
        <f aca="false">IF(J137="","",K137+(K137*I137))</f>
        <v/>
      </c>
    </row>
    <row r="138" s="135" customFormat="true" ht="58.5" hidden="false" customHeight="true" outlineLevel="0" collapsed="false">
      <c r="A138" s="54" t="n">
        <v>3760278861730</v>
      </c>
      <c r="B138" s="64" t="s">
        <v>176</v>
      </c>
      <c r="C138" s="156"/>
      <c r="D138" s="66" t="s">
        <v>20</v>
      </c>
      <c r="E138" s="79" t="s">
        <v>21</v>
      </c>
      <c r="F138" s="79" t="s">
        <v>166</v>
      </c>
      <c r="G138" s="72" t="n">
        <v>7.05</v>
      </c>
      <c r="H138" s="79" t="n">
        <v>12</v>
      </c>
      <c r="I138" s="71" t="n">
        <v>0.055</v>
      </c>
      <c r="J138" s="61"/>
      <c r="K138" s="62" t="str">
        <f aca="false">IF(J138="","",J138*(H138*G138))</f>
        <v/>
      </c>
      <c r="L138" s="63" t="str">
        <f aca="false">IF(J138="","",K138+(K138*I138))</f>
        <v/>
      </c>
    </row>
    <row r="139" s="135" customFormat="true" ht="58.5" hidden="false" customHeight="true" outlineLevel="0" collapsed="false">
      <c r="A139" s="54" t="n">
        <v>3760091727121</v>
      </c>
      <c r="B139" s="64" t="s">
        <v>177</v>
      </c>
      <c r="C139" s="156"/>
      <c r="D139" s="66" t="s">
        <v>20</v>
      </c>
      <c r="E139" s="79" t="s">
        <v>21</v>
      </c>
      <c r="F139" s="79" t="s">
        <v>166</v>
      </c>
      <c r="G139" s="72" t="n">
        <v>7.05</v>
      </c>
      <c r="H139" s="79" t="n">
        <v>12</v>
      </c>
      <c r="I139" s="71" t="n">
        <v>0.055</v>
      </c>
      <c r="J139" s="61"/>
      <c r="K139" s="62" t="str">
        <f aca="false">IF(J139="","",J139*(H139*G139))</f>
        <v/>
      </c>
      <c r="L139" s="63" t="str">
        <f aca="false">IF(J139="","",K139+(K139*I139))</f>
        <v/>
      </c>
    </row>
    <row r="140" s="135" customFormat="true" ht="93.75" hidden="false" customHeight="true" outlineLevel="0" collapsed="false">
      <c r="A140" s="165"/>
      <c r="B140" s="46" t="s">
        <v>178</v>
      </c>
      <c r="C140" s="166" t="str">
        <f aca="false">IF(J140="","",J140*(H140*G140))</f>
        <v/>
      </c>
      <c r="D140" s="166"/>
      <c r="E140" s="166"/>
      <c r="F140" s="166"/>
      <c r="G140" s="166"/>
      <c r="H140" s="166"/>
      <c r="I140" s="166"/>
      <c r="J140" s="166"/>
      <c r="K140" s="166"/>
      <c r="L140" s="166"/>
    </row>
    <row r="141" s="155" customFormat="true" ht="76.5" hidden="false" customHeight="true" outlineLevel="0" collapsed="false">
      <c r="A141" s="145"/>
      <c r="B141" s="146" t="s">
        <v>179</v>
      </c>
      <c r="C141" s="147"/>
      <c r="D141" s="148"/>
      <c r="E141" s="148"/>
      <c r="F141" s="149"/>
      <c r="G141" s="150"/>
      <c r="H141" s="151"/>
      <c r="I141" s="152"/>
      <c r="J141" s="93"/>
      <c r="K141" s="62" t="str">
        <f aca="false">IF(J141="","",J141*(H141*G141))</f>
        <v/>
      </c>
      <c r="L141" s="63" t="str">
        <f aca="false">IF(J141="","",K141+(K141*I141))</f>
        <v/>
      </c>
    </row>
    <row r="142" s="135" customFormat="true" ht="58.5" hidden="false" customHeight="true" outlineLevel="0" collapsed="false">
      <c r="A142" s="54" t="n">
        <v>3760091720177</v>
      </c>
      <c r="B142" s="64" t="s">
        <v>180</v>
      </c>
      <c r="C142" s="156"/>
      <c r="D142" s="66" t="s">
        <v>74</v>
      </c>
      <c r="E142" s="79" t="s">
        <v>21</v>
      </c>
      <c r="F142" s="79" t="s">
        <v>181</v>
      </c>
      <c r="G142" s="72" t="n">
        <v>2.24</v>
      </c>
      <c r="H142" s="79" t="n">
        <v>12</v>
      </c>
      <c r="I142" s="71" t="n">
        <v>0.055</v>
      </c>
      <c r="J142" s="61"/>
      <c r="K142" s="62" t="str">
        <f aca="false">IF(J142="","",J142*(H142*G142))</f>
        <v/>
      </c>
      <c r="L142" s="63" t="str">
        <f aca="false">IF(J142="","",K142+(K142*I142))</f>
        <v/>
      </c>
    </row>
    <row r="143" s="135" customFormat="true" ht="58.5" hidden="false" customHeight="true" outlineLevel="0" collapsed="false">
      <c r="A143" s="54" t="n">
        <v>3760091720160</v>
      </c>
      <c r="B143" s="64" t="s">
        <v>182</v>
      </c>
      <c r="C143" s="156"/>
      <c r="D143" s="66" t="s">
        <v>74</v>
      </c>
      <c r="E143" s="79" t="s">
        <v>21</v>
      </c>
      <c r="F143" s="79" t="s">
        <v>181</v>
      </c>
      <c r="G143" s="72" t="n">
        <v>2.24</v>
      </c>
      <c r="H143" s="79" t="n">
        <v>12</v>
      </c>
      <c r="I143" s="71" t="n">
        <v>0.055</v>
      </c>
      <c r="J143" s="61"/>
      <c r="K143" s="62" t="str">
        <f aca="false">IF(J143="","",J143*(H143*G143))</f>
        <v/>
      </c>
      <c r="L143" s="63" t="str">
        <f aca="false">IF(J143="","",K143+(K143*I143))</f>
        <v/>
      </c>
    </row>
    <row r="144" s="135" customFormat="true" ht="58.5" hidden="false" customHeight="true" outlineLevel="0" collapsed="false">
      <c r="A144" s="54" t="n">
        <v>3760091724175</v>
      </c>
      <c r="B144" s="64" t="s">
        <v>183</v>
      </c>
      <c r="C144" s="156"/>
      <c r="D144" s="79" t="s">
        <v>74</v>
      </c>
      <c r="E144" s="79" t="s">
        <v>21</v>
      </c>
      <c r="F144" s="79" t="s">
        <v>181</v>
      </c>
      <c r="G144" s="72" t="n">
        <v>2.24</v>
      </c>
      <c r="H144" s="79" t="n">
        <v>12</v>
      </c>
      <c r="I144" s="71" t="n">
        <v>0.055</v>
      </c>
      <c r="J144" s="61"/>
      <c r="K144" s="62" t="str">
        <f aca="false">IF(J144="","",J144*(H144*G144))</f>
        <v/>
      </c>
      <c r="L144" s="63" t="str">
        <f aca="false">IF(J144="","",K144+(K144*I144))</f>
        <v/>
      </c>
    </row>
    <row r="145" s="135" customFormat="true" ht="58.5" hidden="false" customHeight="true" outlineLevel="0" collapsed="false">
      <c r="A145" s="54" t="n">
        <v>3760091720153</v>
      </c>
      <c r="B145" s="64" t="s">
        <v>184</v>
      </c>
      <c r="C145" s="156"/>
      <c r="D145" s="79" t="s">
        <v>74</v>
      </c>
      <c r="E145" s="79" t="s">
        <v>21</v>
      </c>
      <c r="F145" s="79" t="s">
        <v>181</v>
      </c>
      <c r="G145" s="72" t="n">
        <v>2.24</v>
      </c>
      <c r="H145" s="79" t="n">
        <v>12</v>
      </c>
      <c r="I145" s="71" t="n">
        <v>0.055</v>
      </c>
      <c r="J145" s="61"/>
      <c r="K145" s="62" t="str">
        <f aca="false">IF(J145="","",J145*(H145*G145))</f>
        <v/>
      </c>
      <c r="L145" s="63" t="str">
        <f aca="false">IF(J145="","",K145+(K145*I145))</f>
        <v/>
      </c>
    </row>
    <row r="146" s="135" customFormat="true" ht="58.5" hidden="false" customHeight="true" outlineLevel="0" collapsed="false">
      <c r="A146" s="54" t="n">
        <v>3760091722157</v>
      </c>
      <c r="B146" s="64" t="s">
        <v>185</v>
      </c>
      <c r="C146" s="156"/>
      <c r="D146" s="79" t="s">
        <v>74</v>
      </c>
      <c r="E146" s="79" t="s">
        <v>21</v>
      </c>
      <c r="F146" s="79" t="s">
        <v>181</v>
      </c>
      <c r="G146" s="72" t="n">
        <v>2.24</v>
      </c>
      <c r="H146" s="79" t="n">
        <v>12</v>
      </c>
      <c r="I146" s="71" t="n">
        <v>0.055</v>
      </c>
      <c r="J146" s="61"/>
      <c r="K146" s="62" t="str">
        <f aca="false">IF(J146="","",J146*(H146*G146))</f>
        <v/>
      </c>
      <c r="L146" s="63" t="str">
        <f aca="false">IF(J146="","",K146+(K146*I146))</f>
        <v/>
      </c>
    </row>
    <row r="147" s="135" customFormat="true" ht="58.5" hidden="false" customHeight="true" outlineLevel="0" collapsed="false">
      <c r="A147" s="54" t="n">
        <v>3760278861426</v>
      </c>
      <c r="B147" s="64" t="s">
        <v>186</v>
      </c>
      <c r="C147" s="156"/>
      <c r="D147" s="79" t="s">
        <v>74</v>
      </c>
      <c r="E147" s="79" t="s">
        <v>21</v>
      </c>
      <c r="F147" s="79" t="s">
        <v>181</v>
      </c>
      <c r="G147" s="72" t="n">
        <v>2.24</v>
      </c>
      <c r="H147" s="79" t="n">
        <v>12</v>
      </c>
      <c r="I147" s="71" t="n">
        <v>0.055</v>
      </c>
      <c r="J147" s="61"/>
      <c r="K147" s="62" t="str">
        <f aca="false">IF(J147="","",J147*(H147*G147))</f>
        <v/>
      </c>
      <c r="L147" s="63" t="str">
        <f aca="false">IF(J147="","",K147+(K147*I147))</f>
        <v/>
      </c>
    </row>
    <row r="148" s="135" customFormat="true" ht="58.5" hidden="false" customHeight="true" outlineLevel="0" collapsed="false">
      <c r="A148" s="54" t="n">
        <v>3760278861167</v>
      </c>
      <c r="B148" s="64" t="s">
        <v>187</v>
      </c>
      <c r="C148" s="156"/>
      <c r="D148" s="79" t="s">
        <v>74</v>
      </c>
      <c r="E148" s="79" t="s">
        <v>21</v>
      </c>
      <c r="F148" s="79" t="s">
        <v>181</v>
      </c>
      <c r="G148" s="72" t="n">
        <v>2.24</v>
      </c>
      <c r="H148" s="79" t="n">
        <v>12</v>
      </c>
      <c r="I148" s="71" t="n">
        <v>0.055</v>
      </c>
      <c r="J148" s="61"/>
      <c r="K148" s="62" t="str">
        <f aca="false">IF(J148="","",J148*(H148*G148))</f>
        <v/>
      </c>
      <c r="L148" s="63" t="str">
        <f aca="false">IF(J148="","",K148+(K148*I148))</f>
        <v/>
      </c>
    </row>
    <row r="149" s="135" customFormat="true" ht="58.5" hidden="false" customHeight="true" outlineLevel="0" collapsed="false">
      <c r="A149" s="54" t="n">
        <v>3760091727374</v>
      </c>
      <c r="B149" s="64" t="s">
        <v>188</v>
      </c>
      <c r="C149" s="156"/>
      <c r="D149" s="79" t="s">
        <v>74</v>
      </c>
      <c r="E149" s="79" t="s">
        <v>122</v>
      </c>
      <c r="F149" s="79" t="s">
        <v>181</v>
      </c>
      <c r="G149" s="72" t="n">
        <v>2.24</v>
      </c>
      <c r="H149" s="79" t="n">
        <v>12</v>
      </c>
      <c r="I149" s="71" t="n">
        <v>0.055</v>
      </c>
      <c r="J149" s="61"/>
      <c r="K149" s="62" t="str">
        <f aca="false">IF(J149="","",J149*(H149*G149))</f>
        <v/>
      </c>
      <c r="L149" s="63" t="str">
        <f aca="false">IF(J149="","",K149+(K149*I149))</f>
        <v/>
      </c>
    </row>
    <row r="150" s="155" customFormat="true" ht="76.5" hidden="false" customHeight="true" outlineLevel="0" collapsed="false">
      <c r="A150" s="145"/>
      <c r="B150" s="146" t="s">
        <v>189</v>
      </c>
      <c r="C150" s="147"/>
      <c r="D150" s="148"/>
      <c r="E150" s="148"/>
      <c r="F150" s="149"/>
      <c r="G150" s="150"/>
      <c r="H150" s="151"/>
      <c r="I150" s="152"/>
      <c r="J150" s="93"/>
      <c r="K150" s="62" t="str">
        <f aca="false">IF(J150="","",J150*(H150*G150))</f>
        <v/>
      </c>
      <c r="L150" s="63" t="str">
        <f aca="false">IF(J150="","",K150+(K150*I150))</f>
        <v/>
      </c>
    </row>
    <row r="151" s="135" customFormat="true" ht="58.5" hidden="false" customHeight="true" outlineLevel="0" collapsed="false">
      <c r="A151" s="54" t="n">
        <v>3760091720108</v>
      </c>
      <c r="B151" s="64" t="s">
        <v>190</v>
      </c>
      <c r="C151" s="156"/>
      <c r="D151" s="79" t="s">
        <v>74</v>
      </c>
      <c r="E151" s="79" t="s">
        <v>21</v>
      </c>
      <c r="F151" s="79" t="s">
        <v>181</v>
      </c>
      <c r="G151" s="72" t="n">
        <v>2.24</v>
      </c>
      <c r="H151" s="79" t="n">
        <v>12</v>
      </c>
      <c r="I151" s="71" t="n">
        <v>0.055</v>
      </c>
      <c r="J151" s="61"/>
      <c r="K151" s="62" t="str">
        <f aca="false">IF(J151="","",J151*(H151*G151))</f>
        <v/>
      </c>
      <c r="L151" s="63" t="str">
        <f aca="false">IF(J151="","",K151+(K151*I151))</f>
        <v/>
      </c>
    </row>
    <row r="152" s="135" customFormat="true" ht="58.5" hidden="false" customHeight="true" outlineLevel="0" collapsed="false">
      <c r="A152" s="54" t="n">
        <v>3760091720115</v>
      </c>
      <c r="B152" s="64" t="s">
        <v>191</v>
      </c>
      <c r="C152" s="156"/>
      <c r="D152" s="79" t="s">
        <v>74</v>
      </c>
      <c r="E152" s="79" t="s">
        <v>21</v>
      </c>
      <c r="F152" s="79" t="s">
        <v>181</v>
      </c>
      <c r="G152" s="72" t="n">
        <v>2.24</v>
      </c>
      <c r="H152" s="79" t="n">
        <v>12</v>
      </c>
      <c r="I152" s="71" t="n">
        <v>0.055</v>
      </c>
      <c r="J152" s="61"/>
      <c r="K152" s="62" t="str">
        <f aca="false">IF(J152="","",J152*(H152*G152))</f>
        <v/>
      </c>
      <c r="L152" s="63" t="str">
        <f aca="false">IF(J152="","",K152+(K152*I152))</f>
        <v/>
      </c>
    </row>
    <row r="153" s="135" customFormat="true" ht="58.5" hidden="false" customHeight="true" outlineLevel="0" collapsed="false">
      <c r="A153" s="54" t="n">
        <v>3760091720122</v>
      </c>
      <c r="B153" s="64" t="s">
        <v>192</v>
      </c>
      <c r="C153" s="156"/>
      <c r="D153" s="79" t="s">
        <v>74</v>
      </c>
      <c r="E153" s="79" t="s">
        <v>21</v>
      </c>
      <c r="F153" s="79" t="s">
        <v>181</v>
      </c>
      <c r="G153" s="72" t="n">
        <v>2.24</v>
      </c>
      <c r="H153" s="79" t="n">
        <v>12</v>
      </c>
      <c r="I153" s="71" t="n">
        <v>0.055</v>
      </c>
      <c r="J153" s="61"/>
      <c r="K153" s="62" t="str">
        <f aca="false">IF(J153="","",J153*(H153*G153))</f>
        <v/>
      </c>
      <c r="L153" s="63" t="str">
        <f aca="false">IF(J153="","",K153+(K153*I153))</f>
        <v/>
      </c>
    </row>
    <row r="154" s="135" customFormat="true" ht="58.5" hidden="false" customHeight="true" outlineLevel="0" collapsed="false">
      <c r="A154" s="54" t="n">
        <v>3760278860771</v>
      </c>
      <c r="B154" s="64" t="s">
        <v>193</v>
      </c>
      <c r="C154" s="156"/>
      <c r="D154" s="79" t="s">
        <v>74</v>
      </c>
      <c r="E154" s="79" t="s">
        <v>21</v>
      </c>
      <c r="F154" s="79" t="s">
        <v>181</v>
      </c>
      <c r="G154" s="72" t="n">
        <v>2.24</v>
      </c>
      <c r="H154" s="79" t="n">
        <v>12</v>
      </c>
      <c r="I154" s="71" t="n">
        <v>0.055</v>
      </c>
      <c r="J154" s="61"/>
      <c r="K154" s="62" t="str">
        <f aca="false">IF(J154="","",J154*(H154*G154))</f>
        <v/>
      </c>
      <c r="L154" s="63" t="str">
        <f aca="false">IF(J154="","",K154+(K154*I154))</f>
        <v/>
      </c>
    </row>
    <row r="155" s="135" customFormat="true" ht="58.5" hidden="false" customHeight="true" outlineLevel="0" collapsed="false">
      <c r="A155" s="54" t="n">
        <v>3760278860764</v>
      </c>
      <c r="B155" s="64" t="s">
        <v>194</v>
      </c>
      <c r="C155" s="156"/>
      <c r="D155" s="79" t="s">
        <v>74</v>
      </c>
      <c r="E155" s="79" t="s">
        <v>21</v>
      </c>
      <c r="F155" s="79" t="s">
        <v>181</v>
      </c>
      <c r="G155" s="72" t="n">
        <v>2.24</v>
      </c>
      <c r="H155" s="79" t="n">
        <v>12</v>
      </c>
      <c r="I155" s="71" t="n">
        <v>0.055</v>
      </c>
      <c r="J155" s="61"/>
      <c r="K155" s="62" t="str">
        <f aca="false">IF(J155="","",J155*(H155*G155))</f>
        <v/>
      </c>
      <c r="L155" s="63" t="str">
        <f aca="false">IF(J155="","",K155+(K155*I155))</f>
        <v/>
      </c>
    </row>
    <row r="156" s="155" customFormat="true" ht="76.5" hidden="false" customHeight="true" outlineLevel="0" collapsed="false">
      <c r="A156" s="145"/>
      <c r="B156" s="146" t="s">
        <v>195</v>
      </c>
      <c r="C156" s="147"/>
      <c r="D156" s="148"/>
      <c r="E156" s="148"/>
      <c r="F156" s="149"/>
      <c r="G156" s="150"/>
      <c r="H156" s="151"/>
      <c r="I156" s="152"/>
      <c r="J156" s="93"/>
      <c r="K156" s="62" t="str">
        <f aca="false">IF(J156="","",J156*(H156*G156))</f>
        <v/>
      </c>
      <c r="L156" s="63" t="str">
        <f aca="false">IF(J156="","",K156+(K156*I156))</f>
        <v/>
      </c>
    </row>
    <row r="157" s="135" customFormat="true" ht="58.5" hidden="false" customHeight="true" outlineLevel="0" collapsed="false">
      <c r="A157" s="54" t="n">
        <v>3760091724908</v>
      </c>
      <c r="B157" s="64" t="s">
        <v>196</v>
      </c>
      <c r="C157" s="156"/>
      <c r="D157" s="79" t="s">
        <v>74</v>
      </c>
      <c r="E157" s="79" t="s">
        <v>21</v>
      </c>
      <c r="F157" s="79" t="s">
        <v>40</v>
      </c>
      <c r="G157" s="72" t="n">
        <v>5.16</v>
      </c>
      <c r="H157" s="79" t="n">
        <v>6</v>
      </c>
      <c r="I157" s="71" t="n">
        <v>0.055</v>
      </c>
      <c r="J157" s="61"/>
      <c r="K157" s="62" t="str">
        <f aca="false">IF(J157="","",J157*(H157*G157))</f>
        <v/>
      </c>
      <c r="L157" s="63" t="str">
        <f aca="false">IF(J157="","",K157+(K157*I157))</f>
        <v/>
      </c>
    </row>
    <row r="158" s="135" customFormat="true" ht="58.5" hidden="false" customHeight="true" outlineLevel="0" collapsed="false">
      <c r="A158" s="91" t="n">
        <v>3760278863925</v>
      </c>
      <c r="B158" s="55" t="s">
        <v>197</v>
      </c>
      <c r="C158" s="161" t="s">
        <v>120</v>
      </c>
      <c r="D158" s="79" t="s">
        <v>74</v>
      </c>
      <c r="E158" s="79" t="s">
        <v>21</v>
      </c>
      <c r="F158" s="79" t="s">
        <v>40</v>
      </c>
      <c r="G158" s="160" t="n">
        <v>5.16</v>
      </c>
      <c r="H158" s="79" t="n">
        <v>6</v>
      </c>
      <c r="I158" s="71" t="n">
        <v>0.055</v>
      </c>
      <c r="J158" s="61"/>
      <c r="K158" s="62" t="str">
        <f aca="false">IF(J158="","",J158*(H158*G158))</f>
        <v/>
      </c>
      <c r="L158" s="63" t="str">
        <f aca="false">IF(J158="","",K158+(K158*I158))</f>
        <v/>
      </c>
    </row>
    <row r="159" s="135" customFormat="true" ht="58.5" hidden="false" customHeight="true" outlineLevel="0" collapsed="false">
      <c r="A159" s="91" t="n">
        <v>3760278863949</v>
      </c>
      <c r="B159" s="55" t="s">
        <v>198</v>
      </c>
      <c r="C159" s="161" t="s">
        <v>120</v>
      </c>
      <c r="D159" s="79" t="s">
        <v>20</v>
      </c>
      <c r="E159" s="79" t="s">
        <v>21</v>
      </c>
      <c r="F159" s="79" t="s">
        <v>40</v>
      </c>
      <c r="G159" s="160" t="n">
        <v>5.16</v>
      </c>
      <c r="H159" s="79" t="n">
        <v>6</v>
      </c>
      <c r="I159" s="71" t="n">
        <v>0.055</v>
      </c>
      <c r="J159" s="61"/>
      <c r="K159" s="62" t="str">
        <f aca="false">IF(J159="","",J159*(H159*G159))</f>
        <v/>
      </c>
      <c r="L159" s="63" t="str">
        <f aca="false">IF(J159="","",K159+(K159*I159))</f>
        <v/>
      </c>
    </row>
    <row r="160" s="135" customFormat="true" ht="58.5" hidden="false" customHeight="true" outlineLevel="0" collapsed="false">
      <c r="A160" s="54" t="n">
        <v>3760091725110</v>
      </c>
      <c r="B160" s="64" t="s">
        <v>199</v>
      </c>
      <c r="C160" s="156"/>
      <c r="D160" s="79" t="s">
        <v>74</v>
      </c>
      <c r="E160" s="79" t="s">
        <v>21</v>
      </c>
      <c r="F160" s="79" t="s">
        <v>40</v>
      </c>
      <c r="G160" s="72" t="n">
        <v>4.23</v>
      </c>
      <c r="H160" s="79" t="n">
        <v>6</v>
      </c>
      <c r="I160" s="71" t="n">
        <v>0.055</v>
      </c>
      <c r="J160" s="61"/>
      <c r="K160" s="62" t="str">
        <f aca="false">IF(J160="","",J160*(H160*G160))</f>
        <v/>
      </c>
      <c r="L160" s="63" t="str">
        <f aca="false">IF(J160="","",K160+(K160*I160))</f>
        <v/>
      </c>
    </row>
    <row r="161" s="135" customFormat="true" ht="58.5" hidden="false" customHeight="true" outlineLevel="0" collapsed="false">
      <c r="A161" s="91" t="n">
        <v>3760278863932</v>
      </c>
      <c r="B161" s="55" t="s">
        <v>200</v>
      </c>
      <c r="C161" s="161" t="s">
        <v>120</v>
      </c>
      <c r="D161" s="79" t="s">
        <v>74</v>
      </c>
      <c r="E161" s="79" t="s">
        <v>21</v>
      </c>
      <c r="F161" s="79" t="s">
        <v>40</v>
      </c>
      <c r="G161" s="160" t="n">
        <v>5.16</v>
      </c>
      <c r="H161" s="79" t="n">
        <v>6</v>
      </c>
      <c r="I161" s="71" t="n">
        <v>0.055</v>
      </c>
      <c r="J161" s="61"/>
      <c r="K161" s="62" t="str">
        <f aca="false">IF(J161="","",J161*(H161*G161))</f>
        <v/>
      </c>
      <c r="L161" s="63" t="str">
        <f aca="false">IF(J161="","",K161+(K161*I161))</f>
        <v/>
      </c>
    </row>
    <row r="162" s="135" customFormat="true" ht="58.5" hidden="false" customHeight="true" outlineLevel="0" collapsed="false">
      <c r="A162" s="54" t="n">
        <v>3760091725103</v>
      </c>
      <c r="B162" s="64" t="s">
        <v>201</v>
      </c>
      <c r="C162" s="156"/>
      <c r="D162" s="79" t="s">
        <v>20</v>
      </c>
      <c r="E162" s="79" t="s">
        <v>21</v>
      </c>
      <c r="F162" s="79" t="s">
        <v>40</v>
      </c>
      <c r="G162" s="72" t="n">
        <v>4.23</v>
      </c>
      <c r="H162" s="79" t="n">
        <v>6</v>
      </c>
      <c r="I162" s="71" t="n">
        <v>0.055</v>
      </c>
      <c r="J162" s="61"/>
      <c r="K162" s="62" t="str">
        <f aca="false">IF(J162="","",J162*(H162*G162))</f>
        <v/>
      </c>
      <c r="L162" s="63" t="str">
        <f aca="false">IF(J162="","",K162+(K162*I162))</f>
        <v/>
      </c>
    </row>
    <row r="163" s="155" customFormat="true" ht="76.5" hidden="false" customHeight="true" outlineLevel="0" collapsed="false">
      <c r="A163" s="145"/>
      <c r="B163" s="146" t="s">
        <v>202</v>
      </c>
      <c r="C163" s="147"/>
      <c r="D163" s="148"/>
      <c r="E163" s="148"/>
      <c r="F163" s="149"/>
      <c r="G163" s="150"/>
      <c r="H163" s="151"/>
      <c r="I163" s="152"/>
      <c r="J163" s="93"/>
      <c r="K163" s="62" t="str">
        <f aca="false">IF(J163="","",J163*(H163*G163))</f>
        <v/>
      </c>
      <c r="L163" s="63" t="str">
        <f aca="false">IF(J163="","",K163+(K163*I163))</f>
        <v/>
      </c>
    </row>
    <row r="164" s="135" customFormat="true" ht="58.5" hidden="false" customHeight="true" outlineLevel="0" collapsed="false">
      <c r="A164" s="54" t="n">
        <v>3760091722164</v>
      </c>
      <c r="B164" s="64" t="s">
        <v>203</v>
      </c>
      <c r="C164" s="156"/>
      <c r="D164" s="79" t="s">
        <v>20</v>
      </c>
      <c r="E164" s="79" t="s">
        <v>21</v>
      </c>
      <c r="F164" s="79" t="s">
        <v>77</v>
      </c>
      <c r="G164" s="72" t="n">
        <v>2.24</v>
      </c>
      <c r="H164" s="79" t="n">
        <v>12</v>
      </c>
      <c r="I164" s="71" t="n">
        <v>0.055</v>
      </c>
      <c r="J164" s="61"/>
      <c r="K164" s="62" t="str">
        <f aca="false">IF(J164="","",J164*(H164*G164))</f>
        <v/>
      </c>
      <c r="L164" s="63" t="str">
        <f aca="false">IF(J164="","",K164+(K164*I164))</f>
        <v/>
      </c>
    </row>
    <row r="165" s="135" customFormat="true" ht="58.5" hidden="false" customHeight="true" outlineLevel="0" collapsed="false">
      <c r="A165" s="54" t="n">
        <v>3760091727299</v>
      </c>
      <c r="B165" s="64" t="s">
        <v>204</v>
      </c>
      <c r="C165" s="156"/>
      <c r="D165" s="79" t="s">
        <v>20</v>
      </c>
      <c r="E165" s="79" t="s">
        <v>21</v>
      </c>
      <c r="F165" s="79" t="s">
        <v>42</v>
      </c>
      <c r="G165" s="72" t="n">
        <v>2.35</v>
      </c>
      <c r="H165" s="79" t="n">
        <v>10</v>
      </c>
      <c r="I165" s="71" t="n">
        <v>0.055</v>
      </c>
      <c r="J165" s="61"/>
      <c r="K165" s="62" t="str">
        <f aca="false">IF(J165="","",J165*(H165*G165))</f>
        <v/>
      </c>
      <c r="L165" s="63" t="str">
        <f aca="false">IF(J165="","",K165+(K165*I165))</f>
        <v/>
      </c>
    </row>
    <row r="166" s="135" customFormat="true" ht="58.5" hidden="false" customHeight="true" outlineLevel="0" collapsed="false">
      <c r="A166" s="54" t="n">
        <v>3760091727381</v>
      </c>
      <c r="B166" s="64" t="s">
        <v>205</v>
      </c>
      <c r="C166" s="156"/>
      <c r="D166" s="79" t="s">
        <v>20</v>
      </c>
      <c r="E166" s="79" t="s">
        <v>21</v>
      </c>
      <c r="F166" s="79" t="s">
        <v>42</v>
      </c>
      <c r="G166" s="72" t="n">
        <v>2.35</v>
      </c>
      <c r="H166" s="79" t="n">
        <v>10</v>
      </c>
      <c r="I166" s="71" t="n">
        <v>0.055</v>
      </c>
      <c r="J166" s="61"/>
      <c r="K166" s="62" t="str">
        <f aca="false">IF(J166="","",J166*(H166*G166))</f>
        <v/>
      </c>
      <c r="L166" s="63" t="str">
        <f aca="false">IF(J166="","",K166+(K166*I166))</f>
        <v/>
      </c>
    </row>
    <row r="167" s="135" customFormat="true" ht="93.75" hidden="false" customHeight="true" outlineLevel="0" collapsed="false">
      <c r="A167" s="165"/>
      <c r="B167" s="46" t="s">
        <v>206</v>
      </c>
      <c r="C167" s="166" t="str">
        <f aca="false">IF(J167="","",J167*(H167*G167))</f>
        <v/>
      </c>
      <c r="D167" s="166"/>
      <c r="E167" s="166"/>
      <c r="F167" s="166"/>
      <c r="G167" s="166"/>
      <c r="H167" s="166"/>
      <c r="I167" s="166"/>
      <c r="J167" s="166"/>
      <c r="K167" s="166"/>
      <c r="L167" s="166"/>
    </row>
    <row r="168" s="155" customFormat="true" ht="76.5" hidden="false" customHeight="true" outlineLevel="0" collapsed="false">
      <c r="A168" s="145"/>
      <c r="B168" s="146" t="s">
        <v>207</v>
      </c>
      <c r="C168" s="147"/>
      <c r="D168" s="148"/>
      <c r="E168" s="148"/>
      <c r="F168" s="149"/>
      <c r="G168" s="150"/>
      <c r="H168" s="151"/>
      <c r="I168" s="152"/>
      <c r="J168" s="93"/>
      <c r="K168" s="62" t="str">
        <f aca="false">IF(J168="","",J168*(H168*G168))</f>
        <v/>
      </c>
      <c r="L168" s="63" t="str">
        <f aca="false">IF(J168="","",K168+(K168*I168))</f>
        <v/>
      </c>
    </row>
    <row r="169" s="135" customFormat="true" ht="58.5" hidden="false" customHeight="true" outlineLevel="0" collapsed="false">
      <c r="A169" s="54" t="n">
        <v>3760091722607</v>
      </c>
      <c r="B169" s="64" t="s">
        <v>208</v>
      </c>
      <c r="C169" s="156"/>
      <c r="D169" s="66" t="s">
        <v>20</v>
      </c>
      <c r="E169" s="79" t="s">
        <v>21</v>
      </c>
      <c r="F169" s="79" t="s">
        <v>209</v>
      </c>
      <c r="G169" s="72" t="n">
        <v>3.48</v>
      </c>
      <c r="H169" s="79" t="n">
        <v>6</v>
      </c>
      <c r="I169" s="71" t="n">
        <v>0.055</v>
      </c>
      <c r="J169" s="61" t="n">
        <v>3</v>
      </c>
      <c r="K169" s="62" t="n">
        <f aca="false">IF(J169="","",J169*(H169*G169))</f>
        <v>62.64</v>
      </c>
      <c r="L169" s="63" t="n">
        <f aca="false">IF(J169="","",K169+(K169*I169))</f>
        <v>66.0852</v>
      </c>
    </row>
    <row r="170" s="135" customFormat="true" ht="58.5" hidden="false" customHeight="true" outlineLevel="0" collapsed="false">
      <c r="A170" s="54" t="n">
        <v>3760091722577</v>
      </c>
      <c r="B170" s="64" t="s">
        <v>210</v>
      </c>
      <c r="C170" s="156"/>
      <c r="D170" s="66" t="s">
        <v>20</v>
      </c>
      <c r="E170" s="79" t="s">
        <v>21</v>
      </c>
      <c r="F170" s="79" t="s">
        <v>129</v>
      </c>
      <c r="G170" s="72" t="n">
        <v>3.3</v>
      </c>
      <c r="H170" s="79" t="n">
        <v>6</v>
      </c>
      <c r="I170" s="71" t="n">
        <v>0.055</v>
      </c>
      <c r="J170" s="61" t="n">
        <v>2</v>
      </c>
      <c r="K170" s="62" t="n">
        <f aca="false">IF(J170="","",J170*(H170*G170))</f>
        <v>39.6</v>
      </c>
      <c r="L170" s="63" t="n">
        <f aca="false">IF(J170="","",K170+(K170*I170))</f>
        <v>41.778</v>
      </c>
    </row>
    <row r="171" s="155" customFormat="true" ht="76.5" hidden="false" customHeight="true" outlineLevel="0" collapsed="false">
      <c r="A171" s="145"/>
      <c r="B171" s="146" t="s">
        <v>211</v>
      </c>
      <c r="C171" s="147"/>
      <c r="D171" s="148"/>
      <c r="E171" s="148"/>
      <c r="F171" s="149"/>
      <c r="G171" s="150"/>
      <c r="H171" s="151"/>
      <c r="I171" s="152"/>
      <c r="J171" s="93"/>
      <c r="K171" s="62" t="str">
        <f aca="false">IF(J171="","",J171*(H171*G171))</f>
        <v/>
      </c>
      <c r="L171" s="63" t="str">
        <f aca="false">IF(J171="","",K171+(K171*I171))</f>
        <v/>
      </c>
    </row>
    <row r="172" s="135" customFormat="true" ht="58.5" hidden="false" customHeight="true" outlineLevel="0" collapsed="false">
      <c r="A172" s="54" t="n">
        <v>3760091724472</v>
      </c>
      <c r="B172" s="64" t="s">
        <v>212</v>
      </c>
      <c r="C172" s="156"/>
      <c r="D172" s="79" t="s">
        <v>20</v>
      </c>
      <c r="E172" s="79" t="s">
        <v>21</v>
      </c>
      <c r="F172" s="79" t="s">
        <v>213</v>
      </c>
      <c r="G172" s="72" t="n">
        <v>3.88</v>
      </c>
      <c r="H172" s="79" t="n">
        <v>12</v>
      </c>
      <c r="I172" s="71" t="n">
        <v>0.055</v>
      </c>
      <c r="J172" s="61"/>
      <c r="K172" s="62" t="str">
        <f aca="false">IF(J172="","",J172*(H172*G172))</f>
        <v/>
      </c>
      <c r="L172" s="63" t="str">
        <f aca="false">IF(J172="","",K172+(K172*I172))</f>
        <v/>
      </c>
    </row>
    <row r="173" s="135" customFormat="true" ht="58.5" hidden="false" customHeight="true" outlineLevel="0" collapsed="false">
      <c r="A173" s="54" t="n">
        <v>3760091727992</v>
      </c>
      <c r="B173" s="64" t="s">
        <v>214</v>
      </c>
      <c r="C173" s="156"/>
      <c r="D173" s="66" t="s">
        <v>20</v>
      </c>
      <c r="E173" s="79" t="s">
        <v>21</v>
      </c>
      <c r="F173" s="79" t="s">
        <v>215</v>
      </c>
      <c r="G173" s="72" t="n">
        <v>3.88</v>
      </c>
      <c r="H173" s="79" t="n">
        <v>12</v>
      </c>
      <c r="I173" s="71" t="n">
        <v>0.055</v>
      </c>
      <c r="J173" s="61"/>
      <c r="K173" s="62" t="str">
        <f aca="false">IF(J173="","",J173*(H173*G173))</f>
        <v/>
      </c>
      <c r="L173" s="63" t="str">
        <f aca="false">IF(J173="","",K173+(K173*I173))</f>
        <v/>
      </c>
    </row>
    <row r="174" s="155" customFormat="true" ht="76.5" hidden="false" customHeight="true" outlineLevel="0" collapsed="false">
      <c r="A174" s="145"/>
      <c r="B174" s="146" t="s">
        <v>216</v>
      </c>
      <c r="C174" s="147"/>
      <c r="D174" s="148"/>
      <c r="E174" s="148"/>
      <c r="F174" s="149"/>
      <c r="G174" s="150"/>
      <c r="H174" s="151"/>
      <c r="I174" s="152"/>
      <c r="J174" s="93"/>
      <c r="K174" s="62" t="str">
        <f aca="false">IF(J174="","",J174*(H174*G174))</f>
        <v/>
      </c>
      <c r="L174" s="63" t="str">
        <f aca="false">IF(J174="","",K174+(K174*I174))</f>
        <v/>
      </c>
    </row>
    <row r="175" s="135" customFormat="true" ht="58.5" hidden="false" customHeight="true" outlineLevel="0" collapsed="false">
      <c r="A175" s="54" t="n">
        <v>3760091721747</v>
      </c>
      <c r="B175" s="64" t="s">
        <v>217</v>
      </c>
      <c r="C175" s="156"/>
      <c r="D175" s="79" t="s">
        <v>74</v>
      </c>
      <c r="E175" s="79"/>
      <c r="F175" s="79" t="s">
        <v>215</v>
      </c>
      <c r="G175" s="72" t="n">
        <v>3.16</v>
      </c>
      <c r="H175" s="79" t="n">
        <v>12</v>
      </c>
      <c r="I175" s="71" t="n">
        <v>0.055</v>
      </c>
      <c r="J175" s="61"/>
      <c r="K175" s="62" t="str">
        <f aca="false">IF(J175="","",J175*(H175*G175))</f>
        <v/>
      </c>
      <c r="L175" s="63" t="str">
        <f aca="false">IF(J175="","",K175+(K175*I175))</f>
        <v/>
      </c>
    </row>
    <row r="176" s="135" customFormat="true" ht="58.5" hidden="false" customHeight="true" outlineLevel="0" collapsed="false">
      <c r="A176" s="54" t="n">
        <v>3760091727732</v>
      </c>
      <c r="B176" s="64" t="s">
        <v>218</v>
      </c>
      <c r="C176" s="156"/>
      <c r="D176" s="79"/>
      <c r="E176" s="79" t="s">
        <v>21</v>
      </c>
      <c r="F176" s="79" t="s">
        <v>215</v>
      </c>
      <c r="G176" s="72" t="n">
        <v>3.4</v>
      </c>
      <c r="H176" s="79" t="n">
        <v>6</v>
      </c>
      <c r="I176" s="71" t="n">
        <v>0.055</v>
      </c>
      <c r="J176" s="61"/>
      <c r="K176" s="62" t="str">
        <f aca="false">IF(J176="","",J176*(H176*G176))</f>
        <v/>
      </c>
      <c r="L176" s="63" t="str">
        <f aca="false">IF(J176="","",K176+(K176*I176))</f>
        <v/>
      </c>
    </row>
    <row r="177" s="135" customFormat="true" ht="58.5" hidden="false" customHeight="true" outlineLevel="0" collapsed="false">
      <c r="A177" s="54" t="n">
        <v>3760091727749</v>
      </c>
      <c r="B177" s="64" t="s">
        <v>219</v>
      </c>
      <c r="C177" s="156"/>
      <c r="D177" s="66" t="s">
        <v>20</v>
      </c>
      <c r="E177" s="79" t="s">
        <v>21</v>
      </c>
      <c r="F177" s="79" t="s">
        <v>220</v>
      </c>
      <c r="G177" s="72" t="n">
        <v>4.95</v>
      </c>
      <c r="H177" s="79" t="n">
        <v>6</v>
      </c>
      <c r="I177" s="71" t="n">
        <v>0.055</v>
      </c>
      <c r="J177" s="61"/>
      <c r="K177" s="62" t="str">
        <f aca="false">IF(J177="","",J177*(H177*G177))</f>
        <v/>
      </c>
      <c r="L177" s="63" t="str">
        <f aca="false">IF(J177="","",K177+(K177*I177))</f>
        <v/>
      </c>
    </row>
    <row r="178" s="135" customFormat="true" ht="58.5" hidden="false" customHeight="true" outlineLevel="0" collapsed="false">
      <c r="A178" s="54" t="n">
        <v>3760091728760</v>
      </c>
      <c r="B178" s="64" t="s">
        <v>221</v>
      </c>
      <c r="C178" s="156"/>
      <c r="D178" s="66" t="s">
        <v>20</v>
      </c>
      <c r="E178" s="79" t="s">
        <v>21</v>
      </c>
      <c r="F178" s="79" t="s">
        <v>220</v>
      </c>
      <c r="G178" s="72" t="n">
        <v>2.32</v>
      </c>
      <c r="H178" s="79" t="n">
        <v>6</v>
      </c>
      <c r="I178" s="71" t="n">
        <v>0.055</v>
      </c>
      <c r="J178" s="61"/>
      <c r="K178" s="62" t="str">
        <f aca="false">IF(J178="","",J178*(H178*G178))</f>
        <v/>
      </c>
      <c r="L178" s="63" t="str">
        <f aca="false">IF(J178="","",K178+(K178*I178))</f>
        <v/>
      </c>
    </row>
    <row r="179" s="135" customFormat="true" ht="58.5" hidden="false" customHeight="true" outlineLevel="0" collapsed="false">
      <c r="A179" s="54" t="n">
        <v>3760091728777</v>
      </c>
      <c r="B179" s="64" t="s">
        <v>222</v>
      </c>
      <c r="C179" s="156"/>
      <c r="D179" s="66" t="s">
        <v>20</v>
      </c>
      <c r="E179" s="79" t="s">
        <v>21</v>
      </c>
      <c r="F179" s="79" t="s">
        <v>220</v>
      </c>
      <c r="G179" s="72" t="n">
        <v>4.39</v>
      </c>
      <c r="H179" s="79" t="n">
        <v>6</v>
      </c>
      <c r="I179" s="71" t="n">
        <v>0.055</v>
      </c>
      <c r="J179" s="61"/>
      <c r="K179" s="62" t="str">
        <f aca="false">IF(J179="","",J179*(H179*G179))</f>
        <v/>
      </c>
      <c r="L179" s="63" t="str">
        <f aca="false">IF(J179="","",K179+(K179*I179))</f>
        <v/>
      </c>
    </row>
    <row r="180" s="135" customFormat="true" ht="58.5" hidden="false" customHeight="true" outlineLevel="0" collapsed="false">
      <c r="A180" s="54" t="n">
        <v>3760278863598</v>
      </c>
      <c r="B180" s="64" t="s">
        <v>223</v>
      </c>
      <c r="C180" s="156"/>
      <c r="D180" s="66" t="s">
        <v>20</v>
      </c>
      <c r="E180" s="79" t="s">
        <v>21</v>
      </c>
      <c r="F180" s="79" t="s">
        <v>220</v>
      </c>
      <c r="G180" s="72" t="n">
        <v>4.52</v>
      </c>
      <c r="H180" s="79" t="n">
        <v>6</v>
      </c>
      <c r="I180" s="71" t="n">
        <v>0.055</v>
      </c>
      <c r="J180" s="61"/>
      <c r="K180" s="62" t="str">
        <f aca="false">IF(J180="","",J180*(H180*G180))</f>
        <v/>
      </c>
      <c r="L180" s="63" t="str">
        <f aca="false">IF(J180="","",K180+(K180*I180))</f>
        <v/>
      </c>
    </row>
    <row r="181" s="135" customFormat="true" ht="60.75" hidden="false" customHeight="true" outlineLevel="0" collapsed="false">
      <c r="A181" s="54" t="n">
        <v>3760278863987</v>
      </c>
      <c r="B181" s="172" t="s">
        <v>224</v>
      </c>
      <c r="C181" s="161" t="s">
        <v>120</v>
      </c>
      <c r="D181" s="66" t="s">
        <v>20</v>
      </c>
      <c r="E181" s="79" t="s">
        <v>21</v>
      </c>
      <c r="F181" s="79" t="s">
        <v>68</v>
      </c>
      <c r="G181" s="72" t="n">
        <v>3.97</v>
      </c>
      <c r="H181" s="79" t="n">
        <v>6</v>
      </c>
      <c r="I181" s="71" t="n">
        <v>0.055</v>
      </c>
      <c r="J181" s="61"/>
      <c r="K181" s="62" t="str">
        <f aca="false">IF(J181="","",J181*(H181*G181))</f>
        <v/>
      </c>
      <c r="L181" s="63" t="str">
        <f aca="false">IF(J181="","",K181+(K181*I181))</f>
        <v/>
      </c>
    </row>
    <row r="182" s="135" customFormat="true" ht="58.5" hidden="false" customHeight="true" outlineLevel="0" collapsed="false">
      <c r="A182" s="54" t="n">
        <v>3760091727084</v>
      </c>
      <c r="B182" s="64" t="s">
        <v>225</v>
      </c>
      <c r="C182" s="159"/>
      <c r="D182" s="66" t="s">
        <v>20</v>
      </c>
      <c r="E182" s="79" t="s">
        <v>21</v>
      </c>
      <c r="F182" s="79" t="s">
        <v>215</v>
      </c>
      <c r="G182" s="72" t="n">
        <v>4.04</v>
      </c>
      <c r="H182" s="79" t="n">
        <v>12</v>
      </c>
      <c r="I182" s="71" t="n">
        <v>0.055</v>
      </c>
      <c r="J182" s="61"/>
      <c r="K182" s="62" t="str">
        <f aca="false">IF(J182="","",J182*(H182*G182))</f>
        <v/>
      </c>
      <c r="L182" s="63" t="str">
        <f aca="false">IF(J182="","",K182+(K182*I182))</f>
        <v/>
      </c>
    </row>
    <row r="183" s="135" customFormat="true" ht="58.5" hidden="false" customHeight="true" outlineLevel="0" collapsed="false">
      <c r="A183" s="54" t="n">
        <v>3760091728999</v>
      </c>
      <c r="B183" s="64" t="s">
        <v>226</v>
      </c>
      <c r="C183" s="156"/>
      <c r="D183" s="66" t="s">
        <v>74</v>
      </c>
      <c r="E183" s="79" t="s">
        <v>21</v>
      </c>
      <c r="F183" s="79" t="s">
        <v>215</v>
      </c>
      <c r="G183" s="72" t="n">
        <v>4.97</v>
      </c>
      <c r="H183" s="79" t="n">
        <v>12</v>
      </c>
      <c r="I183" s="71" t="n">
        <v>0.055</v>
      </c>
      <c r="J183" s="61"/>
      <c r="K183" s="62" t="str">
        <f aca="false">IF(J183="","",J183*(H183*G183))</f>
        <v/>
      </c>
      <c r="L183" s="63" t="str">
        <f aca="false">IF(J183="","",K183+(K183*I183))</f>
        <v/>
      </c>
    </row>
    <row r="184" s="135" customFormat="true" ht="58.5" hidden="false" customHeight="true" outlineLevel="0" collapsed="false">
      <c r="A184" s="54" t="n">
        <v>3760091729996</v>
      </c>
      <c r="B184" s="64" t="s">
        <v>227</v>
      </c>
      <c r="C184" s="156"/>
      <c r="D184" s="66" t="s">
        <v>20</v>
      </c>
      <c r="E184" s="79" t="s">
        <v>21</v>
      </c>
      <c r="F184" s="79" t="s">
        <v>154</v>
      </c>
      <c r="G184" s="72" t="n">
        <v>4.27</v>
      </c>
      <c r="H184" s="79" t="n">
        <v>6</v>
      </c>
      <c r="I184" s="71" t="n">
        <v>0.055</v>
      </c>
      <c r="J184" s="61"/>
      <c r="K184" s="62" t="str">
        <f aca="false">IF(J184="","",J184*(H184*G184))</f>
        <v/>
      </c>
      <c r="L184" s="63" t="str">
        <f aca="false">IF(J184="","",K184+(K184*I184))</f>
        <v/>
      </c>
    </row>
    <row r="185" s="135" customFormat="true" ht="58.5" hidden="false" customHeight="true" outlineLevel="0" collapsed="false">
      <c r="A185" s="54" t="n">
        <v>3760091727671</v>
      </c>
      <c r="B185" s="64" t="s">
        <v>228</v>
      </c>
      <c r="C185" s="156"/>
      <c r="D185" s="66" t="s">
        <v>20</v>
      </c>
      <c r="E185" s="79" t="s">
        <v>21</v>
      </c>
      <c r="F185" s="79" t="s">
        <v>154</v>
      </c>
      <c r="G185" s="72" t="n">
        <v>3.37</v>
      </c>
      <c r="H185" s="79" t="n">
        <v>6</v>
      </c>
      <c r="I185" s="71" t="n">
        <v>0.055</v>
      </c>
      <c r="J185" s="61"/>
      <c r="K185" s="62" t="str">
        <f aca="false">IF(J185="","",J185*(H185*G185))</f>
        <v/>
      </c>
      <c r="L185" s="63" t="str">
        <f aca="false">IF(J185="","",K185+(K185*I185))</f>
        <v/>
      </c>
    </row>
    <row r="186" s="135" customFormat="true" ht="58.5" hidden="false" customHeight="true" outlineLevel="0" collapsed="false">
      <c r="A186" s="54" t="n">
        <v>3760091727688</v>
      </c>
      <c r="B186" s="64" t="s">
        <v>229</v>
      </c>
      <c r="C186" s="156"/>
      <c r="D186" s="66" t="s">
        <v>20</v>
      </c>
      <c r="E186" s="79" t="s">
        <v>21</v>
      </c>
      <c r="F186" s="79" t="s">
        <v>154</v>
      </c>
      <c r="G186" s="72" t="n">
        <v>3.3</v>
      </c>
      <c r="H186" s="79" t="n">
        <v>6</v>
      </c>
      <c r="I186" s="71" t="n">
        <v>0.055</v>
      </c>
      <c r="J186" s="61"/>
      <c r="K186" s="62" t="str">
        <f aca="false">IF(J186="","",J186*(H186*G186))</f>
        <v/>
      </c>
      <c r="L186" s="63" t="str">
        <f aca="false">IF(J186="","",K186+(K186*I186))</f>
        <v/>
      </c>
    </row>
    <row r="187" customFormat="false" ht="263.2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="135" customFormat="true" ht="133.5" hidden="false" customHeight="true" outlineLevel="0" collapsed="false">
      <c r="A188" s="138" t="s">
        <v>7</v>
      </c>
      <c r="B188" s="169" t="s">
        <v>8</v>
      </c>
      <c r="C188" s="140"/>
      <c r="D188" s="37" t="s">
        <v>9</v>
      </c>
      <c r="E188" s="38" t="s">
        <v>90</v>
      </c>
      <c r="F188" s="38" t="s">
        <v>91</v>
      </c>
      <c r="G188" s="44" t="s">
        <v>92</v>
      </c>
      <c r="H188" s="170" t="s">
        <v>93</v>
      </c>
      <c r="I188" s="42" t="s">
        <v>14</v>
      </c>
      <c r="J188" s="171" t="s">
        <v>15</v>
      </c>
      <c r="K188" s="44" t="s">
        <v>16</v>
      </c>
      <c r="L188" s="44" t="s">
        <v>17</v>
      </c>
    </row>
    <row r="189" s="155" customFormat="true" ht="76.5" hidden="false" customHeight="true" outlineLevel="0" collapsed="false">
      <c r="A189" s="145"/>
      <c r="B189" s="146" t="s">
        <v>230</v>
      </c>
      <c r="C189" s="147"/>
      <c r="D189" s="148"/>
      <c r="E189" s="148"/>
      <c r="F189" s="149"/>
      <c r="G189" s="150"/>
      <c r="H189" s="151"/>
      <c r="I189" s="152"/>
      <c r="J189" s="93"/>
      <c r="K189" s="153" t="str">
        <f aca="false">IF(J189="","",J189*(H189*G189))</f>
        <v/>
      </c>
      <c r="L189" s="154" t="str">
        <f aca="false">IF(J189="","",K189+(K189*I189))</f>
        <v/>
      </c>
    </row>
    <row r="190" s="135" customFormat="true" ht="58.5" hidden="false" customHeight="true" outlineLevel="0" collapsed="false">
      <c r="A190" s="54" t="n">
        <v>3760091729651</v>
      </c>
      <c r="B190" s="64" t="s">
        <v>231</v>
      </c>
      <c r="C190" s="156"/>
      <c r="D190" s="79" t="s">
        <v>74</v>
      </c>
      <c r="E190" s="79" t="s">
        <v>21</v>
      </c>
      <c r="F190" s="79" t="s">
        <v>172</v>
      </c>
      <c r="G190" s="72" t="n">
        <v>2.05</v>
      </c>
      <c r="H190" s="79" t="n">
        <v>9</v>
      </c>
      <c r="I190" s="71" t="n">
        <v>0.055</v>
      </c>
      <c r="J190" s="61"/>
      <c r="K190" s="62" t="str">
        <f aca="false">IF(J190="","",J190*(H190*G190))</f>
        <v/>
      </c>
      <c r="L190" s="63" t="str">
        <f aca="false">IF(J190="","",K190+(K190*I190))</f>
        <v/>
      </c>
    </row>
    <row r="191" s="135" customFormat="true" ht="58.5" hidden="false" customHeight="true" outlineLevel="0" collapsed="false">
      <c r="A191" s="54" t="n">
        <v>3760091722904</v>
      </c>
      <c r="B191" s="64" t="s">
        <v>232</v>
      </c>
      <c r="C191" s="156"/>
      <c r="D191" s="67" t="s">
        <v>74</v>
      </c>
      <c r="E191" s="79" t="s">
        <v>21</v>
      </c>
      <c r="F191" s="79" t="s">
        <v>233</v>
      </c>
      <c r="G191" s="72" t="n">
        <v>2.2</v>
      </c>
      <c r="H191" s="79" t="n">
        <v>9</v>
      </c>
      <c r="I191" s="71" t="n">
        <v>0.055</v>
      </c>
      <c r="J191" s="61"/>
      <c r="K191" s="62" t="str">
        <f aca="false">IF(J191="","",J191*(H191*G191))</f>
        <v/>
      </c>
      <c r="L191" s="63" t="str">
        <f aca="false">IF(J191="","",K191+(K191*I191))</f>
        <v/>
      </c>
    </row>
    <row r="192" s="135" customFormat="true" ht="58.5" hidden="false" customHeight="true" outlineLevel="0" collapsed="false">
      <c r="A192" s="54" t="n">
        <v>3760278862638</v>
      </c>
      <c r="B192" s="64" t="s">
        <v>234</v>
      </c>
      <c r="C192" s="156"/>
      <c r="D192" s="67" t="s">
        <v>20</v>
      </c>
      <c r="E192" s="79" t="s">
        <v>21</v>
      </c>
      <c r="F192" s="79" t="s">
        <v>235</v>
      </c>
      <c r="G192" s="72" t="n">
        <v>2.3</v>
      </c>
      <c r="H192" s="79" t="n">
        <v>8</v>
      </c>
      <c r="I192" s="71" t="n">
        <v>0.055</v>
      </c>
      <c r="J192" s="61"/>
      <c r="K192" s="62" t="str">
        <f aca="false">IF(J192="","",J192*(H192*G192))</f>
        <v/>
      </c>
      <c r="L192" s="63" t="str">
        <f aca="false">IF(J192="","",K192+(K192*I192))</f>
        <v/>
      </c>
    </row>
    <row r="193" s="135" customFormat="true" ht="58.5" hidden="false" customHeight="true" outlineLevel="0" collapsed="false">
      <c r="A193" s="54" t="n">
        <v>3760278862669</v>
      </c>
      <c r="B193" s="64" t="s">
        <v>236</v>
      </c>
      <c r="C193" s="156"/>
      <c r="D193" s="67" t="s">
        <v>20</v>
      </c>
      <c r="E193" s="79" t="s">
        <v>21</v>
      </c>
      <c r="F193" s="79" t="s">
        <v>235</v>
      </c>
      <c r="G193" s="72" t="n">
        <v>2.3</v>
      </c>
      <c r="H193" s="79" t="n">
        <v>8</v>
      </c>
      <c r="I193" s="71" t="n">
        <v>0.055</v>
      </c>
      <c r="J193" s="61"/>
      <c r="K193" s="62" t="str">
        <f aca="false">IF(J193="","",J193*(H193*G193))</f>
        <v/>
      </c>
      <c r="L193" s="63" t="str">
        <f aca="false">IF(J193="","",K193+(K193*I193))</f>
        <v/>
      </c>
    </row>
    <row r="194" s="135" customFormat="true" ht="58.5" hidden="false" customHeight="true" outlineLevel="0" collapsed="false">
      <c r="A194" s="54" t="n">
        <v>3760278862645</v>
      </c>
      <c r="B194" s="64" t="s">
        <v>237</v>
      </c>
      <c r="C194" s="156"/>
      <c r="D194" s="67" t="s">
        <v>20</v>
      </c>
      <c r="E194" s="79" t="s">
        <v>21</v>
      </c>
      <c r="F194" s="79" t="s">
        <v>235</v>
      </c>
      <c r="G194" s="72" t="n">
        <v>2.3</v>
      </c>
      <c r="H194" s="79" t="n">
        <v>8</v>
      </c>
      <c r="I194" s="71" t="n">
        <v>0.055</v>
      </c>
      <c r="J194" s="61"/>
      <c r="K194" s="62" t="str">
        <f aca="false">IF(J194="","",J194*(H194*G194))</f>
        <v/>
      </c>
      <c r="L194" s="63" t="str">
        <f aca="false">IF(J194="","",K194+(K194*I194))</f>
        <v/>
      </c>
    </row>
    <row r="195" s="135" customFormat="true" ht="58.5" hidden="false" customHeight="true" outlineLevel="0" collapsed="false">
      <c r="A195" s="54" t="n">
        <v>3760278862652</v>
      </c>
      <c r="B195" s="64" t="s">
        <v>238</v>
      </c>
      <c r="C195" s="156"/>
      <c r="D195" s="67" t="s">
        <v>20</v>
      </c>
      <c r="E195" s="79" t="s">
        <v>21</v>
      </c>
      <c r="F195" s="79" t="s">
        <v>235</v>
      </c>
      <c r="G195" s="72" t="n">
        <v>2.3</v>
      </c>
      <c r="H195" s="79" t="n">
        <v>8</v>
      </c>
      <c r="I195" s="71" t="n">
        <v>0.055</v>
      </c>
      <c r="J195" s="61"/>
      <c r="K195" s="62" t="str">
        <f aca="false">IF(J195="","",J195*(H195*G195))</f>
        <v/>
      </c>
      <c r="L195" s="63" t="str">
        <f aca="false">IF(J195="","",K195+(K195*I195))</f>
        <v/>
      </c>
    </row>
    <row r="196" s="155" customFormat="true" ht="76.5" hidden="false" customHeight="true" outlineLevel="0" collapsed="false">
      <c r="A196" s="145"/>
      <c r="B196" s="146" t="s">
        <v>239</v>
      </c>
      <c r="C196" s="147"/>
      <c r="D196" s="148"/>
      <c r="E196" s="148"/>
      <c r="F196" s="149"/>
      <c r="G196" s="150"/>
      <c r="H196" s="151"/>
      <c r="I196" s="152"/>
      <c r="J196" s="93"/>
      <c r="K196" s="62" t="str">
        <f aca="false">IF(J196="","",J196*(H196*G196))</f>
        <v/>
      </c>
      <c r="L196" s="63" t="str">
        <f aca="false">IF(J196="","",K196+(K196*I196))</f>
        <v/>
      </c>
    </row>
    <row r="197" s="135" customFormat="true" ht="60" hidden="false" customHeight="true" outlineLevel="0" collapsed="false">
      <c r="A197" s="54" t="n">
        <v>3760091726186</v>
      </c>
      <c r="B197" s="64" t="s">
        <v>240</v>
      </c>
      <c r="C197" s="156"/>
      <c r="D197" s="90" t="s">
        <v>20</v>
      </c>
      <c r="E197" s="79" t="s">
        <v>21</v>
      </c>
      <c r="F197" s="79" t="s">
        <v>241</v>
      </c>
      <c r="G197" s="72" t="n">
        <v>3.39</v>
      </c>
      <c r="H197" s="79" t="n">
        <v>10</v>
      </c>
      <c r="I197" s="71" t="n">
        <v>0.055</v>
      </c>
      <c r="J197" s="61"/>
      <c r="K197" s="62" t="str">
        <f aca="false">IF(J197="","",J197*(H197*G197))</f>
        <v/>
      </c>
      <c r="L197" s="63" t="str">
        <f aca="false">IF(J197="","",K197+(K197*I197))</f>
        <v/>
      </c>
    </row>
    <row r="198" s="135" customFormat="true" ht="60" hidden="false" customHeight="true" outlineLevel="0" collapsed="false">
      <c r="A198" s="54" t="n">
        <v>3760091720207</v>
      </c>
      <c r="B198" s="64" t="s">
        <v>242</v>
      </c>
      <c r="C198" s="156"/>
      <c r="D198" s="66" t="s">
        <v>20</v>
      </c>
      <c r="E198" s="79" t="s">
        <v>21</v>
      </c>
      <c r="F198" s="79" t="s">
        <v>166</v>
      </c>
      <c r="G198" s="72" t="n">
        <v>2.14</v>
      </c>
      <c r="H198" s="79" t="n">
        <v>12</v>
      </c>
      <c r="I198" s="71" t="n">
        <v>0.055</v>
      </c>
      <c r="J198" s="61"/>
      <c r="K198" s="62" t="str">
        <f aca="false">IF(J198="","",J198*(H198*G198))</f>
        <v/>
      </c>
      <c r="L198" s="63" t="str">
        <f aca="false">IF(J198="","",K198+(K198*I198))</f>
        <v/>
      </c>
    </row>
    <row r="199" s="135" customFormat="true" ht="60" hidden="false" customHeight="true" outlineLevel="0" collapsed="false">
      <c r="A199" s="54" t="n">
        <v>3760091720214</v>
      </c>
      <c r="B199" s="64" t="s">
        <v>243</v>
      </c>
      <c r="C199" s="156"/>
      <c r="D199" s="66" t="s">
        <v>20</v>
      </c>
      <c r="E199" s="79" t="s">
        <v>21</v>
      </c>
      <c r="F199" s="79" t="s">
        <v>166</v>
      </c>
      <c r="G199" s="72" t="n">
        <v>3.83</v>
      </c>
      <c r="H199" s="79" t="n">
        <v>6</v>
      </c>
      <c r="I199" s="71" t="n">
        <v>0.055</v>
      </c>
      <c r="J199" s="61"/>
      <c r="K199" s="62" t="str">
        <f aca="false">IF(J199="","",J199*(H199*G199))</f>
        <v/>
      </c>
      <c r="L199" s="63" t="str">
        <f aca="false">IF(J199="","",K199+(K199*I199))</f>
        <v/>
      </c>
    </row>
    <row r="200" s="135" customFormat="true" ht="60" hidden="false" customHeight="true" outlineLevel="0" collapsed="false">
      <c r="A200" s="54" t="n">
        <v>3760278860665</v>
      </c>
      <c r="B200" s="64" t="s">
        <v>244</v>
      </c>
      <c r="C200" s="156"/>
      <c r="D200" s="66" t="s">
        <v>20</v>
      </c>
      <c r="E200" s="79" t="s">
        <v>21</v>
      </c>
      <c r="F200" s="79" t="s">
        <v>215</v>
      </c>
      <c r="G200" s="72" t="n">
        <v>4.84</v>
      </c>
      <c r="H200" s="79" t="n">
        <v>8</v>
      </c>
      <c r="I200" s="71" t="n">
        <v>0.055</v>
      </c>
      <c r="J200" s="61"/>
      <c r="K200" s="62" t="str">
        <f aca="false">IF(J200="","",J200*(H200*G200))</f>
        <v/>
      </c>
      <c r="L200" s="63" t="str">
        <f aca="false">IF(J200="","",K200+(K200*I200))</f>
        <v/>
      </c>
    </row>
    <row r="201" s="135" customFormat="true" ht="60" hidden="false" customHeight="true" outlineLevel="0" collapsed="false">
      <c r="A201" s="54" t="n">
        <v>3760278860658</v>
      </c>
      <c r="B201" s="64" t="s">
        <v>245</v>
      </c>
      <c r="C201" s="156"/>
      <c r="D201" s="66" t="s">
        <v>20</v>
      </c>
      <c r="E201" s="79" t="s">
        <v>21</v>
      </c>
      <c r="F201" s="79" t="s">
        <v>209</v>
      </c>
      <c r="G201" s="72" t="n">
        <v>3.21</v>
      </c>
      <c r="H201" s="79" t="n">
        <v>8</v>
      </c>
      <c r="I201" s="71" t="n">
        <v>0.055</v>
      </c>
      <c r="J201" s="61"/>
      <c r="K201" s="62" t="str">
        <f aca="false">IF(J201="","",J201*(H201*G201))</f>
        <v/>
      </c>
      <c r="L201" s="63" t="str">
        <f aca="false">IF(J201="","",K201+(K201*I201))</f>
        <v/>
      </c>
    </row>
    <row r="202" s="155" customFormat="true" ht="76.5" hidden="false" customHeight="true" outlineLevel="0" collapsed="false">
      <c r="A202" s="145"/>
      <c r="B202" s="146" t="s">
        <v>246</v>
      </c>
      <c r="C202" s="147"/>
      <c r="D202" s="148"/>
      <c r="E202" s="148"/>
      <c r="F202" s="149"/>
      <c r="G202" s="150"/>
      <c r="H202" s="151"/>
      <c r="I202" s="152"/>
      <c r="J202" s="93"/>
      <c r="K202" s="62" t="str">
        <f aca="false">IF(J202="","",J202*(H202*G202))</f>
        <v/>
      </c>
      <c r="L202" s="63" t="str">
        <f aca="false">IF(J202="","",K202+(K202*I202))</f>
        <v/>
      </c>
    </row>
    <row r="203" s="135" customFormat="true" ht="60" hidden="false" customHeight="true" outlineLevel="0" collapsed="false">
      <c r="A203" s="54" t="n">
        <v>3760091728609</v>
      </c>
      <c r="B203" s="64" t="s">
        <v>247</v>
      </c>
      <c r="C203" s="156"/>
      <c r="D203" s="66" t="s">
        <v>20</v>
      </c>
      <c r="E203" s="79" t="s">
        <v>21</v>
      </c>
      <c r="F203" s="79" t="s">
        <v>209</v>
      </c>
      <c r="G203" s="72" t="n">
        <v>3.2</v>
      </c>
      <c r="H203" s="79" t="n">
        <v>8</v>
      </c>
      <c r="I203" s="71" t="n">
        <v>0.055</v>
      </c>
      <c r="J203" s="61"/>
      <c r="K203" s="62" t="str">
        <f aca="false">IF(J203="","",J203*(H203*G203))</f>
        <v/>
      </c>
      <c r="L203" s="63" t="str">
        <f aca="false">IF(J203="","",K203+(K203*I203))</f>
        <v/>
      </c>
    </row>
    <row r="204" s="135" customFormat="true" ht="60" hidden="false" customHeight="true" outlineLevel="0" collapsed="false">
      <c r="A204" s="54" t="n">
        <v>3760091728593</v>
      </c>
      <c r="B204" s="64" t="s">
        <v>248</v>
      </c>
      <c r="C204" s="156"/>
      <c r="D204" s="66" t="s">
        <v>20</v>
      </c>
      <c r="E204" s="79" t="s">
        <v>21</v>
      </c>
      <c r="F204" s="79" t="s">
        <v>209</v>
      </c>
      <c r="G204" s="72" t="n">
        <v>2.99</v>
      </c>
      <c r="H204" s="79" t="n">
        <v>8</v>
      </c>
      <c r="I204" s="71" t="n">
        <v>0.055</v>
      </c>
      <c r="J204" s="61"/>
      <c r="K204" s="62" t="str">
        <f aca="false">IF(J204="","",J204*(H204*G204))</f>
        <v/>
      </c>
      <c r="L204" s="63" t="str">
        <f aca="false">IF(J204="","",K204+(K204*I204))</f>
        <v/>
      </c>
    </row>
    <row r="205" s="135" customFormat="true" ht="60" hidden="false" customHeight="true" outlineLevel="0" collapsed="false">
      <c r="A205" s="54" t="n">
        <v>3760091727213</v>
      </c>
      <c r="B205" s="64" t="s">
        <v>249</v>
      </c>
      <c r="C205" s="156"/>
      <c r="D205" s="66" t="s">
        <v>20</v>
      </c>
      <c r="E205" s="79" t="s">
        <v>21</v>
      </c>
      <c r="F205" s="79" t="s">
        <v>209</v>
      </c>
      <c r="G205" s="72" t="n">
        <v>3.2</v>
      </c>
      <c r="H205" s="79" t="n">
        <v>8</v>
      </c>
      <c r="I205" s="71" t="n">
        <v>0.055</v>
      </c>
      <c r="J205" s="61"/>
      <c r="K205" s="62" t="str">
        <f aca="false">IF(J205="","",J205*(H205*G205))</f>
        <v/>
      </c>
      <c r="L205" s="63" t="str">
        <f aca="false">IF(J205="","",K205+(K205*I205))</f>
        <v/>
      </c>
    </row>
    <row r="206" s="155" customFormat="true" ht="76.5" hidden="false" customHeight="true" outlineLevel="0" collapsed="false">
      <c r="A206" s="145"/>
      <c r="B206" s="146" t="s">
        <v>250</v>
      </c>
      <c r="C206" s="147"/>
      <c r="D206" s="148"/>
      <c r="E206" s="148"/>
      <c r="F206" s="149"/>
      <c r="G206" s="150"/>
      <c r="H206" s="151"/>
      <c r="I206" s="152"/>
      <c r="J206" s="93"/>
      <c r="K206" s="62" t="str">
        <f aca="false">IF(J206="","",J206*(H206*G206))</f>
        <v/>
      </c>
      <c r="L206" s="63" t="str">
        <f aca="false">IF(J206="","",K206+(K206*I206))</f>
        <v/>
      </c>
    </row>
    <row r="207" s="135" customFormat="true" ht="60" hidden="false" customHeight="true" outlineLevel="0" collapsed="false">
      <c r="A207" s="54" t="n">
        <v>3760091723741</v>
      </c>
      <c r="B207" s="64" t="s">
        <v>251</v>
      </c>
      <c r="C207" s="156"/>
      <c r="D207" s="79" t="s">
        <v>20</v>
      </c>
      <c r="E207" s="79" t="s">
        <v>21</v>
      </c>
      <c r="F207" s="173" t="s">
        <v>252</v>
      </c>
      <c r="G207" s="72" t="n">
        <v>2.09</v>
      </c>
      <c r="H207" s="79" t="n">
        <v>12</v>
      </c>
      <c r="I207" s="71" t="n">
        <v>0.055</v>
      </c>
      <c r="J207" s="61"/>
      <c r="K207" s="62" t="str">
        <f aca="false">IF(J207="","",J207*(H207*G207))</f>
        <v/>
      </c>
      <c r="L207" s="63" t="str">
        <f aca="false">IF(J207="","",K207+(K207*I207))</f>
        <v/>
      </c>
    </row>
    <row r="208" s="135" customFormat="true" ht="60" hidden="false" customHeight="true" outlineLevel="0" collapsed="false">
      <c r="A208" s="54" t="n">
        <v>3760091722720</v>
      </c>
      <c r="B208" s="64" t="s">
        <v>253</v>
      </c>
      <c r="C208" s="156"/>
      <c r="D208" s="79" t="s">
        <v>74</v>
      </c>
      <c r="E208" s="79" t="s">
        <v>21</v>
      </c>
      <c r="F208" s="173" t="s">
        <v>252</v>
      </c>
      <c r="G208" s="72" t="n">
        <v>2.09</v>
      </c>
      <c r="H208" s="79" t="n">
        <v>12</v>
      </c>
      <c r="I208" s="71" t="n">
        <v>0.055</v>
      </c>
      <c r="J208" s="61"/>
      <c r="K208" s="62" t="str">
        <f aca="false">IF(J208="","",J208*(H208*G208))</f>
        <v/>
      </c>
      <c r="L208" s="63" t="str">
        <f aca="false">IF(J208="","",K208+(K208*I208))</f>
        <v/>
      </c>
    </row>
    <row r="209" s="135" customFormat="true" ht="60" hidden="false" customHeight="true" outlineLevel="0" collapsed="false">
      <c r="A209" s="54" t="n">
        <v>3760091723727</v>
      </c>
      <c r="B209" s="64" t="s">
        <v>254</v>
      </c>
      <c r="C209" s="156"/>
      <c r="D209" s="79" t="s">
        <v>74</v>
      </c>
      <c r="E209" s="79" t="s">
        <v>21</v>
      </c>
      <c r="F209" s="173" t="s">
        <v>252</v>
      </c>
      <c r="G209" s="72" t="n">
        <v>2.09</v>
      </c>
      <c r="H209" s="79" t="n">
        <v>12</v>
      </c>
      <c r="I209" s="71" t="n">
        <v>0.055</v>
      </c>
      <c r="J209" s="61"/>
      <c r="K209" s="62" t="str">
        <f aca="false">IF(J209="","",J209*(H209*G209))</f>
        <v/>
      </c>
      <c r="L209" s="63" t="str">
        <f aca="false">IF(J209="","",K209+(K209*I209))</f>
        <v/>
      </c>
    </row>
    <row r="210" s="135" customFormat="true" ht="60" hidden="false" customHeight="true" outlineLevel="0" collapsed="false">
      <c r="A210" s="54" t="n">
        <v>3760091728517</v>
      </c>
      <c r="B210" s="64" t="s">
        <v>255</v>
      </c>
      <c r="C210" s="156"/>
      <c r="D210" s="79" t="s">
        <v>20</v>
      </c>
      <c r="E210" s="79" t="s">
        <v>21</v>
      </c>
      <c r="F210" s="173" t="s">
        <v>252</v>
      </c>
      <c r="G210" s="72" t="n">
        <v>2.09</v>
      </c>
      <c r="H210" s="79" t="n">
        <v>12</v>
      </c>
      <c r="I210" s="71" t="n">
        <v>0.055</v>
      </c>
      <c r="J210" s="61"/>
      <c r="K210" s="62" t="str">
        <f aca="false">IF(J210="","",J210*(H210*G210))</f>
        <v/>
      </c>
      <c r="L210" s="63" t="str">
        <f aca="false">IF(J210="","",K210+(K210*I210))</f>
        <v/>
      </c>
    </row>
    <row r="211" s="135" customFormat="true" ht="60" hidden="false" customHeight="true" outlineLevel="0" collapsed="false">
      <c r="A211" s="54" t="n">
        <v>3760278861846</v>
      </c>
      <c r="B211" s="64" t="s">
        <v>256</v>
      </c>
      <c r="C211" s="156"/>
      <c r="D211" s="79" t="s">
        <v>20</v>
      </c>
      <c r="E211" s="79" t="s">
        <v>21</v>
      </c>
      <c r="F211" s="79" t="s">
        <v>257</v>
      </c>
      <c r="G211" s="72" t="n">
        <v>3.17</v>
      </c>
      <c r="H211" s="79" t="n">
        <v>6</v>
      </c>
      <c r="I211" s="71" t="n">
        <v>0.055</v>
      </c>
      <c r="J211" s="61"/>
      <c r="K211" s="62" t="str">
        <f aca="false">IF(J211="","",J211*(H211*G211))</f>
        <v/>
      </c>
      <c r="L211" s="63" t="str">
        <f aca="false">IF(J211="","",K211+(K211*I211))</f>
        <v/>
      </c>
    </row>
    <row r="212" s="135" customFormat="true" ht="60" hidden="false" customHeight="true" outlineLevel="0" collapsed="false">
      <c r="A212" s="54" t="n">
        <v>3760091728524</v>
      </c>
      <c r="B212" s="64" t="s">
        <v>258</v>
      </c>
      <c r="C212" s="156"/>
      <c r="D212" s="79" t="s">
        <v>20</v>
      </c>
      <c r="E212" s="79" t="s">
        <v>21</v>
      </c>
      <c r="F212" s="79" t="s">
        <v>259</v>
      </c>
      <c r="G212" s="72" t="n">
        <v>4.3</v>
      </c>
      <c r="H212" s="79" t="n">
        <v>6</v>
      </c>
      <c r="I212" s="71" t="n">
        <v>0.055</v>
      </c>
      <c r="J212" s="61"/>
      <c r="K212" s="62" t="str">
        <f aca="false">IF(J212="","",J212*(H212*G212))</f>
        <v/>
      </c>
      <c r="L212" s="63" t="str">
        <f aca="false">IF(J212="","",K212+(K212*I212))</f>
        <v/>
      </c>
    </row>
    <row r="213" s="135" customFormat="true" ht="60" hidden="false" customHeight="true" outlineLevel="0" collapsed="false">
      <c r="A213" s="54" t="n">
        <v>3760091728531</v>
      </c>
      <c r="B213" s="64" t="s">
        <v>260</v>
      </c>
      <c r="C213" s="156"/>
      <c r="D213" s="79" t="s">
        <v>20</v>
      </c>
      <c r="E213" s="79" t="s">
        <v>21</v>
      </c>
      <c r="F213" s="79" t="s">
        <v>259</v>
      </c>
      <c r="G213" s="72" t="n">
        <v>4.3</v>
      </c>
      <c r="H213" s="79" t="n">
        <v>6</v>
      </c>
      <c r="I213" s="71" t="n">
        <v>0.055</v>
      </c>
      <c r="J213" s="61"/>
      <c r="K213" s="62" t="str">
        <f aca="false">IF(J213="","",J213*(H213*G213))</f>
        <v/>
      </c>
      <c r="L213" s="63" t="str">
        <f aca="false">IF(J213="","",K213+(K213*I213))</f>
        <v/>
      </c>
    </row>
    <row r="214" s="135" customFormat="true" ht="60" hidden="false" customHeight="true" outlineLevel="0" collapsed="false">
      <c r="A214" s="54" t="n">
        <v>3760091728555</v>
      </c>
      <c r="B214" s="64" t="s">
        <v>261</v>
      </c>
      <c r="C214" s="156" t="s">
        <v>88</v>
      </c>
      <c r="D214" s="79" t="s">
        <v>20</v>
      </c>
      <c r="E214" s="79" t="s">
        <v>21</v>
      </c>
      <c r="F214" s="79" t="s">
        <v>259</v>
      </c>
      <c r="G214" s="72" t="n">
        <v>4.3</v>
      </c>
      <c r="H214" s="79" t="n">
        <v>6</v>
      </c>
      <c r="I214" s="71" t="n">
        <v>0.055</v>
      </c>
      <c r="J214" s="61"/>
      <c r="K214" s="62" t="str">
        <f aca="false">IF(J214="","",J214*(H214*G214))</f>
        <v/>
      </c>
      <c r="L214" s="63" t="str">
        <f aca="false">IF(J214="","",K214+(K214*I214))</f>
        <v/>
      </c>
    </row>
    <row r="215" s="155" customFormat="true" ht="76.5" hidden="false" customHeight="true" outlineLevel="0" collapsed="false">
      <c r="A215" s="145"/>
      <c r="B215" s="146" t="s">
        <v>262</v>
      </c>
      <c r="C215" s="147"/>
      <c r="D215" s="148"/>
      <c r="E215" s="148"/>
      <c r="F215" s="149"/>
      <c r="G215" s="150"/>
      <c r="H215" s="151"/>
      <c r="I215" s="152"/>
      <c r="J215" s="93"/>
      <c r="K215" s="62" t="str">
        <f aca="false">IF(J215="","",J215*(H215*G215))</f>
        <v/>
      </c>
      <c r="L215" s="63" t="str">
        <f aca="false">IF(J215="","",K215+(K215*I215))</f>
        <v/>
      </c>
    </row>
    <row r="216" s="135" customFormat="true" ht="60" hidden="false" customHeight="true" outlineLevel="0" collapsed="false">
      <c r="A216" s="54" t="n">
        <v>3760091725172</v>
      </c>
      <c r="B216" s="64" t="s">
        <v>263</v>
      </c>
      <c r="C216" s="156"/>
      <c r="D216" s="66" t="s">
        <v>20</v>
      </c>
      <c r="E216" s="79" t="s">
        <v>21</v>
      </c>
      <c r="F216" s="79" t="s">
        <v>264</v>
      </c>
      <c r="G216" s="72" t="n">
        <v>2.33</v>
      </c>
      <c r="H216" s="79" t="n">
        <v>6</v>
      </c>
      <c r="I216" s="71" t="n">
        <v>0.055</v>
      </c>
      <c r="J216" s="61"/>
      <c r="K216" s="62" t="str">
        <f aca="false">IF(J216="","",J216*(H216*G216))</f>
        <v/>
      </c>
      <c r="L216" s="63" t="str">
        <f aca="false">IF(J216="","",K216+(K216*I216))</f>
        <v/>
      </c>
    </row>
    <row r="217" s="135" customFormat="true" ht="60" hidden="false" customHeight="true" outlineLevel="0" collapsed="false">
      <c r="A217" s="54" t="n">
        <v>3760278862416</v>
      </c>
      <c r="B217" s="64" t="s">
        <v>265</v>
      </c>
      <c r="C217" s="156"/>
      <c r="D217" s="66" t="s">
        <v>20</v>
      </c>
      <c r="E217" s="79" t="s">
        <v>21</v>
      </c>
      <c r="F217" s="79" t="s">
        <v>266</v>
      </c>
      <c r="G217" s="72" t="n">
        <v>2.43</v>
      </c>
      <c r="H217" s="79" t="n">
        <v>6</v>
      </c>
      <c r="I217" s="71" t="n">
        <v>0.055</v>
      </c>
      <c r="J217" s="61" t="n">
        <v>2</v>
      </c>
      <c r="K217" s="62" t="n">
        <f aca="false">IF(J217="","",J217*(H217*G217))</f>
        <v>29.16</v>
      </c>
      <c r="L217" s="63" t="n">
        <f aca="false">IF(J217="","",K217+(K217*I217))</f>
        <v>30.7638</v>
      </c>
    </row>
    <row r="218" s="135" customFormat="true" ht="60" hidden="false" customHeight="true" outlineLevel="0" collapsed="false">
      <c r="A218" s="54" t="n">
        <v>3760278862423</v>
      </c>
      <c r="B218" s="64" t="s">
        <v>267</v>
      </c>
      <c r="C218" s="156"/>
      <c r="D218" s="66" t="s">
        <v>20</v>
      </c>
      <c r="E218" s="79" t="s">
        <v>21</v>
      </c>
      <c r="F218" s="79" t="s">
        <v>264</v>
      </c>
      <c r="G218" s="72" t="n">
        <v>2.85</v>
      </c>
      <c r="H218" s="79" t="n">
        <v>6</v>
      </c>
      <c r="I218" s="71" t="n">
        <v>0.055</v>
      </c>
      <c r="J218" s="61" t="n">
        <v>2</v>
      </c>
      <c r="K218" s="62" t="n">
        <f aca="false">IF(J218="","",J218*(H218*G218))</f>
        <v>34.2</v>
      </c>
      <c r="L218" s="63" t="n">
        <f aca="false">IF(J218="","",K218+(K218*I218))</f>
        <v>36.081</v>
      </c>
    </row>
    <row r="219" s="155" customFormat="true" ht="76.5" hidden="false" customHeight="true" outlineLevel="0" collapsed="false">
      <c r="A219" s="145"/>
      <c r="B219" s="146" t="s">
        <v>268</v>
      </c>
      <c r="C219" s="147"/>
      <c r="D219" s="148"/>
      <c r="E219" s="148"/>
      <c r="F219" s="149"/>
      <c r="G219" s="150"/>
      <c r="H219" s="151"/>
      <c r="I219" s="152"/>
      <c r="J219" s="93"/>
      <c r="K219" s="62" t="str">
        <f aca="false">IF(J219="","",J219*(H219*G219))</f>
        <v/>
      </c>
      <c r="L219" s="63" t="str">
        <f aca="false">IF(J219="","",K219+(K219*I219))</f>
        <v/>
      </c>
    </row>
    <row r="220" s="135" customFormat="true" ht="60" hidden="false" customHeight="true" outlineLevel="0" collapsed="false">
      <c r="A220" s="54" t="n">
        <v>3760278861488</v>
      </c>
      <c r="B220" s="64" t="s">
        <v>269</v>
      </c>
      <c r="C220" s="156"/>
      <c r="D220" s="66" t="s">
        <v>20</v>
      </c>
      <c r="E220" s="79" t="s">
        <v>21</v>
      </c>
      <c r="F220" s="79" t="s">
        <v>129</v>
      </c>
      <c r="G220" s="72" t="n">
        <v>3.11</v>
      </c>
      <c r="H220" s="79" t="n">
        <v>8</v>
      </c>
      <c r="I220" s="71" t="n">
        <v>0.055</v>
      </c>
      <c r="J220" s="61"/>
      <c r="K220" s="62" t="str">
        <f aca="false">IF(J220="","",J220*(H220*G220))</f>
        <v/>
      </c>
      <c r="L220" s="63" t="str">
        <f aca="false">IF(J220="","",K220+(K220*I220))</f>
        <v/>
      </c>
    </row>
    <row r="221" s="135" customFormat="true" ht="60" hidden="false" customHeight="true" outlineLevel="0" collapsed="false">
      <c r="A221" s="54" t="n">
        <v>3760278861495</v>
      </c>
      <c r="B221" s="64" t="s">
        <v>270</v>
      </c>
      <c r="C221" s="156"/>
      <c r="D221" s="66" t="s">
        <v>20</v>
      </c>
      <c r="E221" s="79" t="s">
        <v>21</v>
      </c>
      <c r="F221" s="79" t="s">
        <v>271</v>
      </c>
      <c r="G221" s="72" t="n">
        <v>2.85</v>
      </c>
      <c r="H221" s="79" t="n">
        <v>8</v>
      </c>
      <c r="I221" s="71" t="n">
        <v>0.055</v>
      </c>
      <c r="J221" s="61"/>
      <c r="K221" s="62" t="str">
        <f aca="false">IF(J221="","",J221*(H221*G221))</f>
        <v/>
      </c>
      <c r="L221" s="63" t="str">
        <f aca="false">IF(J221="","",K221+(K221*I221))</f>
        <v/>
      </c>
    </row>
    <row r="222" s="135" customFormat="true" ht="60" hidden="false" customHeight="true" outlineLevel="0" collapsed="false">
      <c r="A222" s="54" t="n">
        <v>3760278861501</v>
      </c>
      <c r="B222" s="64" t="s">
        <v>272</v>
      </c>
      <c r="C222" s="156"/>
      <c r="D222" s="66" t="s">
        <v>20</v>
      </c>
      <c r="E222" s="79" t="s">
        <v>21</v>
      </c>
      <c r="F222" s="79" t="s">
        <v>273</v>
      </c>
      <c r="G222" s="72" t="n">
        <v>3.98</v>
      </c>
      <c r="H222" s="79" t="n">
        <v>8</v>
      </c>
      <c r="I222" s="71" t="n">
        <v>0.055</v>
      </c>
      <c r="J222" s="61"/>
      <c r="K222" s="62" t="str">
        <f aca="false">IF(J222="","",J222*(H222*G222))</f>
        <v/>
      </c>
      <c r="L222" s="63" t="str">
        <f aca="false">IF(J222="","",K222+(K222*I222))</f>
        <v/>
      </c>
    </row>
    <row r="223" s="135" customFormat="true" ht="93.75" hidden="false" customHeight="true" outlineLevel="0" collapsed="false">
      <c r="A223" s="165"/>
      <c r="B223" s="46" t="s">
        <v>274</v>
      </c>
      <c r="C223" s="166" t="str">
        <f aca="false">IF(J223="","",J223*(H223*G223))</f>
        <v/>
      </c>
      <c r="D223" s="166"/>
      <c r="E223" s="166"/>
      <c r="F223" s="166"/>
      <c r="G223" s="166"/>
      <c r="H223" s="166"/>
      <c r="I223" s="166"/>
      <c r="J223" s="166"/>
      <c r="K223" s="166"/>
      <c r="L223" s="166"/>
    </row>
    <row r="224" s="155" customFormat="true" ht="76.5" hidden="false" customHeight="true" outlineLevel="0" collapsed="false">
      <c r="A224" s="145"/>
      <c r="B224" s="146" t="s">
        <v>275</v>
      </c>
      <c r="C224" s="147"/>
      <c r="D224" s="148"/>
      <c r="E224" s="148"/>
      <c r="F224" s="149"/>
      <c r="G224" s="150"/>
      <c r="H224" s="151"/>
      <c r="I224" s="152"/>
      <c r="J224" s="93"/>
      <c r="K224" s="62" t="str">
        <f aca="false">IF(J224="","",J224*(H224*G224))</f>
        <v/>
      </c>
      <c r="L224" s="63" t="str">
        <f aca="false">IF(J224="","",K224+(K224*I224))</f>
        <v/>
      </c>
    </row>
    <row r="225" s="135" customFormat="true" ht="60" hidden="false" customHeight="true" outlineLevel="0" collapsed="false">
      <c r="A225" s="54" t="n">
        <v>3760091728906</v>
      </c>
      <c r="B225" s="64" t="s">
        <v>276</v>
      </c>
      <c r="C225" s="156"/>
      <c r="D225" s="66" t="s">
        <v>20</v>
      </c>
      <c r="E225" s="79" t="s">
        <v>21</v>
      </c>
      <c r="F225" s="79" t="s">
        <v>166</v>
      </c>
      <c r="G225" s="72" t="n">
        <v>2.69</v>
      </c>
      <c r="H225" s="79" t="n">
        <v>8</v>
      </c>
      <c r="I225" s="71" t="n">
        <v>0.055</v>
      </c>
      <c r="J225" s="61"/>
      <c r="K225" s="62" t="str">
        <f aca="false">IF(J225="","",J225*(H225*G225))</f>
        <v/>
      </c>
      <c r="L225" s="63" t="str">
        <f aca="false">IF(J225="","",K225+(K225*I225))</f>
        <v/>
      </c>
    </row>
    <row r="226" s="135" customFormat="true" ht="60" hidden="false" customHeight="true" outlineLevel="0" collapsed="false">
      <c r="A226" s="54" t="n">
        <v>3760091728913</v>
      </c>
      <c r="B226" s="64" t="s">
        <v>277</v>
      </c>
      <c r="C226" s="156"/>
      <c r="D226" s="66" t="s">
        <v>20</v>
      </c>
      <c r="E226" s="79" t="s">
        <v>21</v>
      </c>
      <c r="F226" s="79" t="s">
        <v>166</v>
      </c>
      <c r="G226" s="72" t="n">
        <v>2.69</v>
      </c>
      <c r="H226" s="79" t="n">
        <v>8</v>
      </c>
      <c r="I226" s="71" t="n">
        <v>0.055</v>
      </c>
      <c r="J226" s="61"/>
      <c r="K226" s="62" t="str">
        <f aca="false">IF(J226="","",J226*(H226*G226))</f>
        <v/>
      </c>
      <c r="L226" s="63" t="str">
        <f aca="false">IF(J226="","",K226+(K226*I226))</f>
        <v/>
      </c>
    </row>
    <row r="227" s="135" customFormat="true" ht="60" hidden="false" customHeight="true" outlineLevel="0" collapsed="false">
      <c r="A227" s="54" t="n">
        <v>3760278863420</v>
      </c>
      <c r="B227" s="64" t="s">
        <v>278</v>
      </c>
      <c r="C227" s="161" t="s">
        <v>120</v>
      </c>
      <c r="D227" s="66" t="s">
        <v>20</v>
      </c>
      <c r="E227" s="79" t="s">
        <v>21</v>
      </c>
      <c r="F227" s="79" t="s">
        <v>209</v>
      </c>
      <c r="G227" s="72" t="n">
        <v>2.8</v>
      </c>
      <c r="H227" s="79" t="n">
        <v>8</v>
      </c>
      <c r="I227" s="71" t="n">
        <v>0.055</v>
      </c>
      <c r="J227" s="61"/>
      <c r="K227" s="62" t="str">
        <f aca="false">IF(J227="","",J227*(H227*G227))</f>
        <v/>
      </c>
      <c r="L227" s="63" t="str">
        <f aca="false">IF(J227="","",K227+(K227*I227))</f>
        <v/>
      </c>
    </row>
    <row r="228" s="135" customFormat="true" ht="60" hidden="false" customHeight="true" outlineLevel="0" collapsed="false">
      <c r="A228" s="54" t="n">
        <v>3760278861808</v>
      </c>
      <c r="B228" s="64" t="s">
        <v>279</v>
      </c>
      <c r="C228" s="161" t="s">
        <v>120</v>
      </c>
      <c r="D228" s="66" t="s">
        <v>20</v>
      </c>
      <c r="E228" s="79" t="s">
        <v>21</v>
      </c>
      <c r="F228" s="79" t="s">
        <v>209</v>
      </c>
      <c r="G228" s="72" t="n">
        <v>2.8</v>
      </c>
      <c r="H228" s="79" t="n">
        <v>8</v>
      </c>
      <c r="I228" s="71" t="n">
        <v>0.055</v>
      </c>
      <c r="J228" s="61"/>
      <c r="K228" s="62" t="str">
        <f aca="false">IF(J228="","",J228*(H228*G228))</f>
        <v/>
      </c>
      <c r="L228" s="63" t="str">
        <f aca="false">IF(J228="","",K228+(K228*I228))</f>
        <v/>
      </c>
    </row>
    <row r="229" s="135" customFormat="true" ht="60" hidden="false" customHeight="true" outlineLevel="0" collapsed="false">
      <c r="A229" s="54" t="n">
        <v>3760091720436</v>
      </c>
      <c r="B229" s="64" t="s">
        <v>280</v>
      </c>
      <c r="C229" s="156"/>
      <c r="D229" s="66" t="s">
        <v>20</v>
      </c>
      <c r="E229" s="79" t="s">
        <v>21</v>
      </c>
      <c r="F229" s="79" t="s">
        <v>166</v>
      </c>
      <c r="G229" s="72" t="n">
        <v>3.58</v>
      </c>
      <c r="H229" s="79" t="n">
        <v>8</v>
      </c>
      <c r="I229" s="71" t="n">
        <v>0.055</v>
      </c>
      <c r="J229" s="61"/>
      <c r="K229" s="62" t="str">
        <f aca="false">IF(J229="","",J229*(H229*G229))</f>
        <v/>
      </c>
      <c r="L229" s="63" t="str">
        <f aca="false">IF(J229="","",K229+(K229*I229))</f>
        <v/>
      </c>
    </row>
    <row r="230" s="135" customFormat="true" ht="60" hidden="false" customHeight="true" outlineLevel="0" collapsed="false">
      <c r="A230" s="54" t="n">
        <v>3760091727848</v>
      </c>
      <c r="B230" s="64" t="s">
        <v>281</v>
      </c>
      <c r="C230" s="156"/>
      <c r="D230" s="66" t="s">
        <v>103</v>
      </c>
      <c r="E230" s="79" t="s">
        <v>21</v>
      </c>
      <c r="F230" s="79" t="s">
        <v>209</v>
      </c>
      <c r="G230" s="72" t="n">
        <v>3.58</v>
      </c>
      <c r="H230" s="79" t="n">
        <v>8</v>
      </c>
      <c r="I230" s="71" t="n">
        <v>0.055</v>
      </c>
      <c r="J230" s="61"/>
      <c r="K230" s="62" t="str">
        <f aca="false">IF(J230="","",J230*(H230*G230))</f>
        <v/>
      </c>
      <c r="L230" s="63" t="str">
        <f aca="false">IF(J230="","",K230+(K230*I230))</f>
        <v/>
      </c>
    </row>
    <row r="231" s="135" customFormat="true" ht="60" hidden="false" customHeight="true" outlineLevel="0" collapsed="false">
      <c r="A231" s="54" t="n">
        <v>3760091728821</v>
      </c>
      <c r="B231" s="64" t="s">
        <v>282</v>
      </c>
      <c r="C231" s="156"/>
      <c r="D231" s="66" t="s">
        <v>20</v>
      </c>
      <c r="E231" s="79" t="s">
        <v>21</v>
      </c>
      <c r="F231" s="79" t="s">
        <v>283</v>
      </c>
      <c r="G231" s="72" t="n">
        <v>3.58</v>
      </c>
      <c r="H231" s="79" t="n">
        <v>8</v>
      </c>
      <c r="I231" s="71" t="n">
        <v>0.055</v>
      </c>
      <c r="J231" s="61"/>
      <c r="K231" s="62" t="str">
        <f aca="false">IF(J231="","",J231*(H231*G231))</f>
        <v/>
      </c>
      <c r="L231" s="63" t="str">
        <f aca="false">IF(J231="","",K231+(K231*I231))</f>
        <v/>
      </c>
    </row>
    <row r="232" s="135" customFormat="true" ht="60" hidden="false" customHeight="true" outlineLevel="0" collapsed="false">
      <c r="A232" s="54" t="n">
        <v>3760091728807</v>
      </c>
      <c r="B232" s="64" t="s">
        <v>284</v>
      </c>
      <c r="C232" s="156"/>
      <c r="D232" s="66" t="s">
        <v>20</v>
      </c>
      <c r="E232" s="79" t="s">
        <v>21</v>
      </c>
      <c r="F232" s="79" t="s">
        <v>209</v>
      </c>
      <c r="G232" s="72" t="n">
        <v>3.3</v>
      </c>
      <c r="H232" s="79" t="n">
        <v>8</v>
      </c>
      <c r="I232" s="71" t="n">
        <v>0.055</v>
      </c>
      <c r="J232" s="61"/>
      <c r="K232" s="62" t="str">
        <f aca="false">IF(J232="","",J232*(H232*G232))</f>
        <v/>
      </c>
      <c r="L232" s="63" t="str">
        <f aca="false">IF(J232="","",K232+(K232*I232))</f>
        <v/>
      </c>
    </row>
    <row r="233" s="155" customFormat="true" ht="76.5" hidden="false" customHeight="true" outlineLevel="0" collapsed="false">
      <c r="A233" s="145"/>
      <c r="B233" s="146" t="s">
        <v>285</v>
      </c>
      <c r="C233" s="147"/>
      <c r="D233" s="148"/>
      <c r="E233" s="148"/>
      <c r="F233" s="149"/>
      <c r="G233" s="150"/>
      <c r="H233" s="151"/>
      <c r="I233" s="152"/>
      <c r="J233" s="93"/>
      <c r="K233" s="62" t="str">
        <f aca="false">IF(J233="","",J233*(H233*G233))</f>
        <v/>
      </c>
      <c r="L233" s="63" t="str">
        <f aca="false">IF(J233="","",K233+(K233*I233))</f>
        <v/>
      </c>
    </row>
    <row r="234" s="135" customFormat="true" ht="60" hidden="false" customHeight="true" outlineLevel="0" collapsed="false">
      <c r="A234" s="54" t="n">
        <v>3760091728791</v>
      </c>
      <c r="B234" s="64" t="s">
        <v>286</v>
      </c>
      <c r="C234" s="156"/>
      <c r="D234" s="66" t="s">
        <v>20</v>
      </c>
      <c r="E234" s="79" t="s">
        <v>21</v>
      </c>
      <c r="F234" s="79" t="s">
        <v>154</v>
      </c>
      <c r="G234" s="72" t="n">
        <v>2.46</v>
      </c>
      <c r="H234" s="79" t="n">
        <v>8</v>
      </c>
      <c r="I234" s="71" t="n">
        <v>0.055</v>
      </c>
      <c r="J234" s="61"/>
      <c r="K234" s="62" t="str">
        <f aca="false">IF(J234="","",J234*(H234*G234))</f>
        <v/>
      </c>
      <c r="L234" s="63" t="str">
        <f aca="false">IF(J234="","",K234+(K234*I234))</f>
        <v/>
      </c>
    </row>
    <row r="235" s="135" customFormat="true" ht="60" hidden="false" customHeight="true" outlineLevel="0" collapsed="false">
      <c r="A235" s="54" t="n">
        <v>3760091728784</v>
      </c>
      <c r="B235" s="64" t="s">
        <v>287</v>
      </c>
      <c r="C235" s="156"/>
      <c r="D235" s="66" t="s">
        <v>20</v>
      </c>
      <c r="E235" s="79" t="s">
        <v>21</v>
      </c>
      <c r="F235" s="79" t="s">
        <v>154</v>
      </c>
      <c r="G235" s="72" t="n">
        <v>3.79</v>
      </c>
      <c r="H235" s="79" t="n">
        <v>8</v>
      </c>
      <c r="I235" s="71" t="n">
        <v>0.055</v>
      </c>
      <c r="J235" s="61"/>
      <c r="K235" s="62" t="str">
        <f aca="false">IF(J235="","",J235*(H235*G235))</f>
        <v/>
      </c>
      <c r="L235" s="63" t="str">
        <f aca="false">IF(J235="","",K235+(K235*I235))</f>
        <v/>
      </c>
    </row>
    <row r="236" s="155" customFormat="true" ht="76.5" hidden="false" customHeight="true" outlineLevel="0" collapsed="false">
      <c r="A236" s="145"/>
      <c r="B236" s="146" t="s">
        <v>288</v>
      </c>
      <c r="C236" s="147"/>
      <c r="D236" s="148"/>
      <c r="E236" s="148"/>
      <c r="F236" s="149"/>
      <c r="G236" s="150"/>
      <c r="H236" s="151"/>
      <c r="I236" s="152"/>
      <c r="J236" s="93"/>
      <c r="K236" s="62" t="str">
        <f aca="false">IF(J236="","",J236*(H236*G236))</f>
        <v/>
      </c>
      <c r="L236" s="63" t="str">
        <f aca="false">IF(J236="","",K236+(K236*I236))</f>
        <v/>
      </c>
    </row>
    <row r="237" s="135" customFormat="true" ht="60" hidden="false" customHeight="true" outlineLevel="0" collapsed="false">
      <c r="A237" s="54" t="n">
        <v>3760091720924</v>
      </c>
      <c r="B237" s="64" t="s">
        <v>289</v>
      </c>
      <c r="C237" s="156"/>
      <c r="D237" s="66" t="s">
        <v>20</v>
      </c>
      <c r="E237" s="79" t="s">
        <v>21</v>
      </c>
      <c r="F237" s="79" t="s">
        <v>290</v>
      </c>
      <c r="G237" s="72" t="n">
        <v>2.93</v>
      </c>
      <c r="H237" s="79" t="n">
        <v>6</v>
      </c>
      <c r="I237" s="71" t="n">
        <v>0.055</v>
      </c>
      <c r="J237" s="61"/>
      <c r="K237" s="62" t="str">
        <f aca="false">IF(J237="","",J237*(H237*G237))</f>
        <v/>
      </c>
      <c r="L237" s="63" t="str">
        <f aca="false">IF(J237="","",K237+(K237*I237))</f>
        <v/>
      </c>
    </row>
    <row r="238" s="135" customFormat="true" ht="60" hidden="false" customHeight="true" outlineLevel="0" collapsed="false">
      <c r="A238" s="54" t="n">
        <v>3760091720931</v>
      </c>
      <c r="B238" s="64" t="s">
        <v>291</v>
      </c>
      <c r="C238" s="156"/>
      <c r="D238" s="66" t="s">
        <v>20</v>
      </c>
      <c r="E238" s="79" t="s">
        <v>21</v>
      </c>
      <c r="F238" s="79" t="s">
        <v>292</v>
      </c>
      <c r="G238" s="72" t="n">
        <v>2.93</v>
      </c>
      <c r="H238" s="79" t="n">
        <v>6</v>
      </c>
      <c r="I238" s="71" t="n">
        <v>0.055</v>
      </c>
      <c r="J238" s="61"/>
      <c r="K238" s="62" t="str">
        <f aca="false">IF(J238="","",J238*(H238*G238))</f>
        <v/>
      </c>
      <c r="L238" s="63" t="str">
        <f aca="false">IF(J238="","",K238+(K238*I238))</f>
        <v/>
      </c>
    </row>
    <row r="239" s="135" customFormat="true" ht="60" hidden="false" customHeight="true" outlineLevel="0" collapsed="false">
      <c r="A239" s="54" t="n">
        <v>3760091728630</v>
      </c>
      <c r="B239" s="64" t="s">
        <v>293</v>
      </c>
      <c r="C239" s="156"/>
      <c r="D239" s="66" t="s">
        <v>20</v>
      </c>
      <c r="E239" s="79" t="s">
        <v>21</v>
      </c>
      <c r="F239" s="79" t="s">
        <v>292</v>
      </c>
      <c r="G239" s="72" t="n">
        <v>4.79</v>
      </c>
      <c r="H239" s="79" t="n">
        <v>6</v>
      </c>
      <c r="I239" s="71" t="n">
        <v>0.055</v>
      </c>
      <c r="J239" s="61"/>
      <c r="K239" s="62" t="str">
        <f aca="false">IF(J239="","",J239*(H239*G239))</f>
        <v/>
      </c>
      <c r="L239" s="63" t="str">
        <f aca="false">IF(J239="","",K239+(K239*I239))</f>
        <v/>
      </c>
    </row>
    <row r="240" s="135" customFormat="true" ht="60" hidden="false" customHeight="true" outlineLevel="0" collapsed="false">
      <c r="A240" s="54" t="n">
        <v>3760091729842</v>
      </c>
      <c r="B240" s="64" t="s">
        <v>294</v>
      </c>
      <c r="C240" s="156"/>
      <c r="D240" s="79" t="s">
        <v>20</v>
      </c>
      <c r="E240" s="79" t="s">
        <v>21</v>
      </c>
      <c r="F240" s="79" t="s">
        <v>77</v>
      </c>
      <c r="G240" s="72" t="n">
        <v>2.09</v>
      </c>
      <c r="H240" s="79" t="n">
        <v>6</v>
      </c>
      <c r="I240" s="71" t="n">
        <v>0.055</v>
      </c>
      <c r="J240" s="61"/>
      <c r="K240" s="62" t="str">
        <f aca="false">IF(J240="","",J240*(H240*G240))</f>
        <v/>
      </c>
      <c r="L240" s="63" t="str">
        <f aca="false">IF(J240="","",K240+(K240*I240))</f>
        <v/>
      </c>
    </row>
    <row r="241" s="135" customFormat="true" ht="60" hidden="false" customHeight="true" outlineLevel="0" collapsed="false">
      <c r="A241" s="54" t="n">
        <v>3760091720986</v>
      </c>
      <c r="B241" s="64" t="s">
        <v>295</v>
      </c>
      <c r="C241" s="156"/>
      <c r="D241" s="79" t="s">
        <v>74</v>
      </c>
      <c r="E241" s="79" t="s">
        <v>21</v>
      </c>
      <c r="F241" s="79" t="s">
        <v>77</v>
      </c>
      <c r="G241" s="72" t="n">
        <v>2.53</v>
      </c>
      <c r="H241" s="79" t="n">
        <v>6</v>
      </c>
      <c r="I241" s="71" t="n">
        <v>0.055</v>
      </c>
      <c r="J241" s="61"/>
      <c r="K241" s="62" t="str">
        <f aca="false">IF(J241="","",J241*(H241*G241))</f>
        <v/>
      </c>
      <c r="L241" s="63" t="str">
        <f aca="false">IF(J241="","",K241+(K241*I241))</f>
        <v/>
      </c>
    </row>
    <row r="242" s="135" customFormat="true" ht="60" hidden="false" customHeight="true" outlineLevel="0" collapsed="false">
      <c r="A242" s="54" t="n">
        <v>3760091728937</v>
      </c>
      <c r="B242" s="64" t="s">
        <v>296</v>
      </c>
      <c r="C242" s="156"/>
      <c r="D242" s="66" t="s">
        <v>20</v>
      </c>
      <c r="E242" s="79" t="s">
        <v>21</v>
      </c>
      <c r="F242" s="79" t="s">
        <v>77</v>
      </c>
      <c r="G242" s="72" t="n">
        <v>2.6</v>
      </c>
      <c r="H242" s="79" t="n">
        <v>6</v>
      </c>
      <c r="I242" s="71" t="n">
        <v>0.055</v>
      </c>
      <c r="J242" s="61"/>
      <c r="K242" s="62" t="str">
        <f aca="false">IF(J242="","",J242*(H242*G242))</f>
        <v/>
      </c>
      <c r="L242" s="63" t="str">
        <f aca="false">IF(J242="","",K242+(K242*I242))</f>
        <v/>
      </c>
    </row>
    <row r="243" s="135" customFormat="true" ht="60" hidden="false" customHeight="true" outlineLevel="0" collapsed="false">
      <c r="A243" s="54" t="n">
        <v>3760091728616</v>
      </c>
      <c r="B243" s="64" t="s">
        <v>297</v>
      </c>
      <c r="C243" s="156"/>
      <c r="D243" s="66" t="s">
        <v>20</v>
      </c>
      <c r="E243" s="79" t="s">
        <v>21</v>
      </c>
      <c r="F243" s="79" t="s">
        <v>77</v>
      </c>
      <c r="G243" s="72" t="n">
        <v>2.93</v>
      </c>
      <c r="H243" s="79" t="n">
        <v>6</v>
      </c>
      <c r="I243" s="71" t="n">
        <v>0.055</v>
      </c>
      <c r="J243" s="61"/>
      <c r="K243" s="62" t="str">
        <f aca="false">IF(J243="","",J243*(H243*G243))</f>
        <v/>
      </c>
      <c r="L243" s="63" t="str">
        <f aca="false">IF(J243="","",K243+(K243*I243))</f>
        <v/>
      </c>
    </row>
    <row r="244" s="135" customFormat="true" ht="60" hidden="false" customHeight="true" outlineLevel="0" collapsed="false">
      <c r="A244" s="54" t="n">
        <v>3760091720979</v>
      </c>
      <c r="B244" s="64" t="s">
        <v>298</v>
      </c>
      <c r="C244" s="156"/>
      <c r="D244" s="79" t="s">
        <v>74</v>
      </c>
      <c r="E244" s="79" t="s">
        <v>21</v>
      </c>
      <c r="F244" s="79" t="s">
        <v>77</v>
      </c>
      <c r="G244" s="72" t="n">
        <v>2.64</v>
      </c>
      <c r="H244" s="79" t="n">
        <v>6</v>
      </c>
      <c r="I244" s="71" t="n">
        <v>0.055</v>
      </c>
      <c r="J244" s="61"/>
      <c r="K244" s="62" t="str">
        <f aca="false">IF(J244="","",J244*(H244*G244))</f>
        <v/>
      </c>
      <c r="L244" s="63" t="str">
        <f aca="false">IF(J244="","",K244+(K244*I244))</f>
        <v/>
      </c>
    </row>
    <row r="245" s="135" customFormat="true" ht="60" hidden="false" customHeight="true" outlineLevel="0" collapsed="false">
      <c r="A245" s="54" t="n">
        <v>3760091728623</v>
      </c>
      <c r="B245" s="64" t="s">
        <v>299</v>
      </c>
      <c r="C245" s="156"/>
      <c r="D245" s="66" t="s">
        <v>20</v>
      </c>
      <c r="E245" s="79" t="s">
        <v>21</v>
      </c>
      <c r="F245" s="79" t="s">
        <v>300</v>
      </c>
      <c r="G245" s="72" t="n">
        <v>2.15</v>
      </c>
      <c r="H245" s="79" t="n">
        <v>6</v>
      </c>
      <c r="I245" s="71" t="n">
        <v>0.055</v>
      </c>
      <c r="J245" s="61"/>
      <c r="K245" s="62" t="str">
        <f aca="false">IF(J245="","",J245*(H245*G245))</f>
        <v/>
      </c>
      <c r="L245" s="63" t="str">
        <f aca="false">IF(J245="","",K245+(K245*I245))</f>
        <v/>
      </c>
    </row>
    <row r="246" s="135" customFormat="true" ht="60" hidden="false" customHeight="true" outlineLevel="0" collapsed="false">
      <c r="A246" s="54" t="n">
        <v>3760091728944</v>
      </c>
      <c r="B246" s="64" t="s">
        <v>301</v>
      </c>
      <c r="C246" s="174"/>
      <c r="D246" s="66" t="s">
        <v>20</v>
      </c>
      <c r="E246" s="79" t="s">
        <v>21</v>
      </c>
      <c r="F246" s="79" t="s">
        <v>302</v>
      </c>
      <c r="G246" s="72" t="n">
        <v>2.93</v>
      </c>
      <c r="H246" s="79" t="n">
        <v>6</v>
      </c>
      <c r="I246" s="71" t="n">
        <v>0.055</v>
      </c>
      <c r="J246" s="61"/>
      <c r="K246" s="62" t="str">
        <f aca="false">IF(J246="","",J246*(H246*G246))</f>
        <v/>
      </c>
      <c r="L246" s="63" t="str">
        <f aca="false">IF(J246="","",K246+(K246*I246))</f>
        <v/>
      </c>
    </row>
    <row r="247" s="135" customFormat="true" ht="60" hidden="false" customHeight="true" outlineLevel="0" collapsed="false">
      <c r="A247" s="54" t="n">
        <v>3760091727244</v>
      </c>
      <c r="B247" s="64" t="s">
        <v>303</v>
      </c>
      <c r="C247" s="156"/>
      <c r="D247" s="66" t="s">
        <v>20</v>
      </c>
      <c r="E247" s="79" t="s">
        <v>21</v>
      </c>
      <c r="F247" s="79" t="s">
        <v>42</v>
      </c>
      <c r="G247" s="72" t="n">
        <v>3.2</v>
      </c>
      <c r="H247" s="79" t="n">
        <v>6</v>
      </c>
      <c r="I247" s="71" t="n">
        <v>0.055</v>
      </c>
      <c r="J247" s="61"/>
      <c r="K247" s="62" t="str">
        <f aca="false">IF(J247="","",J247*(H247*G247))</f>
        <v/>
      </c>
      <c r="L247" s="63" t="str">
        <f aca="false">IF(J247="","",K247+(K247*I247))</f>
        <v/>
      </c>
    </row>
    <row r="248" customFormat="false" ht="308.25" hidden="false" customHeight="true" outlineLevel="0" collapsed="false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="135" customFormat="true" ht="132" hidden="false" customHeight="true" outlineLevel="0" collapsed="false">
      <c r="A249" s="138" t="s">
        <v>7</v>
      </c>
      <c r="B249" s="169" t="s">
        <v>8</v>
      </c>
      <c r="C249" s="140"/>
      <c r="D249" s="37" t="s">
        <v>9</v>
      </c>
      <c r="E249" s="38" t="s">
        <v>90</v>
      </c>
      <c r="F249" s="38" t="s">
        <v>91</v>
      </c>
      <c r="G249" s="44" t="s">
        <v>92</v>
      </c>
      <c r="H249" s="170" t="s">
        <v>93</v>
      </c>
      <c r="I249" s="42" t="s">
        <v>14</v>
      </c>
      <c r="J249" s="171" t="s">
        <v>15</v>
      </c>
      <c r="K249" s="44" t="s">
        <v>16</v>
      </c>
      <c r="L249" s="44" t="s">
        <v>17</v>
      </c>
    </row>
    <row r="250" s="155" customFormat="true" ht="81.75" hidden="false" customHeight="true" outlineLevel="0" collapsed="false">
      <c r="A250" s="145"/>
      <c r="B250" s="146" t="s">
        <v>304</v>
      </c>
      <c r="C250" s="147"/>
      <c r="D250" s="148"/>
      <c r="E250" s="148"/>
      <c r="F250" s="149"/>
      <c r="G250" s="150"/>
      <c r="H250" s="151"/>
      <c r="I250" s="152"/>
      <c r="J250" s="93"/>
      <c r="K250" s="153" t="str">
        <f aca="false">IF(J250="","",J250*(H250*G250))</f>
        <v/>
      </c>
      <c r="L250" s="154" t="str">
        <f aca="false">IF(J250="","",K250+(K250*I250))</f>
        <v/>
      </c>
    </row>
    <row r="251" s="135" customFormat="true" ht="81.75" hidden="false" customHeight="true" outlineLevel="0" collapsed="false">
      <c r="A251" s="54" t="n">
        <v>3760091722959</v>
      </c>
      <c r="B251" s="64" t="s">
        <v>305</v>
      </c>
      <c r="C251" s="156"/>
      <c r="D251" s="79" t="s">
        <v>20</v>
      </c>
      <c r="E251" s="79" t="s">
        <v>21</v>
      </c>
      <c r="F251" s="79" t="s">
        <v>306</v>
      </c>
      <c r="G251" s="72" t="n">
        <v>5.45</v>
      </c>
      <c r="H251" s="79" t="n">
        <v>6</v>
      </c>
      <c r="I251" s="71" t="n">
        <v>0.055</v>
      </c>
      <c r="J251" s="61"/>
      <c r="K251" s="62" t="str">
        <f aca="false">IF(J251="","",J251*(H251*G251))</f>
        <v/>
      </c>
      <c r="L251" s="63" t="str">
        <f aca="false">IF(J251="","",K251+(K251*I251))</f>
        <v/>
      </c>
    </row>
    <row r="252" s="135" customFormat="true" ht="81.75" hidden="false" customHeight="true" outlineLevel="0" collapsed="false">
      <c r="A252" s="54" t="n">
        <v>3760091728715</v>
      </c>
      <c r="B252" s="64" t="s">
        <v>307</v>
      </c>
      <c r="C252" s="156"/>
      <c r="D252" s="90" t="s">
        <v>20</v>
      </c>
      <c r="E252" s="79" t="s">
        <v>21</v>
      </c>
      <c r="F252" s="79" t="s">
        <v>308</v>
      </c>
      <c r="G252" s="72" t="n">
        <v>4.46</v>
      </c>
      <c r="H252" s="79" t="n">
        <v>6</v>
      </c>
      <c r="I252" s="71" t="n">
        <v>0.055</v>
      </c>
      <c r="J252" s="61"/>
      <c r="K252" s="62" t="str">
        <f aca="false">IF(J252="","",J252*(H252*G252))</f>
        <v/>
      </c>
      <c r="L252" s="63" t="str">
        <f aca="false">IF(J252="","",K252+(K252*I252))</f>
        <v/>
      </c>
    </row>
    <row r="253" s="135" customFormat="true" ht="81.75" hidden="false" customHeight="true" outlineLevel="0" collapsed="false">
      <c r="A253" s="54" t="n">
        <v>3760278863765</v>
      </c>
      <c r="B253" s="64" t="s">
        <v>309</v>
      </c>
      <c r="C253" s="156"/>
      <c r="D253" s="90" t="s">
        <v>20</v>
      </c>
      <c r="E253" s="79" t="s">
        <v>21</v>
      </c>
      <c r="F253" s="79" t="s">
        <v>308</v>
      </c>
      <c r="G253" s="72" t="n">
        <v>3.8</v>
      </c>
      <c r="H253" s="79" t="n">
        <v>6</v>
      </c>
      <c r="I253" s="71" t="n">
        <v>0.055</v>
      </c>
      <c r="J253" s="61"/>
      <c r="K253" s="62" t="str">
        <f aca="false">IF(J253="","",J253*(H253*G253))</f>
        <v/>
      </c>
      <c r="L253" s="63" t="str">
        <f aca="false">IF(J253="","",K253+(K253*I253))</f>
        <v/>
      </c>
    </row>
    <row r="254" s="135" customFormat="true" ht="81.75" hidden="false" customHeight="true" outlineLevel="0" collapsed="false">
      <c r="A254" s="54" t="n">
        <v>3760091726469</v>
      </c>
      <c r="B254" s="64" t="s">
        <v>310</v>
      </c>
      <c r="C254" s="156"/>
      <c r="D254" s="90" t="s">
        <v>20</v>
      </c>
      <c r="E254" s="79" t="s">
        <v>21</v>
      </c>
      <c r="F254" s="79" t="s">
        <v>311</v>
      </c>
      <c r="G254" s="72" t="n">
        <v>5.29</v>
      </c>
      <c r="H254" s="79" t="n">
        <v>6</v>
      </c>
      <c r="I254" s="71" t="n">
        <v>0.055</v>
      </c>
      <c r="J254" s="61"/>
      <c r="K254" s="62" t="str">
        <f aca="false">IF(J254="","",J254*(H254*G254))</f>
        <v/>
      </c>
      <c r="L254" s="63" t="str">
        <f aca="false">IF(J254="","",K254+(K254*I254))</f>
        <v/>
      </c>
    </row>
    <row r="255" s="155" customFormat="true" ht="81.75" hidden="false" customHeight="true" outlineLevel="0" collapsed="false">
      <c r="A255" s="145"/>
      <c r="B255" s="146" t="s">
        <v>312</v>
      </c>
      <c r="C255" s="147"/>
      <c r="D255" s="148"/>
      <c r="E255" s="148"/>
      <c r="F255" s="149"/>
      <c r="G255" s="150"/>
      <c r="H255" s="151"/>
      <c r="I255" s="152"/>
      <c r="J255" s="93"/>
      <c r="K255" s="62" t="str">
        <f aca="false">IF(J255="","",J255*(H255*G255))</f>
        <v/>
      </c>
      <c r="L255" s="63" t="str">
        <f aca="false">IF(J255="","",K255+(K255*I255))</f>
        <v/>
      </c>
    </row>
    <row r="256" s="135" customFormat="true" ht="81.75" hidden="false" customHeight="true" outlineLevel="0" collapsed="false">
      <c r="A256" s="54" t="n">
        <v>3760091721037</v>
      </c>
      <c r="B256" s="64" t="s">
        <v>313</v>
      </c>
      <c r="C256" s="156"/>
      <c r="D256" s="66" t="s">
        <v>20</v>
      </c>
      <c r="E256" s="79" t="s">
        <v>21</v>
      </c>
      <c r="F256" s="79" t="s">
        <v>170</v>
      </c>
      <c r="G256" s="72" t="n">
        <v>1.35</v>
      </c>
      <c r="H256" s="79" t="n">
        <v>8</v>
      </c>
      <c r="I256" s="71" t="n">
        <v>0.055</v>
      </c>
      <c r="J256" s="61"/>
      <c r="K256" s="62" t="str">
        <f aca="false">IF(J256="","",J256*(H256*G256))</f>
        <v/>
      </c>
      <c r="L256" s="63" t="str">
        <f aca="false">IF(J256="","",K256+(K256*I256))</f>
        <v/>
      </c>
    </row>
    <row r="257" s="135" customFormat="true" ht="81.75" hidden="false" customHeight="true" outlineLevel="0" collapsed="false">
      <c r="A257" s="54" t="n">
        <v>3760091721051</v>
      </c>
      <c r="B257" s="64" t="s">
        <v>314</v>
      </c>
      <c r="C257" s="156"/>
      <c r="D257" s="66" t="s">
        <v>20</v>
      </c>
      <c r="E257" s="79" t="s">
        <v>21</v>
      </c>
      <c r="F257" s="79" t="s">
        <v>170</v>
      </c>
      <c r="G257" s="72" t="n">
        <v>1.35</v>
      </c>
      <c r="H257" s="79" t="n">
        <v>8</v>
      </c>
      <c r="I257" s="71" t="n">
        <v>0.055</v>
      </c>
      <c r="J257" s="61"/>
      <c r="K257" s="62" t="str">
        <f aca="false">IF(J257="","",J257*(H257*G257))</f>
        <v/>
      </c>
      <c r="L257" s="63" t="str">
        <f aca="false">IF(J257="","",K257+(K257*I257))</f>
        <v/>
      </c>
    </row>
    <row r="258" s="135" customFormat="true" ht="81.75" hidden="false" customHeight="true" outlineLevel="0" collapsed="false">
      <c r="A258" s="54" t="n">
        <v>3760091721044</v>
      </c>
      <c r="B258" s="64" t="s">
        <v>315</v>
      </c>
      <c r="C258" s="156"/>
      <c r="D258" s="66" t="s">
        <v>20</v>
      </c>
      <c r="E258" s="79" t="s">
        <v>21</v>
      </c>
      <c r="F258" s="79" t="s">
        <v>170</v>
      </c>
      <c r="G258" s="72" t="n">
        <v>1.35</v>
      </c>
      <c r="H258" s="79" t="n">
        <v>8</v>
      </c>
      <c r="I258" s="71" t="n">
        <v>0.055</v>
      </c>
      <c r="J258" s="61"/>
      <c r="K258" s="62" t="str">
        <f aca="false">IF(J258="","",J258*(H258*G258))</f>
        <v/>
      </c>
      <c r="L258" s="63" t="str">
        <f aca="false">IF(J258="","",K258+(K258*I258))</f>
        <v/>
      </c>
    </row>
    <row r="259" s="135" customFormat="true" ht="81.75" hidden="false" customHeight="true" outlineLevel="0" collapsed="false">
      <c r="A259" s="54" t="n">
        <v>3760091725530</v>
      </c>
      <c r="B259" s="167" t="s">
        <v>316</v>
      </c>
      <c r="C259" s="168"/>
      <c r="D259" s="66" t="s">
        <v>20</v>
      </c>
      <c r="E259" s="79" t="s">
        <v>21</v>
      </c>
      <c r="F259" s="79" t="s">
        <v>317</v>
      </c>
      <c r="G259" s="72" t="n">
        <v>1.35</v>
      </c>
      <c r="H259" s="79" t="n">
        <v>7</v>
      </c>
      <c r="I259" s="71" t="n">
        <v>0.055</v>
      </c>
      <c r="J259" s="61"/>
      <c r="K259" s="62" t="str">
        <f aca="false">IF(J259="","",J259*(H259*G259))</f>
        <v/>
      </c>
      <c r="L259" s="63" t="str">
        <f aca="false">IF(J259="","",K259+(K259*I259))</f>
        <v/>
      </c>
    </row>
    <row r="260" s="135" customFormat="true" ht="81.75" hidden="false" customHeight="true" outlineLevel="0" collapsed="false">
      <c r="A260" s="54" t="n">
        <v>3760091726025</v>
      </c>
      <c r="B260" s="167" t="s">
        <v>318</v>
      </c>
      <c r="C260" s="168"/>
      <c r="D260" s="66" t="s">
        <v>20</v>
      </c>
      <c r="E260" s="79" t="s">
        <v>21</v>
      </c>
      <c r="F260" s="79" t="s">
        <v>40</v>
      </c>
      <c r="G260" s="72" t="n">
        <v>2.09</v>
      </c>
      <c r="H260" s="79" t="n">
        <v>8</v>
      </c>
      <c r="I260" s="71" t="n">
        <v>0.055</v>
      </c>
      <c r="J260" s="61"/>
      <c r="K260" s="62" t="str">
        <f aca="false">IF(J260="","",J260*(H260*G260))</f>
        <v/>
      </c>
      <c r="L260" s="63" t="str">
        <f aca="false">IF(J260="","",K260+(K260*I260))</f>
        <v/>
      </c>
    </row>
    <row r="261" s="135" customFormat="true" ht="81.75" hidden="false" customHeight="true" outlineLevel="0" collapsed="false">
      <c r="A261" s="54" t="n">
        <v>3760091726032</v>
      </c>
      <c r="B261" s="167" t="s">
        <v>319</v>
      </c>
      <c r="C261" s="168"/>
      <c r="D261" s="66" t="s">
        <v>20</v>
      </c>
      <c r="E261" s="79" t="s">
        <v>21</v>
      </c>
      <c r="F261" s="79" t="s">
        <v>40</v>
      </c>
      <c r="G261" s="72" t="n">
        <v>2.09</v>
      </c>
      <c r="H261" s="79" t="n">
        <v>8</v>
      </c>
      <c r="I261" s="71" t="n">
        <v>0.055</v>
      </c>
      <c r="J261" s="61"/>
      <c r="K261" s="62" t="str">
        <f aca="false">IF(J261="","",J261*(H261*G261))</f>
        <v/>
      </c>
      <c r="L261" s="63" t="str">
        <f aca="false">IF(J261="","",K261+(K261*I261))</f>
        <v/>
      </c>
    </row>
    <row r="262" s="135" customFormat="true" ht="81.75" hidden="false" customHeight="true" outlineLevel="0" collapsed="false">
      <c r="A262" s="54" t="n">
        <v>3760278860382</v>
      </c>
      <c r="B262" s="167" t="s">
        <v>320</v>
      </c>
      <c r="C262" s="168"/>
      <c r="D262" s="66" t="s">
        <v>20</v>
      </c>
      <c r="E262" s="79" t="s">
        <v>21</v>
      </c>
      <c r="F262" s="79" t="s">
        <v>40</v>
      </c>
      <c r="G262" s="72" t="n">
        <v>2.25</v>
      </c>
      <c r="H262" s="79" t="n">
        <v>8</v>
      </c>
      <c r="I262" s="71" t="n">
        <v>0.055</v>
      </c>
      <c r="J262" s="61"/>
      <c r="K262" s="62" t="str">
        <f aca="false">IF(J262="","",J262*(H262*G262))</f>
        <v/>
      </c>
      <c r="L262" s="63" t="str">
        <f aca="false">IF(J262="","",K262+(K262*I262))</f>
        <v/>
      </c>
    </row>
    <row r="263" s="135" customFormat="true" ht="81.75" hidden="false" customHeight="true" outlineLevel="0" collapsed="false">
      <c r="A263" s="54" t="n">
        <v>3760278860399</v>
      </c>
      <c r="B263" s="167" t="s">
        <v>321</v>
      </c>
      <c r="C263" s="168"/>
      <c r="D263" s="66" t="s">
        <v>20</v>
      </c>
      <c r="E263" s="79" t="s">
        <v>21</v>
      </c>
      <c r="F263" s="79" t="s">
        <v>40</v>
      </c>
      <c r="G263" s="72" t="n">
        <v>2.25</v>
      </c>
      <c r="H263" s="79" t="n">
        <v>8</v>
      </c>
      <c r="I263" s="71" t="n">
        <v>0.055</v>
      </c>
      <c r="J263" s="61"/>
      <c r="K263" s="62" t="str">
        <f aca="false">IF(J263="","",J263*(H263*G263))</f>
        <v/>
      </c>
      <c r="L263" s="63" t="str">
        <f aca="false">IF(J263="","",K263+(K263*I263))</f>
        <v/>
      </c>
    </row>
    <row r="264" s="135" customFormat="true" ht="81.75" hidden="false" customHeight="true" outlineLevel="0" collapsed="false">
      <c r="A264" s="54" t="n">
        <v>3760091723222</v>
      </c>
      <c r="B264" s="64" t="s">
        <v>322</v>
      </c>
      <c r="C264" s="156"/>
      <c r="D264" s="79" t="s">
        <v>20</v>
      </c>
      <c r="E264" s="79" t="s">
        <v>21</v>
      </c>
      <c r="F264" s="79" t="s">
        <v>40</v>
      </c>
      <c r="G264" s="72" t="n">
        <v>1.8</v>
      </c>
      <c r="H264" s="79" t="n">
        <v>10</v>
      </c>
      <c r="I264" s="71" t="n">
        <v>0.055</v>
      </c>
      <c r="J264" s="61"/>
      <c r="K264" s="62" t="str">
        <f aca="false">IF(J264="","",J264*(H264*G264))</f>
        <v/>
      </c>
      <c r="L264" s="63" t="str">
        <f aca="false">IF(J264="","",K264+(K264*I264))</f>
        <v/>
      </c>
    </row>
    <row r="265" s="135" customFormat="true" ht="81.75" hidden="false" customHeight="true" outlineLevel="0" collapsed="false">
      <c r="A265" s="54" t="n">
        <v>3760091722539</v>
      </c>
      <c r="B265" s="64" t="s">
        <v>323</v>
      </c>
      <c r="C265" s="156"/>
      <c r="D265" s="79" t="s">
        <v>20</v>
      </c>
      <c r="E265" s="79" t="s">
        <v>21</v>
      </c>
      <c r="F265" s="79" t="s">
        <v>172</v>
      </c>
      <c r="G265" s="72" t="n">
        <v>3.39</v>
      </c>
      <c r="H265" s="79" t="n">
        <v>6</v>
      </c>
      <c r="I265" s="71" t="n">
        <v>0.055</v>
      </c>
      <c r="J265" s="61"/>
      <c r="K265" s="62" t="str">
        <f aca="false">IF(J265="","",J265*(H265*G265))</f>
        <v/>
      </c>
      <c r="L265" s="63" t="str">
        <f aca="false">IF(J265="","",K265+(K265*I265))</f>
        <v/>
      </c>
    </row>
    <row r="266" s="135" customFormat="true" ht="87" hidden="false" customHeight="true" outlineLevel="0" collapsed="false">
      <c r="A266" s="54" t="n">
        <v>3760091722522</v>
      </c>
      <c r="B266" s="172" t="s">
        <v>324</v>
      </c>
      <c r="C266" s="156"/>
      <c r="D266" s="66" t="s">
        <v>20</v>
      </c>
      <c r="E266" s="79" t="s">
        <v>21</v>
      </c>
      <c r="F266" s="79" t="s">
        <v>40</v>
      </c>
      <c r="G266" s="72" t="n">
        <v>2.97</v>
      </c>
      <c r="H266" s="79" t="n">
        <v>6</v>
      </c>
      <c r="I266" s="71" t="n">
        <v>0.055</v>
      </c>
      <c r="J266" s="61"/>
      <c r="K266" s="62" t="str">
        <f aca="false">IF(J266="","",J266*(H266*G266))</f>
        <v/>
      </c>
      <c r="L266" s="63" t="str">
        <f aca="false">IF(J266="","",K266+(K266*I266))</f>
        <v/>
      </c>
    </row>
    <row r="267" s="135" customFormat="true" ht="87" hidden="false" customHeight="true" outlineLevel="0" collapsed="false">
      <c r="A267" s="54" t="n">
        <v>3760278863864</v>
      </c>
      <c r="B267" s="64" t="s">
        <v>325</v>
      </c>
      <c r="C267" s="161" t="s">
        <v>120</v>
      </c>
      <c r="D267" s="66" t="s">
        <v>20</v>
      </c>
      <c r="E267" s="79" t="s">
        <v>122</v>
      </c>
      <c r="F267" s="79" t="s">
        <v>154</v>
      </c>
      <c r="G267" s="72" t="n">
        <v>5.4</v>
      </c>
      <c r="H267" s="79" t="n">
        <v>8</v>
      </c>
      <c r="I267" s="71" t="n">
        <v>0.055</v>
      </c>
      <c r="J267" s="61"/>
      <c r="K267" s="62" t="str">
        <f aca="false">IF(J267="","",J267*(H267*G267))</f>
        <v/>
      </c>
      <c r="L267" s="63" t="str">
        <f aca="false">IF(J267="","",K267+(K267*I267))</f>
        <v/>
      </c>
    </row>
    <row r="268" s="135" customFormat="true" ht="94.5" hidden="false" customHeight="true" outlineLevel="0" collapsed="false">
      <c r="A268" s="54" t="n">
        <v>3760278863888</v>
      </c>
      <c r="B268" s="172" t="s">
        <v>326</v>
      </c>
      <c r="C268" s="161" t="s">
        <v>120</v>
      </c>
      <c r="D268" s="66" t="s">
        <v>20</v>
      </c>
      <c r="E268" s="79" t="s">
        <v>122</v>
      </c>
      <c r="F268" s="79" t="s">
        <v>154</v>
      </c>
      <c r="G268" s="72" t="n">
        <v>4.44</v>
      </c>
      <c r="H268" s="79" t="n">
        <v>8</v>
      </c>
      <c r="I268" s="71" t="n">
        <v>0.055</v>
      </c>
      <c r="J268" s="61"/>
      <c r="K268" s="62" t="str">
        <f aca="false">IF(J268="","",J268*(H268*G268))</f>
        <v/>
      </c>
      <c r="L268" s="63" t="str">
        <f aca="false">IF(J268="","",K268+(K268*I268))</f>
        <v/>
      </c>
    </row>
    <row r="269" s="135" customFormat="true" ht="108" hidden="false" customHeight="true" outlineLevel="0" collapsed="false">
      <c r="A269" s="54" t="n">
        <v>3760278863871</v>
      </c>
      <c r="B269" s="172" t="s">
        <v>327</v>
      </c>
      <c r="C269" s="161" t="s">
        <v>120</v>
      </c>
      <c r="D269" s="66" t="s">
        <v>20</v>
      </c>
      <c r="E269" s="79" t="s">
        <v>21</v>
      </c>
      <c r="F269" s="79" t="s">
        <v>154</v>
      </c>
      <c r="G269" s="72" t="n">
        <v>5.15</v>
      </c>
      <c r="H269" s="79" t="n">
        <v>8</v>
      </c>
      <c r="I269" s="71" t="n">
        <v>0.055</v>
      </c>
      <c r="J269" s="61"/>
      <c r="K269" s="62" t="str">
        <f aca="false">IF(J269="","",J269*(H269*G269))</f>
        <v/>
      </c>
      <c r="L269" s="63" t="str">
        <f aca="false">IF(J269="","",K269+(K269*I269))</f>
        <v/>
      </c>
    </row>
    <row r="270" s="135" customFormat="true" ht="81.75" hidden="false" customHeight="true" outlineLevel="0" collapsed="false">
      <c r="A270" s="165"/>
      <c r="B270" s="46" t="s">
        <v>328</v>
      </c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</row>
    <row r="271" s="155" customFormat="true" ht="81.75" hidden="false" customHeight="true" outlineLevel="0" collapsed="false">
      <c r="A271" s="145"/>
      <c r="B271" s="146" t="s">
        <v>329</v>
      </c>
      <c r="C271" s="147"/>
      <c r="D271" s="148"/>
      <c r="E271" s="148"/>
      <c r="F271" s="149"/>
      <c r="G271" s="150"/>
      <c r="H271" s="151"/>
      <c r="I271" s="152"/>
      <c r="J271" s="93"/>
      <c r="K271" s="62" t="str">
        <f aca="false">IF(J271="","",J271*(H271*G271))</f>
        <v/>
      </c>
      <c r="L271" s="63" t="str">
        <f aca="false">IF(J271="","",K271+(K271*I271))</f>
        <v/>
      </c>
    </row>
    <row r="272" s="135" customFormat="true" ht="81.75" hidden="false" customHeight="true" outlineLevel="0" collapsed="false">
      <c r="A272" s="87" t="n">
        <v>3760091729460</v>
      </c>
      <c r="B272" s="88" t="s">
        <v>330</v>
      </c>
      <c r="C272" s="175"/>
      <c r="D272" s="66" t="s">
        <v>20</v>
      </c>
      <c r="E272" s="79" t="s">
        <v>21</v>
      </c>
      <c r="F272" s="79" t="s">
        <v>331</v>
      </c>
      <c r="G272" s="72" t="n">
        <v>2.41</v>
      </c>
      <c r="H272" s="79" t="n">
        <v>10</v>
      </c>
      <c r="I272" s="71" t="n">
        <v>0.055</v>
      </c>
      <c r="J272" s="61"/>
      <c r="K272" s="62" t="str">
        <f aca="false">IF(J272="","",J272*(H272*G272))</f>
        <v/>
      </c>
      <c r="L272" s="63" t="str">
        <f aca="false">IF(J272="","",K272+(K272*I272))</f>
        <v/>
      </c>
    </row>
    <row r="273" s="135" customFormat="true" ht="81.75" hidden="false" customHeight="true" outlineLevel="0" collapsed="false">
      <c r="A273" s="91"/>
      <c r="B273" s="92" t="s">
        <v>332</v>
      </c>
      <c r="C273" s="176"/>
      <c r="D273" s="66"/>
      <c r="E273" s="79"/>
      <c r="F273" s="79"/>
      <c r="G273" s="72"/>
      <c r="H273" s="79"/>
      <c r="I273" s="71"/>
      <c r="J273" s="93"/>
      <c r="K273" s="62" t="str">
        <f aca="false">IF(J273="","",J273*(H273*G273))</f>
        <v/>
      </c>
      <c r="L273" s="63" t="str">
        <f aca="false">IF(J273="","",K273+(K273*I273))</f>
        <v/>
      </c>
    </row>
    <row r="274" s="135" customFormat="true" ht="81.75" hidden="false" customHeight="true" outlineLevel="0" collapsed="false">
      <c r="A274" s="87" t="n">
        <v>3760091721808</v>
      </c>
      <c r="B274" s="88" t="s">
        <v>333</v>
      </c>
      <c r="C274" s="175"/>
      <c r="D274" s="66" t="s">
        <v>20</v>
      </c>
      <c r="E274" s="79" t="s">
        <v>21</v>
      </c>
      <c r="F274" s="79" t="s">
        <v>331</v>
      </c>
      <c r="G274" s="72" t="n">
        <v>2.41</v>
      </c>
      <c r="H274" s="79" t="n">
        <v>10</v>
      </c>
      <c r="I274" s="71" t="n">
        <v>0.055</v>
      </c>
      <c r="J274" s="61"/>
      <c r="K274" s="62" t="str">
        <f aca="false">IF(J274="","",J274*(H274*G274))</f>
        <v/>
      </c>
      <c r="L274" s="63" t="str">
        <f aca="false">IF(J274="","",K274+(K274*I274))</f>
        <v/>
      </c>
    </row>
    <row r="275" s="135" customFormat="true" ht="81.75" hidden="false" customHeight="true" outlineLevel="0" collapsed="false">
      <c r="A275" s="91"/>
      <c r="B275" s="92" t="s">
        <v>334</v>
      </c>
      <c r="C275" s="176"/>
      <c r="D275" s="66"/>
      <c r="E275" s="79"/>
      <c r="F275" s="79"/>
      <c r="G275" s="72"/>
      <c r="H275" s="79"/>
      <c r="I275" s="71"/>
      <c r="J275" s="93"/>
      <c r="K275" s="62" t="str">
        <f aca="false">IF(J275="","",J275*(H275*G275))</f>
        <v/>
      </c>
      <c r="L275" s="63" t="str">
        <f aca="false">IF(J275="","",K275+(K275*I275))</f>
        <v/>
      </c>
    </row>
    <row r="276" s="135" customFormat="true" ht="81.75" hidden="false" customHeight="true" outlineLevel="0" collapsed="false">
      <c r="A276" s="87" t="n">
        <v>3760091729477</v>
      </c>
      <c r="B276" s="88" t="s">
        <v>335</v>
      </c>
      <c r="C276" s="175"/>
      <c r="D276" s="66" t="s">
        <v>20</v>
      </c>
      <c r="E276" s="79" t="s">
        <v>21</v>
      </c>
      <c r="F276" s="79" t="s">
        <v>331</v>
      </c>
      <c r="G276" s="72" t="n">
        <v>2.41</v>
      </c>
      <c r="H276" s="79" t="n">
        <v>10</v>
      </c>
      <c r="I276" s="71" t="n">
        <v>0.055</v>
      </c>
      <c r="J276" s="61"/>
      <c r="K276" s="62" t="str">
        <f aca="false">IF(J276="","",J276*(H276*G276))</f>
        <v/>
      </c>
      <c r="L276" s="63" t="str">
        <f aca="false">IF(J276="","",K276+(K276*I276))</f>
        <v/>
      </c>
    </row>
    <row r="277" s="135" customFormat="true" ht="81.75" hidden="false" customHeight="true" outlineLevel="0" collapsed="false">
      <c r="A277" s="91"/>
      <c r="B277" s="92" t="s">
        <v>336</v>
      </c>
      <c r="C277" s="176"/>
      <c r="D277" s="66"/>
      <c r="E277" s="79"/>
      <c r="F277" s="79"/>
      <c r="G277" s="72"/>
      <c r="H277" s="79"/>
      <c r="I277" s="71"/>
      <c r="J277" s="93"/>
      <c r="K277" s="62" t="str">
        <f aca="false">IF(J277="","",J277*(H277*G277))</f>
        <v/>
      </c>
      <c r="L277" s="63" t="str">
        <f aca="false">IF(J277="","",K277+(K277*I277))</f>
        <v/>
      </c>
    </row>
    <row r="278" s="135" customFormat="true" ht="81.75" hidden="false" customHeight="true" outlineLevel="0" collapsed="false">
      <c r="A278" s="54" t="n">
        <v>3760278861211</v>
      </c>
      <c r="B278" s="167" t="s">
        <v>337</v>
      </c>
      <c r="C278" s="156"/>
      <c r="D278" s="66" t="s">
        <v>20</v>
      </c>
      <c r="E278" s="79" t="s">
        <v>21</v>
      </c>
      <c r="F278" s="79" t="s">
        <v>338</v>
      </c>
      <c r="G278" s="72" t="n">
        <v>3.25</v>
      </c>
      <c r="H278" s="79" t="n">
        <v>6</v>
      </c>
      <c r="I278" s="71" t="n">
        <v>0.055</v>
      </c>
      <c r="J278" s="61"/>
      <c r="K278" s="62" t="str">
        <f aca="false">IF(J278="","",J278*(H278*G278))</f>
        <v/>
      </c>
      <c r="L278" s="63" t="str">
        <f aca="false">IF(J278="","",K278+(K278*I278))</f>
        <v/>
      </c>
    </row>
    <row r="279" s="135" customFormat="true" ht="81.75" hidden="false" customHeight="true" outlineLevel="0" collapsed="false">
      <c r="A279" s="54" t="n">
        <v>3760278861440</v>
      </c>
      <c r="B279" s="167" t="s">
        <v>339</v>
      </c>
      <c r="C279" s="156"/>
      <c r="D279" s="66" t="s">
        <v>74</v>
      </c>
      <c r="E279" s="79" t="s">
        <v>21</v>
      </c>
      <c r="F279" s="79" t="s">
        <v>338</v>
      </c>
      <c r="G279" s="72" t="n">
        <v>3.11</v>
      </c>
      <c r="H279" s="79" t="n">
        <v>6</v>
      </c>
      <c r="I279" s="71" t="n">
        <v>0.055</v>
      </c>
      <c r="J279" s="61"/>
      <c r="K279" s="62" t="str">
        <f aca="false">IF(J279="","",J279*(H279*G279))</f>
        <v/>
      </c>
      <c r="L279" s="63" t="str">
        <f aca="false">IF(J279="","",K279+(K279*I279))</f>
        <v/>
      </c>
    </row>
    <row r="280" s="135" customFormat="true" ht="81.75" hidden="false" customHeight="true" outlineLevel="0" collapsed="false">
      <c r="A280" s="54" t="n">
        <v>3760278861433</v>
      </c>
      <c r="B280" s="167" t="s">
        <v>340</v>
      </c>
      <c r="C280" s="156"/>
      <c r="D280" s="66" t="s">
        <v>20</v>
      </c>
      <c r="E280" s="79" t="s">
        <v>21</v>
      </c>
      <c r="F280" s="79" t="s">
        <v>338</v>
      </c>
      <c r="G280" s="72" t="n">
        <v>3.5</v>
      </c>
      <c r="H280" s="79" t="n">
        <v>6</v>
      </c>
      <c r="I280" s="71" t="n">
        <v>0.055</v>
      </c>
      <c r="J280" s="61" t="n">
        <v>1</v>
      </c>
      <c r="K280" s="62" t="n">
        <f aca="false">IF(J280="","",J280*(H280*G280))</f>
        <v>21</v>
      </c>
      <c r="L280" s="63" t="n">
        <f aca="false">IF(J280="","",K280+(K280*I280))</f>
        <v>22.155</v>
      </c>
    </row>
    <row r="281" s="135" customFormat="true" ht="89.25" hidden="false" customHeight="true" outlineLevel="0" collapsed="false">
      <c r="A281" s="54" t="n">
        <v>3760278861228</v>
      </c>
      <c r="B281" s="177" t="s">
        <v>341</v>
      </c>
      <c r="C281" s="156"/>
      <c r="D281" s="66" t="s">
        <v>20</v>
      </c>
      <c r="E281" s="79" t="s">
        <v>21</v>
      </c>
      <c r="F281" s="79" t="s">
        <v>338</v>
      </c>
      <c r="G281" s="72" t="n">
        <v>3.25</v>
      </c>
      <c r="H281" s="79" t="n">
        <v>6</v>
      </c>
      <c r="I281" s="71" t="n">
        <v>0.055</v>
      </c>
      <c r="J281" s="61"/>
      <c r="K281" s="62" t="str">
        <f aca="false">IF(J281="","",J281*(H281*G281))</f>
        <v/>
      </c>
      <c r="L281" s="63" t="str">
        <f aca="false">IF(J281="","",K281+(K281*I281))</f>
        <v/>
      </c>
    </row>
    <row r="282" s="135" customFormat="true" ht="88.5" hidden="false" customHeight="true" outlineLevel="0" collapsed="false">
      <c r="A282" s="54" t="n">
        <v>3760278861259</v>
      </c>
      <c r="B282" s="172" t="s">
        <v>342</v>
      </c>
      <c r="C282" s="156"/>
      <c r="D282" s="66" t="s">
        <v>20</v>
      </c>
      <c r="E282" s="79" t="s">
        <v>21</v>
      </c>
      <c r="F282" s="79" t="s">
        <v>338</v>
      </c>
      <c r="G282" s="72" t="n">
        <v>3.25</v>
      </c>
      <c r="H282" s="79" t="n">
        <v>6</v>
      </c>
      <c r="I282" s="71" t="n">
        <v>0.055</v>
      </c>
      <c r="J282" s="61"/>
      <c r="K282" s="62" t="str">
        <f aca="false">IF(J282="","",J282*(H282*G282))</f>
        <v/>
      </c>
      <c r="L282" s="63" t="str">
        <f aca="false">IF(J282="","",K282+(K282*I282))</f>
        <v/>
      </c>
    </row>
    <row r="283" s="135" customFormat="true" ht="81.75" hidden="false" customHeight="true" outlineLevel="0" collapsed="false">
      <c r="A283" s="54" t="n">
        <v>3760278861242</v>
      </c>
      <c r="B283" s="64" t="s">
        <v>343</v>
      </c>
      <c r="C283" s="156"/>
      <c r="D283" s="66" t="s">
        <v>20</v>
      </c>
      <c r="E283" s="79" t="s">
        <v>21</v>
      </c>
      <c r="F283" s="79" t="s">
        <v>338</v>
      </c>
      <c r="G283" s="72" t="n">
        <v>3.25</v>
      </c>
      <c r="H283" s="79" t="n">
        <v>6</v>
      </c>
      <c r="I283" s="71" t="n">
        <v>0.055</v>
      </c>
      <c r="J283" s="61"/>
      <c r="K283" s="62" t="str">
        <f aca="false">IF(J283="","",J283*(H283*G283))</f>
        <v/>
      </c>
      <c r="L283" s="63" t="str">
        <f aca="false">IF(J283="","",K283+(K283*I283))</f>
        <v/>
      </c>
    </row>
    <row r="284" s="135" customFormat="true" ht="81.75" hidden="false" customHeight="true" outlineLevel="0" collapsed="false">
      <c r="A284" s="54" t="n">
        <v>3760278861235</v>
      </c>
      <c r="B284" s="167" t="s">
        <v>344</v>
      </c>
      <c r="C284" s="156"/>
      <c r="D284" s="66" t="s">
        <v>20</v>
      </c>
      <c r="E284" s="79" t="s">
        <v>21</v>
      </c>
      <c r="F284" s="79" t="s">
        <v>338</v>
      </c>
      <c r="G284" s="72" t="n">
        <v>3.25</v>
      </c>
      <c r="H284" s="79" t="n">
        <v>6</v>
      </c>
      <c r="I284" s="71" t="n">
        <v>0.055</v>
      </c>
      <c r="J284" s="61"/>
      <c r="K284" s="62" t="str">
        <f aca="false">IF(J284="","",J284*(H284*G284))</f>
        <v/>
      </c>
      <c r="L284" s="63" t="str">
        <f aca="false">IF(J284="","",K284+(K284*I284))</f>
        <v/>
      </c>
    </row>
    <row r="285" s="155" customFormat="true" ht="81.75" hidden="false" customHeight="true" outlineLevel="0" collapsed="false">
      <c r="A285" s="145"/>
      <c r="B285" s="146" t="s">
        <v>345</v>
      </c>
      <c r="C285" s="147"/>
      <c r="D285" s="148"/>
      <c r="E285" s="148"/>
      <c r="F285" s="149"/>
      <c r="G285" s="150"/>
      <c r="H285" s="151"/>
      <c r="I285" s="152"/>
      <c r="J285" s="93"/>
      <c r="K285" s="62" t="str">
        <f aca="false">IF(J285="","",J285*(H285*G285))</f>
        <v/>
      </c>
      <c r="L285" s="63" t="str">
        <f aca="false">IF(J285="","",K285+(K285*I285))</f>
        <v/>
      </c>
    </row>
    <row r="286" s="135" customFormat="true" ht="81.75" hidden="false" customHeight="true" outlineLevel="0" collapsed="false">
      <c r="A286" s="178" t="n">
        <v>3760091728005</v>
      </c>
      <c r="B286" s="179" t="s">
        <v>346</v>
      </c>
      <c r="C286" s="180"/>
      <c r="D286" s="98"/>
      <c r="E286" s="181" t="s">
        <v>347</v>
      </c>
      <c r="F286" s="181"/>
      <c r="G286" s="182" t="n">
        <v>3.4</v>
      </c>
      <c r="H286" s="181" t="n">
        <v>10</v>
      </c>
      <c r="I286" s="164" t="n">
        <v>0.2</v>
      </c>
      <c r="J286" s="61"/>
      <c r="K286" s="62" t="str">
        <f aca="false">IF(J286="","",J286*(H286*G286))</f>
        <v/>
      </c>
      <c r="L286" s="63" t="str">
        <f aca="false">IF(J286="","",K286+(K286*I286))</f>
        <v/>
      </c>
    </row>
    <row r="287" s="135" customFormat="true" ht="113.25" hidden="false" customHeight="true" outlineLevel="0" collapsed="false">
      <c r="A287" s="124"/>
      <c r="B287" s="183"/>
      <c r="C287" s="184"/>
      <c r="D287" s="185"/>
      <c r="E287" s="185"/>
      <c r="F287" s="186"/>
      <c r="G287" s="187"/>
      <c r="H287" s="188"/>
      <c r="I287" s="189" t="s">
        <v>84</v>
      </c>
      <c r="J287" s="190" t="n">
        <f aca="false">SUM(J66:J286)</f>
        <v>53</v>
      </c>
      <c r="K287" s="62" t="n">
        <f aca="false">SUM(K68:K286)</f>
        <v>1749.36</v>
      </c>
      <c r="L287" s="63" t="n">
        <f aca="false">SUM(L68:L286)</f>
        <v>1922.8308</v>
      </c>
    </row>
    <row r="288" s="135" customFormat="true" ht="10.5" hidden="false" customHeight="true" outlineLevel="0" collapsed="false">
      <c r="A288" s="124"/>
      <c r="B288" s="191"/>
      <c r="C288" s="126"/>
      <c r="D288" s="128"/>
      <c r="E288" s="128"/>
      <c r="F288" s="129"/>
      <c r="G288" s="187"/>
      <c r="H288" s="131"/>
      <c r="I288" s="192"/>
      <c r="J288" s="193"/>
      <c r="K288" s="194" t="str">
        <f aca="false">IF(J288="","",J288*(H288*G288))</f>
        <v/>
      </c>
      <c r="L288" s="195" t="str">
        <f aca="false">IF(J288="","",K288+(K288*I288))</f>
        <v/>
      </c>
    </row>
    <row r="289" s="135" customFormat="true" ht="242.25" hidden="false" customHeight="true" outlineLevel="0" collapsed="false">
      <c r="A289" s="196" t="s">
        <v>348</v>
      </c>
      <c r="B289" s="196"/>
      <c r="C289" s="196"/>
      <c r="D289" s="197"/>
      <c r="E289" s="197"/>
      <c r="F289" s="197"/>
      <c r="G289" s="198"/>
      <c r="H289" s="199"/>
      <c r="I289" s="192"/>
      <c r="J289" s="200"/>
      <c r="K289" s="134" t="s">
        <v>5</v>
      </c>
      <c r="L289" s="29" t="n">
        <v>44197</v>
      </c>
    </row>
    <row r="290" s="135" customFormat="true" ht="127.5" hidden="false" customHeight="true" outlineLevel="0" collapsed="false">
      <c r="A290" s="124"/>
      <c r="B290" s="201" t="s">
        <v>349</v>
      </c>
      <c r="C290" s="201"/>
      <c r="D290" s="201"/>
      <c r="E290" s="201"/>
      <c r="F290" s="201"/>
      <c r="G290" s="187"/>
      <c r="H290" s="131"/>
      <c r="I290" s="202"/>
      <c r="J290" s="200"/>
      <c r="K290" s="32" t="s">
        <v>6</v>
      </c>
      <c r="L290" s="33" t="n">
        <v>44222</v>
      </c>
    </row>
    <row r="291" s="212" customFormat="true" ht="143.25" hidden="false" customHeight="true" outlineLevel="0" collapsed="false">
      <c r="A291" s="34" t="s">
        <v>7</v>
      </c>
      <c r="B291" s="203" t="s">
        <v>8</v>
      </c>
      <c r="C291" s="204"/>
      <c r="D291" s="205" t="s">
        <v>350</v>
      </c>
      <c r="E291" s="38" t="s">
        <v>90</v>
      </c>
      <c r="F291" s="206" t="s">
        <v>91</v>
      </c>
      <c r="G291" s="207" t="s">
        <v>92</v>
      </c>
      <c r="H291" s="208" t="s">
        <v>93</v>
      </c>
      <c r="I291" s="209" t="s">
        <v>14</v>
      </c>
      <c r="J291" s="210" t="s">
        <v>15</v>
      </c>
      <c r="K291" s="211" t="s">
        <v>16</v>
      </c>
      <c r="L291" s="211" t="s">
        <v>17</v>
      </c>
      <c r="M291" s="135"/>
    </row>
    <row r="292" s="155" customFormat="true" ht="76.5" hidden="false" customHeight="true" outlineLevel="0" collapsed="false">
      <c r="A292" s="145"/>
      <c r="B292" s="146" t="s">
        <v>351</v>
      </c>
      <c r="C292" s="213"/>
      <c r="D292" s="214"/>
      <c r="E292" s="148"/>
      <c r="F292" s="149"/>
      <c r="G292" s="150"/>
      <c r="H292" s="151"/>
      <c r="I292" s="152"/>
      <c r="J292" s="93"/>
      <c r="K292" s="153" t="str">
        <f aca="false">IF(J292="","",J292*(H292*G292))</f>
        <v/>
      </c>
      <c r="L292" s="154" t="str">
        <f aca="false">IF(J292="","",K292+(K292*I292))</f>
        <v/>
      </c>
    </row>
    <row r="293" s="135" customFormat="true" ht="46.5" hidden="false" customHeight="true" outlineLevel="0" collapsed="false">
      <c r="A293" s="54" t="n">
        <v>3760091721952</v>
      </c>
      <c r="B293" s="55" t="s">
        <v>352</v>
      </c>
      <c r="C293" s="215"/>
      <c r="D293" s="57"/>
      <c r="E293" s="84" t="s">
        <v>21</v>
      </c>
      <c r="F293" s="84" t="s">
        <v>353</v>
      </c>
      <c r="G293" s="157" t="n">
        <v>1.73</v>
      </c>
      <c r="H293" s="84" t="n">
        <v>6</v>
      </c>
      <c r="I293" s="71" t="n">
        <v>0.055</v>
      </c>
      <c r="J293" s="61" t="n">
        <v>1</v>
      </c>
      <c r="K293" s="62" t="n">
        <f aca="false">IF(J293="","",J293*(H293*G293))</f>
        <v>10.38</v>
      </c>
      <c r="L293" s="63" t="n">
        <f aca="false">IF(J293="","",K293+(K293*I293))</f>
        <v>10.9509</v>
      </c>
    </row>
    <row r="294" s="135" customFormat="true" ht="46.5" hidden="false" customHeight="true" outlineLevel="0" collapsed="false">
      <c r="A294" s="54" t="n">
        <v>3760091729828</v>
      </c>
      <c r="B294" s="64" t="s">
        <v>354</v>
      </c>
      <c r="C294" s="216"/>
      <c r="D294" s="66"/>
      <c r="E294" s="79" t="s">
        <v>21</v>
      </c>
      <c r="F294" s="79" t="s">
        <v>331</v>
      </c>
      <c r="G294" s="72" t="n">
        <v>2.48</v>
      </c>
      <c r="H294" s="79" t="n">
        <v>6</v>
      </c>
      <c r="I294" s="71" t="n">
        <v>0.055</v>
      </c>
      <c r="J294" s="61" t="n">
        <v>2</v>
      </c>
      <c r="K294" s="62" t="n">
        <f aca="false">IF(J294="","",J294*(H294*G294))</f>
        <v>29.76</v>
      </c>
      <c r="L294" s="63" t="n">
        <f aca="false">IF(J294="","",K294+(K294*I294))</f>
        <v>31.3968</v>
      </c>
    </row>
    <row r="295" s="135" customFormat="true" ht="46.5" hidden="false" customHeight="true" outlineLevel="0" collapsed="false">
      <c r="A295" s="54" t="n">
        <v>3760091729835</v>
      </c>
      <c r="B295" s="64" t="s">
        <v>355</v>
      </c>
      <c r="C295" s="216"/>
      <c r="D295" s="66"/>
      <c r="E295" s="79" t="s">
        <v>21</v>
      </c>
      <c r="F295" s="79" t="s">
        <v>331</v>
      </c>
      <c r="G295" s="72" t="n">
        <v>2.48</v>
      </c>
      <c r="H295" s="79" t="n">
        <v>6</v>
      </c>
      <c r="I295" s="71" t="n">
        <v>0.055</v>
      </c>
      <c r="J295" s="61"/>
      <c r="K295" s="62" t="str">
        <f aca="false">IF(J295="","",J295*(H295*G295))</f>
        <v/>
      </c>
      <c r="L295" s="63" t="str">
        <f aca="false">IF(J295="","",K295+(K295*I295))</f>
        <v/>
      </c>
    </row>
    <row r="296" s="135" customFormat="true" ht="46.5" hidden="false" customHeight="true" outlineLevel="0" collapsed="false">
      <c r="A296" s="54" t="n">
        <v>3760278860979</v>
      </c>
      <c r="B296" s="64" t="s">
        <v>356</v>
      </c>
      <c r="C296" s="216"/>
      <c r="D296" s="66" t="s">
        <v>357</v>
      </c>
      <c r="E296" s="79" t="s">
        <v>21</v>
      </c>
      <c r="F296" s="79" t="s">
        <v>353</v>
      </c>
      <c r="G296" s="72" t="n">
        <v>3.11</v>
      </c>
      <c r="H296" s="79" t="n">
        <v>6</v>
      </c>
      <c r="I296" s="71" t="n">
        <v>0.055</v>
      </c>
      <c r="J296" s="61"/>
      <c r="K296" s="62" t="str">
        <f aca="false">IF(J296="","",J296*(H296*G296))</f>
        <v/>
      </c>
      <c r="L296" s="63" t="str">
        <f aca="false">IF(J296="","",K296+(K296*I296))</f>
        <v/>
      </c>
    </row>
    <row r="297" s="135" customFormat="true" ht="46.5" hidden="false" customHeight="true" outlineLevel="0" collapsed="false">
      <c r="A297" s="54" t="n">
        <v>3760278860962</v>
      </c>
      <c r="B297" s="64" t="s">
        <v>358</v>
      </c>
      <c r="C297" s="216"/>
      <c r="D297" s="66" t="s">
        <v>357</v>
      </c>
      <c r="E297" s="79" t="s">
        <v>21</v>
      </c>
      <c r="F297" s="79" t="s">
        <v>353</v>
      </c>
      <c r="G297" s="72" t="n">
        <v>3.11</v>
      </c>
      <c r="H297" s="79" t="n">
        <v>6</v>
      </c>
      <c r="I297" s="71" t="n">
        <v>0.055</v>
      </c>
      <c r="J297" s="61"/>
      <c r="K297" s="62" t="str">
        <f aca="false">IF(J297="","",J297*(H297*G297))</f>
        <v/>
      </c>
      <c r="L297" s="63" t="str">
        <f aca="false">IF(J297="","",K297+(K297*I297))</f>
        <v/>
      </c>
    </row>
    <row r="298" s="155" customFormat="true" ht="76.5" hidden="false" customHeight="true" outlineLevel="0" collapsed="false">
      <c r="A298" s="145"/>
      <c r="B298" s="146" t="s">
        <v>246</v>
      </c>
      <c r="C298" s="147"/>
      <c r="D298" s="148"/>
      <c r="E298" s="148"/>
      <c r="F298" s="149"/>
      <c r="G298" s="150"/>
      <c r="H298" s="151"/>
      <c r="I298" s="152"/>
      <c r="J298" s="93"/>
      <c r="K298" s="62" t="str">
        <f aca="false">IF(J298="","",J298*(H298*G298))</f>
        <v/>
      </c>
      <c r="L298" s="63" t="str">
        <f aca="false">IF(J298="","",K298+(K298*I298))</f>
        <v/>
      </c>
    </row>
    <row r="299" s="135" customFormat="true" ht="46.5" hidden="false" customHeight="true" outlineLevel="0" collapsed="false">
      <c r="A299" s="54" t="n">
        <v>3760278861860</v>
      </c>
      <c r="B299" s="64" t="s">
        <v>359</v>
      </c>
      <c r="C299" s="156"/>
      <c r="D299" s="66" t="s">
        <v>357</v>
      </c>
      <c r="E299" s="79" t="s">
        <v>21</v>
      </c>
      <c r="F299" s="79" t="s">
        <v>55</v>
      </c>
      <c r="G299" s="72" t="n">
        <v>2.56</v>
      </c>
      <c r="H299" s="79" t="n">
        <v>10</v>
      </c>
      <c r="I299" s="71" t="n">
        <v>0.055</v>
      </c>
      <c r="J299" s="61"/>
      <c r="K299" s="62" t="str">
        <f aca="false">IF(J299="","",J299*(H299*G299))</f>
        <v/>
      </c>
      <c r="L299" s="63" t="str">
        <f aca="false">IF(J299="","",K299+(K299*I299))</f>
        <v/>
      </c>
    </row>
    <row r="300" s="135" customFormat="true" ht="46.5" hidden="false" customHeight="true" outlineLevel="0" collapsed="false">
      <c r="A300" s="54" t="n">
        <v>3760091722263</v>
      </c>
      <c r="B300" s="64" t="s">
        <v>360</v>
      </c>
      <c r="C300" s="156"/>
      <c r="D300" s="66" t="s">
        <v>357</v>
      </c>
      <c r="E300" s="79" t="s">
        <v>21</v>
      </c>
      <c r="F300" s="79" t="s">
        <v>55</v>
      </c>
      <c r="G300" s="72" t="n">
        <v>2.56</v>
      </c>
      <c r="H300" s="79" t="n">
        <v>10</v>
      </c>
      <c r="I300" s="71" t="n">
        <v>0.055</v>
      </c>
      <c r="J300" s="61"/>
      <c r="K300" s="62" t="str">
        <f aca="false">IF(J300="","",J300*(H300*G300))</f>
        <v/>
      </c>
      <c r="L300" s="63" t="str">
        <f aca="false">IF(J300="","",K300+(K300*I300))</f>
        <v/>
      </c>
    </row>
    <row r="301" s="135" customFormat="true" ht="46.5" hidden="false" customHeight="true" outlineLevel="0" collapsed="false">
      <c r="A301" s="54" t="n">
        <v>3760278861877</v>
      </c>
      <c r="B301" s="64" t="s">
        <v>361</v>
      </c>
      <c r="C301" s="156"/>
      <c r="D301" s="66" t="s">
        <v>357</v>
      </c>
      <c r="E301" s="79" t="s">
        <v>21</v>
      </c>
      <c r="F301" s="79" t="s">
        <v>55</v>
      </c>
      <c r="G301" s="72" t="n">
        <v>2.56</v>
      </c>
      <c r="H301" s="79" t="n">
        <v>10</v>
      </c>
      <c r="I301" s="71" t="n">
        <v>0.055</v>
      </c>
      <c r="J301" s="61"/>
      <c r="K301" s="62" t="str">
        <f aca="false">IF(J301="","",J301*(H301*G301))</f>
        <v/>
      </c>
      <c r="L301" s="63" t="str">
        <f aca="false">IF(J301="","",K301+(K301*I301))</f>
        <v/>
      </c>
    </row>
    <row r="302" s="135" customFormat="true" ht="46.5" hidden="false" customHeight="true" outlineLevel="0" collapsed="false">
      <c r="A302" s="54" t="n">
        <v>3760091722270</v>
      </c>
      <c r="B302" s="64" t="s">
        <v>362</v>
      </c>
      <c r="C302" s="156"/>
      <c r="D302" s="66" t="s">
        <v>357</v>
      </c>
      <c r="E302" s="79" t="s">
        <v>21</v>
      </c>
      <c r="F302" s="79" t="s">
        <v>55</v>
      </c>
      <c r="G302" s="72" t="n">
        <v>2.95</v>
      </c>
      <c r="H302" s="79" t="n">
        <v>10</v>
      </c>
      <c r="I302" s="71" t="n">
        <v>0.055</v>
      </c>
      <c r="J302" s="61"/>
      <c r="K302" s="62" t="str">
        <f aca="false">IF(J302="","",J302*(H302*G302))</f>
        <v/>
      </c>
      <c r="L302" s="63" t="str">
        <f aca="false">IF(J302="","",K302+(K302*I302))</f>
        <v/>
      </c>
    </row>
    <row r="303" s="135" customFormat="true" ht="46.5" hidden="false" customHeight="true" outlineLevel="0" collapsed="false">
      <c r="A303" s="54" t="n">
        <v>3760091722287</v>
      </c>
      <c r="B303" s="64" t="s">
        <v>363</v>
      </c>
      <c r="C303" s="156"/>
      <c r="D303" s="66" t="s">
        <v>357</v>
      </c>
      <c r="E303" s="79" t="s">
        <v>21</v>
      </c>
      <c r="F303" s="79" t="s">
        <v>55</v>
      </c>
      <c r="G303" s="72" t="n">
        <v>3.75</v>
      </c>
      <c r="H303" s="79" t="n">
        <v>10</v>
      </c>
      <c r="I303" s="71" t="n">
        <v>0.055</v>
      </c>
      <c r="J303" s="61"/>
      <c r="K303" s="62" t="str">
        <f aca="false">IF(J303="","",J303*(H303*G303))</f>
        <v/>
      </c>
      <c r="L303" s="63" t="str">
        <f aca="false">IF(J303="","",K303+(K303*I303))</f>
        <v/>
      </c>
    </row>
    <row r="304" s="135" customFormat="true" ht="46.5" hidden="false" customHeight="true" outlineLevel="0" collapsed="false">
      <c r="A304" s="54" t="n">
        <v>3760278862577</v>
      </c>
      <c r="B304" s="64" t="s">
        <v>364</v>
      </c>
      <c r="C304" s="216"/>
      <c r="D304" s="66" t="s">
        <v>357</v>
      </c>
      <c r="E304" s="79" t="s">
        <v>21</v>
      </c>
      <c r="F304" s="79" t="s">
        <v>55</v>
      </c>
      <c r="G304" s="72" t="n">
        <v>2.68</v>
      </c>
      <c r="H304" s="79" t="n">
        <v>10</v>
      </c>
      <c r="I304" s="71" t="n">
        <v>0.055</v>
      </c>
      <c r="J304" s="61"/>
      <c r="K304" s="62" t="str">
        <f aca="false">IF(J304="","",J304*(H304*G304))</f>
        <v/>
      </c>
      <c r="L304" s="63" t="str">
        <f aca="false">IF(J304="","",K304+(K304*I304))</f>
        <v/>
      </c>
    </row>
    <row r="305" s="135" customFormat="true" ht="46.5" hidden="false" customHeight="true" outlineLevel="0" collapsed="false">
      <c r="A305" s="54" t="n">
        <v>3760278860368</v>
      </c>
      <c r="B305" s="64" t="s">
        <v>365</v>
      </c>
      <c r="C305" s="216"/>
      <c r="D305" s="66" t="s">
        <v>357</v>
      </c>
      <c r="E305" s="79" t="s">
        <v>21</v>
      </c>
      <c r="F305" s="79" t="s">
        <v>166</v>
      </c>
      <c r="G305" s="72" t="n">
        <v>3.5</v>
      </c>
      <c r="H305" s="79" t="n">
        <v>6</v>
      </c>
      <c r="I305" s="71" t="n">
        <v>0.055</v>
      </c>
      <c r="J305" s="61"/>
      <c r="K305" s="62" t="str">
        <f aca="false">IF(J305="","",J305*(H305*G305))</f>
        <v/>
      </c>
      <c r="L305" s="63" t="str">
        <f aca="false">IF(J305="","",K305+(K305*I305))</f>
        <v/>
      </c>
    </row>
    <row r="306" s="135" customFormat="true" ht="46.5" hidden="false" customHeight="true" outlineLevel="0" collapsed="false">
      <c r="A306" s="54" t="n">
        <v>3760278860375</v>
      </c>
      <c r="B306" s="64" t="s">
        <v>366</v>
      </c>
      <c r="C306" s="216"/>
      <c r="D306" s="66" t="s">
        <v>357</v>
      </c>
      <c r="E306" s="79" t="s">
        <v>21</v>
      </c>
      <c r="F306" s="79" t="s">
        <v>166</v>
      </c>
      <c r="G306" s="72" t="n">
        <v>2.75</v>
      </c>
      <c r="H306" s="79" t="n">
        <v>6</v>
      </c>
      <c r="I306" s="71" t="n">
        <v>0.055</v>
      </c>
      <c r="J306" s="61"/>
      <c r="K306" s="62" t="str">
        <f aca="false">IF(J306="","",J306*(H306*G306))</f>
        <v/>
      </c>
      <c r="L306" s="63" t="str">
        <f aca="false">IF(J306="","",K306+(K306*I306))</f>
        <v/>
      </c>
    </row>
    <row r="307" s="155" customFormat="true" ht="76.5" hidden="false" customHeight="true" outlineLevel="0" collapsed="false">
      <c r="A307" s="145"/>
      <c r="B307" s="146" t="s">
        <v>367</v>
      </c>
      <c r="C307" s="147"/>
      <c r="D307" s="148"/>
      <c r="E307" s="148"/>
      <c r="F307" s="149"/>
      <c r="G307" s="150"/>
      <c r="H307" s="151"/>
      <c r="I307" s="152"/>
      <c r="J307" s="93"/>
      <c r="K307" s="62" t="str">
        <f aca="false">IF(J307="","",J307*(H307*G307))</f>
        <v/>
      </c>
      <c r="L307" s="63" t="str">
        <f aca="false">IF(J307="","",K307+(K307*I307))</f>
        <v/>
      </c>
    </row>
    <row r="308" s="135" customFormat="true" ht="46.5" hidden="false" customHeight="true" outlineLevel="0" collapsed="false">
      <c r="A308" s="54" t="n">
        <v>3760091726438</v>
      </c>
      <c r="B308" s="64" t="s">
        <v>368</v>
      </c>
      <c r="C308" s="216"/>
      <c r="D308" s="66" t="s">
        <v>357</v>
      </c>
      <c r="E308" s="79" t="s">
        <v>21</v>
      </c>
      <c r="F308" s="79" t="s">
        <v>235</v>
      </c>
      <c r="G308" s="72" t="n">
        <v>2.3</v>
      </c>
      <c r="H308" s="79" t="n">
        <v>8</v>
      </c>
      <c r="I308" s="71" t="n">
        <v>0.055</v>
      </c>
      <c r="J308" s="61"/>
      <c r="K308" s="62" t="str">
        <f aca="false">IF(J308="","",J308*(H308*G308))</f>
        <v/>
      </c>
      <c r="L308" s="63" t="str">
        <f aca="false">IF(J308="","",K308+(K308*I308))</f>
        <v/>
      </c>
    </row>
    <row r="309" s="135" customFormat="true" ht="46.5" hidden="false" customHeight="true" outlineLevel="0" collapsed="false">
      <c r="A309" s="54" t="n">
        <v>3760091726421</v>
      </c>
      <c r="B309" s="64" t="s">
        <v>369</v>
      </c>
      <c r="C309" s="216"/>
      <c r="D309" s="66" t="s">
        <v>357</v>
      </c>
      <c r="E309" s="79" t="s">
        <v>21</v>
      </c>
      <c r="F309" s="79" t="s">
        <v>235</v>
      </c>
      <c r="G309" s="72" t="n">
        <v>2.3</v>
      </c>
      <c r="H309" s="79" t="n">
        <v>8</v>
      </c>
      <c r="I309" s="71" t="n">
        <v>0.055</v>
      </c>
      <c r="J309" s="61"/>
      <c r="K309" s="62" t="str">
        <f aca="false">IF(J309="","",J309*(H309*G309))</f>
        <v/>
      </c>
      <c r="L309" s="63" t="str">
        <f aca="false">IF(J309="","",K309+(K309*I309))</f>
        <v/>
      </c>
    </row>
    <row r="310" s="135" customFormat="true" ht="46.5" hidden="false" customHeight="true" outlineLevel="0" collapsed="false">
      <c r="A310" s="54" t="n">
        <v>3760091726445</v>
      </c>
      <c r="B310" s="64" t="s">
        <v>370</v>
      </c>
      <c r="C310" s="216"/>
      <c r="D310" s="66" t="s">
        <v>357</v>
      </c>
      <c r="E310" s="79" t="s">
        <v>21</v>
      </c>
      <c r="F310" s="79" t="s">
        <v>235</v>
      </c>
      <c r="G310" s="72" t="n">
        <v>2.3</v>
      </c>
      <c r="H310" s="79" t="n">
        <v>8</v>
      </c>
      <c r="I310" s="71" t="n">
        <v>0.055</v>
      </c>
      <c r="J310" s="61"/>
      <c r="K310" s="62" t="str">
        <f aca="false">IF(J310="","",J310*(H310*G310))</f>
        <v/>
      </c>
      <c r="L310" s="63" t="str">
        <f aca="false">IF(J310="","",K310+(K310*I310))</f>
        <v/>
      </c>
    </row>
    <row r="311" s="135" customFormat="true" ht="46.5" hidden="false" customHeight="true" outlineLevel="0" collapsed="false">
      <c r="A311" s="54" t="n">
        <v>3760091726452</v>
      </c>
      <c r="B311" s="64" t="s">
        <v>371</v>
      </c>
      <c r="C311" s="216"/>
      <c r="D311" s="66" t="s">
        <v>357</v>
      </c>
      <c r="E311" s="79" t="s">
        <v>21</v>
      </c>
      <c r="F311" s="79" t="s">
        <v>235</v>
      </c>
      <c r="G311" s="72" t="n">
        <v>2.3</v>
      </c>
      <c r="H311" s="79" t="n">
        <v>8</v>
      </c>
      <c r="I311" s="71" t="n">
        <v>0.055</v>
      </c>
      <c r="J311" s="61"/>
      <c r="K311" s="62" t="str">
        <f aca="false">IF(J311="","",J311*(H311*G311))</f>
        <v/>
      </c>
      <c r="L311" s="63" t="str">
        <f aca="false">IF(J311="","",K311+(K311*I311))</f>
        <v/>
      </c>
    </row>
    <row r="312" s="135" customFormat="true" ht="46.5" hidden="false" customHeight="true" outlineLevel="0" collapsed="false">
      <c r="A312" s="54" t="n">
        <v>3760278863505</v>
      </c>
      <c r="B312" s="64" t="s">
        <v>372</v>
      </c>
      <c r="C312" s="216" t="s">
        <v>120</v>
      </c>
      <c r="D312" s="66" t="s">
        <v>357</v>
      </c>
      <c r="E312" s="79" t="s">
        <v>21</v>
      </c>
      <c r="F312" s="79" t="s">
        <v>40</v>
      </c>
      <c r="G312" s="72" t="n">
        <v>2.16</v>
      </c>
      <c r="H312" s="79" t="n">
        <v>8</v>
      </c>
      <c r="I312" s="71" t="n">
        <v>0.055</v>
      </c>
      <c r="J312" s="61"/>
      <c r="K312" s="62" t="str">
        <f aca="false">IF(J312="","",J312*(H312*G312))</f>
        <v/>
      </c>
      <c r="L312" s="63" t="str">
        <f aca="false">IF(J312="","",K312+(K312*I312))</f>
        <v/>
      </c>
    </row>
    <row r="313" s="135" customFormat="true" ht="46.5" hidden="false" customHeight="true" outlineLevel="0" collapsed="false">
      <c r="A313" s="54" t="n">
        <v>3760278863512</v>
      </c>
      <c r="B313" s="64" t="s">
        <v>373</v>
      </c>
      <c r="C313" s="216" t="s">
        <v>120</v>
      </c>
      <c r="D313" s="66" t="s">
        <v>357</v>
      </c>
      <c r="E313" s="79" t="s">
        <v>21</v>
      </c>
      <c r="F313" s="79" t="s">
        <v>40</v>
      </c>
      <c r="G313" s="72" t="n">
        <v>2.16</v>
      </c>
      <c r="H313" s="79" t="n">
        <v>8</v>
      </c>
      <c r="I313" s="71" t="n">
        <v>0.055</v>
      </c>
      <c r="J313" s="61"/>
      <c r="K313" s="62" t="str">
        <f aca="false">IF(J313="","",J313*(H313*G313))</f>
        <v/>
      </c>
      <c r="L313" s="63" t="str">
        <f aca="false">IF(J313="","",K313+(K313*I313))</f>
        <v/>
      </c>
    </row>
    <row r="314" s="155" customFormat="true" ht="76.5" hidden="false" customHeight="true" outlineLevel="0" collapsed="false">
      <c r="A314" s="145"/>
      <c r="B314" s="146" t="s">
        <v>374</v>
      </c>
      <c r="C314" s="147"/>
      <c r="D314" s="148"/>
      <c r="E314" s="148"/>
      <c r="F314" s="149"/>
      <c r="G314" s="150"/>
      <c r="H314" s="151"/>
      <c r="I314" s="152"/>
      <c r="J314" s="93"/>
      <c r="K314" s="62" t="str">
        <f aca="false">IF(J314="","",J314*(H314*G314))</f>
        <v/>
      </c>
      <c r="L314" s="63" t="str">
        <f aca="false">IF(J314="","",K314+(K314*I314))</f>
        <v/>
      </c>
    </row>
    <row r="315" s="135" customFormat="true" ht="46.5" hidden="false" customHeight="true" outlineLevel="0" collapsed="false">
      <c r="A315" s="54" t="n">
        <v>3760091727923</v>
      </c>
      <c r="B315" s="64" t="s">
        <v>375</v>
      </c>
      <c r="C315" s="216"/>
      <c r="D315" s="66"/>
      <c r="E315" s="79" t="s">
        <v>21</v>
      </c>
      <c r="F315" s="79" t="s">
        <v>42</v>
      </c>
      <c r="G315" s="72" t="n">
        <v>2.3</v>
      </c>
      <c r="H315" s="79" t="n">
        <v>15</v>
      </c>
      <c r="I315" s="71" t="n">
        <v>0.055</v>
      </c>
      <c r="J315" s="61"/>
      <c r="K315" s="62" t="str">
        <f aca="false">IF(J315="","",J315*(H315*G315))</f>
        <v/>
      </c>
      <c r="L315" s="63" t="str">
        <f aca="false">IF(J315="","",K315+(K315*I315))</f>
        <v/>
      </c>
    </row>
    <row r="316" s="135" customFormat="true" ht="46.5" hidden="false" customHeight="true" outlineLevel="0" collapsed="false">
      <c r="A316" s="54" t="n">
        <v>3760091727947</v>
      </c>
      <c r="B316" s="64" t="s">
        <v>376</v>
      </c>
      <c r="C316" s="216"/>
      <c r="D316" s="66"/>
      <c r="E316" s="79" t="s">
        <v>21</v>
      </c>
      <c r="F316" s="79" t="s">
        <v>42</v>
      </c>
      <c r="G316" s="72" t="n">
        <v>2.3</v>
      </c>
      <c r="H316" s="79" t="n">
        <v>15</v>
      </c>
      <c r="I316" s="71" t="n">
        <v>0.055</v>
      </c>
      <c r="J316" s="61"/>
      <c r="K316" s="62" t="str">
        <f aca="false">IF(J316="","",J316*(H316*G316))</f>
        <v/>
      </c>
      <c r="L316" s="63" t="str">
        <f aca="false">IF(J316="","",K316+(K316*I316))</f>
        <v/>
      </c>
    </row>
    <row r="317" s="135" customFormat="true" ht="46.5" hidden="false" customHeight="true" outlineLevel="0" collapsed="false">
      <c r="A317" s="54" t="n">
        <v>3760091727930</v>
      </c>
      <c r="B317" s="64" t="s">
        <v>377</v>
      </c>
      <c r="C317" s="216"/>
      <c r="D317" s="66"/>
      <c r="E317" s="79" t="s">
        <v>21</v>
      </c>
      <c r="F317" s="79" t="s">
        <v>42</v>
      </c>
      <c r="G317" s="72" t="n">
        <v>2.3</v>
      </c>
      <c r="H317" s="79" t="n">
        <v>15</v>
      </c>
      <c r="I317" s="71" t="n">
        <v>0.055</v>
      </c>
      <c r="J317" s="61"/>
      <c r="K317" s="62" t="str">
        <f aca="false">IF(J317="","",J317*(H317*G317))</f>
        <v/>
      </c>
      <c r="L317" s="63" t="str">
        <f aca="false">IF(J317="","",K317+(K317*I317))</f>
        <v/>
      </c>
    </row>
    <row r="318" s="135" customFormat="true" ht="46.5" hidden="false" customHeight="true" outlineLevel="0" collapsed="false">
      <c r="A318" s="54" t="n">
        <v>3760278861662</v>
      </c>
      <c r="B318" s="64" t="s">
        <v>378</v>
      </c>
      <c r="C318" s="216"/>
      <c r="D318" s="66"/>
      <c r="E318" s="79" t="s">
        <v>21</v>
      </c>
      <c r="F318" s="79" t="s">
        <v>42</v>
      </c>
      <c r="G318" s="72" t="n">
        <v>2.3</v>
      </c>
      <c r="H318" s="79" t="n">
        <v>15</v>
      </c>
      <c r="I318" s="71" t="n">
        <v>0.055</v>
      </c>
      <c r="J318" s="61"/>
      <c r="K318" s="62" t="str">
        <f aca="false">IF(J318="","",J318*(H318*G318))</f>
        <v/>
      </c>
      <c r="L318" s="63" t="str">
        <f aca="false">IF(J318="","",K318+(K318*I318))</f>
        <v/>
      </c>
    </row>
    <row r="319" s="135" customFormat="true" ht="46.5" hidden="false" customHeight="true" outlineLevel="0" collapsed="false">
      <c r="A319" s="54" t="n">
        <v>3760278861655</v>
      </c>
      <c r="B319" s="64" t="s">
        <v>379</v>
      </c>
      <c r="C319" s="216"/>
      <c r="D319" s="66"/>
      <c r="E319" s="79" t="s">
        <v>21</v>
      </c>
      <c r="F319" s="79" t="s">
        <v>42</v>
      </c>
      <c r="G319" s="72" t="n">
        <v>2.3</v>
      </c>
      <c r="H319" s="79" t="n">
        <v>15</v>
      </c>
      <c r="I319" s="71" t="n">
        <v>0.055</v>
      </c>
      <c r="J319" s="61"/>
      <c r="K319" s="62" t="str">
        <f aca="false">IF(J319="","",J319*(H319*G319))</f>
        <v/>
      </c>
      <c r="L319" s="63" t="str">
        <f aca="false">IF(J319="","",K319+(K319*I319))</f>
        <v/>
      </c>
    </row>
    <row r="320" s="135" customFormat="true" ht="46.5" hidden="false" customHeight="true" outlineLevel="0" collapsed="false">
      <c r="A320" s="54" t="n">
        <v>3760278861679</v>
      </c>
      <c r="B320" s="64" t="s">
        <v>380</v>
      </c>
      <c r="C320" s="216"/>
      <c r="D320" s="66"/>
      <c r="E320" s="79" t="s">
        <v>21</v>
      </c>
      <c r="F320" s="79" t="s">
        <v>42</v>
      </c>
      <c r="G320" s="72" t="n">
        <v>2.43</v>
      </c>
      <c r="H320" s="79" t="n">
        <v>15</v>
      </c>
      <c r="I320" s="71" t="n">
        <v>0.055</v>
      </c>
      <c r="J320" s="61"/>
      <c r="K320" s="62" t="str">
        <f aca="false">IF(J320="","",J320*(H320*G320))</f>
        <v/>
      </c>
      <c r="L320" s="63" t="str">
        <f aca="false">IF(J320="","",K320+(K320*I320))</f>
        <v/>
      </c>
    </row>
    <row r="321" s="155" customFormat="true" ht="76.5" hidden="false" customHeight="true" outlineLevel="0" collapsed="false">
      <c r="A321" s="145"/>
      <c r="B321" s="146" t="s">
        <v>216</v>
      </c>
      <c r="C321" s="147"/>
      <c r="D321" s="148"/>
      <c r="E321" s="148"/>
      <c r="F321" s="149"/>
      <c r="G321" s="150"/>
      <c r="H321" s="151"/>
      <c r="I321" s="152"/>
      <c r="J321" s="93"/>
      <c r="K321" s="62" t="str">
        <f aca="false">IF(J321="","",J321*(H321*G321))</f>
        <v/>
      </c>
      <c r="L321" s="63" t="str">
        <f aca="false">IF(J321="","",K321+(K321*I321))</f>
        <v/>
      </c>
    </row>
    <row r="322" s="135" customFormat="true" ht="46.5" hidden="false" customHeight="true" outlineLevel="0" collapsed="false">
      <c r="A322" s="54" t="n">
        <v>3760091722751</v>
      </c>
      <c r="B322" s="64" t="s">
        <v>381</v>
      </c>
      <c r="C322" s="216"/>
      <c r="D322" s="66" t="s">
        <v>357</v>
      </c>
      <c r="E322" s="79" t="s">
        <v>21</v>
      </c>
      <c r="F322" s="79" t="s">
        <v>213</v>
      </c>
      <c r="G322" s="72" t="n">
        <v>2.3</v>
      </c>
      <c r="H322" s="79" t="n">
        <v>6</v>
      </c>
      <c r="I322" s="71" t="n">
        <v>0.055</v>
      </c>
      <c r="J322" s="61"/>
      <c r="K322" s="62" t="str">
        <f aca="false">IF(J322="","",J322*(H322*G322))</f>
        <v/>
      </c>
      <c r="L322" s="63" t="str">
        <f aca="false">IF(J322="","",K322+(K322*I322))</f>
        <v/>
      </c>
    </row>
    <row r="323" s="135" customFormat="true" ht="46.5" hidden="false" customHeight="true" outlineLevel="0" collapsed="false">
      <c r="A323" s="54" t="n">
        <v>3760091726476</v>
      </c>
      <c r="B323" s="64" t="s">
        <v>382</v>
      </c>
      <c r="C323" s="216"/>
      <c r="D323" s="66" t="s">
        <v>357</v>
      </c>
      <c r="E323" s="79" t="s">
        <v>21</v>
      </c>
      <c r="F323" s="79" t="s">
        <v>213</v>
      </c>
      <c r="G323" s="72" t="n">
        <v>2.68</v>
      </c>
      <c r="H323" s="79" t="n">
        <v>6</v>
      </c>
      <c r="I323" s="71" t="n">
        <v>0.055</v>
      </c>
      <c r="J323" s="61"/>
      <c r="K323" s="62" t="str">
        <f aca="false">IF(J323="","",J323*(H323*G323))</f>
        <v/>
      </c>
      <c r="L323" s="63" t="str">
        <f aca="false">IF(J323="","",K323+(K323*I323))</f>
        <v/>
      </c>
    </row>
    <row r="324" s="135" customFormat="true" ht="46.5" hidden="false" customHeight="true" outlineLevel="0" collapsed="false">
      <c r="A324" s="54" t="n">
        <v>3760091724311</v>
      </c>
      <c r="B324" s="64" t="s">
        <v>383</v>
      </c>
      <c r="C324" s="216"/>
      <c r="D324" s="66" t="s">
        <v>357</v>
      </c>
      <c r="E324" s="79" t="s">
        <v>21</v>
      </c>
      <c r="F324" s="79" t="s">
        <v>384</v>
      </c>
      <c r="G324" s="72" t="n">
        <v>3.35</v>
      </c>
      <c r="H324" s="79" t="n">
        <v>6</v>
      </c>
      <c r="I324" s="71" t="n">
        <v>0.055</v>
      </c>
      <c r="J324" s="61"/>
      <c r="K324" s="62" t="str">
        <f aca="false">IF(J324="","",J324*(H324*G324))</f>
        <v/>
      </c>
      <c r="L324" s="63" t="str">
        <f aca="false">IF(J324="","",K324+(K324*I324))</f>
        <v/>
      </c>
    </row>
    <row r="325" s="135" customFormat="true" ht="46.5" hidden="false" customHeight="true" outlineLevel="0" collapsed="false">
      <c r="A325" s="54" t="n">
        <v>3760091725288</v>
      </c>
      <c r="B325" s="64" t="s">
        <v>385</v>
      </c>
      <c r="C325" s="216"/>
      <c r="D325" s="66" t="s">
        <v>357</v>
      </c>
      <c r="E325" s="79" t="s">
        <v>21</v>
      </c>
      <c r="F325" s="79" t="s">
        <v>384</v>
      </c>
      <c r="G325" s="72" t="n">
        <v>3.35</v>
      </c>
      <c r="H325" s="79" t="n">
        <v>6</v>
      </c>
      <c r="I325" s="71" t="n">
        <v>0.055</v>
      </c>
      <c r="J325" s="61"/>
      <c r="K325" s="62" t="str">
        <f aca="false">IF(J325="","",J325*(H325*G325))</f>
        <v/>
      </c>
      <c r="L325" s="63" t="str">
        <f aca="false">IF(J325="","",K325+(K325*I325))</f>
        <v/>
      </c>
    </row>
    <row r="326" s="135" customFormat="true" ht="46.5" hidden="false" customHeight="true" outlineLevel="0" collapsed="false">
      <c r="A326" s="54" t="n">
        <v>3760091728562</v>
      </c>
      <c r="B326" s="64" t="s">
        <v>386</v>
      </c>
      <c r="C326" s="216"/>
      <c r="D326" s="66" t="s">
        <v>357</v>
      </c>
      <c r="E326" s="79" t="s">
        <v>21</v>
      </c>
      <c r="F326" s="79" t="s">
        <v>384</v>
      </c>
      <c r="G326" s="72" t="n">
        <v>3.75</v>
      </c>
      <c r="H326" s="79" t="n">
        <v>6</v>
      </c>
      <c r="I326" s="71" t="n">
        <v>0.055</v>
      </c>
      <c r="J326" s="61"/>
      <c r="K326" s="62" t="str">
        <f aca="false">IF(J326="","",J326*(H326*G326))</f>
        <v/>
      </c>
      <c r="L326" s="63" t="str">
        <f aca="false">IF(J326="","",K326+(K326*I326))</f>
        <v/>
      </c>
    </row>
    <row r="327" s="135" customFormat="true" ht="46.5" hidden="false" customHeight="true" outlineLevel="0" collapsed="false">
      <c r="A327" s="54" t="n">
        <v>3760091721969</v>
      </c>
      <c r="B327" s="64" t="s">
        <v>387</v>
      </c>
      <c r="C327" s="216"/>
      <c r="D327" s="66" t="s">
        <v>357</v>
      </c>
      <c r="E327" s="79" t="s">
        <v>21</v>
      </c>
      <c r="F327" s="79" t="s">
        <v>384</v>
      </c>
      <c r="G327" s="72" t="n">
        <v>4.07</v>
      </c>
      <c r="H327" s="79" t="n">
        <v>6</v>
      </c>
      <c r="I327" s="71" t="n">
        <v>0.055</v>
      </c>
      <c r="J327" s="61"/>
      <c r="K327" s="62" t="str">
        <f aca="false">IF(J327="","",J327*(H327*G327))</f>
        <v/>
      </c>
      <c r="L327" s="63" t="str">
        <f aca="false">IF(J327="","",K327+(K327*I327))</f>
        <v/>
      </c>
    </row>
    <row r="328" s="135" customFormat="true" ht="46.5" hidden="false" customHeight="true" outlineLevel="0" collapsed="false">
      <c r="A328" s="54" t="n">
        <v>3760091727404</v>
      </c>
      <c r="B328" s="64" t="s">
        <v>388</v>
      </c>
      <c r="C328" s="216"/>
      <c r="D328" s="66" t="s">
        <v>357</v>
      </c>
      <c r="E328" s="79" t="s">
        <v>21</v>
      </c>
      <c r="F328" s="79" t="s">
        <v>68</v>
      </c>
      <c r="G328" s="72" t="n">
        <v>3.35</v>
      </c>
      <c r="H328" s="79" t="n">
        <v>6</v>
      </c>
      <c r="I328" s="71" t="n">
        <v>0.055</v>
      </c>
      <c r="J328" s="61"/>
      <c r="K328" s="62" t="str">
        <f aca="false">IF(J328="","",J328*(H328*G328))</f>
        <v/>
      </c>
      <c r="L328" s="63" t="str">
        <f aca="false">IF(J328="","",K328+(K328*I328))</f>
        <v/>
      </c>
    </row>
    <row r="329" s="135" customFormat="true" ht="46.5" hidden="false" customHeight="true" outlineLevel="0" collapsed="false">
      <c r="A329" s="54" t="n">
        <v>3760091725462</v>
      </c>
      <c r="B329" s="64" t="s">
        <v>389</v>
      </c>
      <c r="C329" s="216"/>
      <c r="D329" s="66" t="s">
        <v>357</v>
      </c>
      <c r="E329" s="79" t="s">
        <v>21</v>
      </c>
      <c r="F329" s="79" t="s">
        <v>390</v>
      </c>
      <c r="G329" s="72" t="n">
        <v>2.7</v>
      </c>
      <c r="H329" s="79" t="n">
        <v>6</v>
      </c>
      <c r="I329" s="71" t="n">
        <v>0.055</v>
      </c>
      <c r="J329" s="61"/>
      <c r="K329" s="62" t="str">
        <f aca="false">IF(J329="","",J329*(H329*G329))</f>
        <v/>
      </c>
      <c r="L329" s="63" t="str">
        <f aca="false">IF(J329="","",K329+(K329*I329))</f>
        <v/>
      </c>
    </row>
    <row r="330" s="155" customFormat="true" ht="76.5" hidden="false" customHeight="true" outlineLevel="0" collapsed="false">
      <c r="A330" s="145"/>
      <c r="B330" s="146" t="s">
        <v>250</v>
      </c>
      <c r="C330" s="147"/>
      <c r="D330" s="148"/>
      <c r="E330" s="148"/>
      <c r="F330" s="149"/>
      <c r="G330" s="150"/>
      <c r="H330" s="151"/>
      <c r="I330" s="152"/>
      <c r="J330" s="93"/>
      <c r="K330" s="62" t="str">
        <f aca="false">IF(J330="","",J330*(H330*G330))</f>
        <v/>
      </c>
      <c r="L330" s="63" t="str">
        <f aca="false">IF(J330="","",K330+(K330*I330))</f>
        <v/>
      </c>
    </row>
    <row r="331" s="135" customFormat="true" ht="46.5" hidden="false" customHeight="true" outlineLevel="0" collapsed="false">
      <c r="A331" s="54" t="n">
        <v>3760278861761</v>
      </c>
      <c r="B331" s="64" t="s">
        <v>391</v>
      </c>
      <c r="C331" s="216"/>
      <c r="D331" s="66" t="s">
        <v>357</v>
      </c>
      <c r="E331" s="79" t="s">
        <v>21</v>
      </c>
      <c r="F331" s="79" t="s">
        <v>392</v>
      </c>
      <c r="G331" s="72" t="n">
        <v>2.44</v>
      </c>
      <c r="H331" s="79" t="n">
        <v>6</v>
      </c>
      <c r="I331" s="71" t="n">
        <v>0.055</v>
      </c>
      <c r="J331" s="61"/>
      <c r="K331" s="62" t="str">
        <f aca="false">IF(J331="","",J331*(H331*G331))</f>
        <v/>
      </c>
      <c r="L331" s="63" t="str">
        <f aca="false">IF(J331="","",K331+(K331*I331))</f>
        <v/>
      </c>
    </row>
    <row r="332" s="135" customFormat="true" ht="46.5" hidden="false" customHeight="true" outlineLevel="0" collapsed="false">
      <c r="A332" s="54" t="n">
        <v>3760278861778</v>
      </c>
      <c r="B332" s="64" t="s">
        <v>393</v>
      </c>
      <c r="C332" s="216"/>
      <c r="D332" s="66" t="s">
        <v>357</v>
      </c>
      <c r="E332" s="79" t="s">
        <v>21</v>
      </c>
      <c r="F332" s="79" t="s">
        <v>392</v>
      </c>
      <c r="G332" s="72" t="n">
        <v>3.17</v>
      </c>
      <c r="H332" s="79" t="n">
        <v>6</v>
      </c>
      <c r="I332" s="71" t="n">
        <v>0.055</v>
      </c>
      <c r="J332" s="61"/>
      <c r="K332" s="62" t="str">
        <f aca="false">IF(J332="","",J332*(H332*G332))</f>
        <v/>
      </c>
      <c r="L332" s="63" t="str">
        <f aca="false">IF(J332="","",K332+(K332*I332))</f>
        <v/>
      </c>
    </row>
    <row r="333" s="135" customFormat="true" ht="46.5" hidden="false" customHeight="true" outlineLevel="0" collapsed="false">
      <c r="A333" s="54" t="n">
        <v>3760278861785</v>
      </c>
      <c r="B333" s="64" t="s">
        <v>394</v>
      </c>
      <c r="C333" s="216"/>
      <c r="D333" s="66" t="s">
        <v>357</v>
      </c>
      <c r="E333" s="79" t="s">
        <v>21</v>
      </c>
      <c r="F333" s="79" t="s">
        <v>392</v>
      </c>
      <c r="G333" s="72" t="n">
        <v>3.42</v>
      </c>
      <c r="H333" s="79" t="n">
        <v>6</v>
      </c>
      <c r="I333" s="71" t="n">
        <v>0.055</v>
      </c>
      <c r="J333" s="61"/>
      <c r="K333" s="62" t="str">
        <f aca="false">IF(J333="","",J333*(H333*G333))</f>
        <v/>
      </c>
      <c r="L333" s="63" t="str">
        <f aca="false">IF(J333="","",K333+(K333*I333))</f>
        <v/>
      </c>
    </row>
    <row r="334" s="135" customFormat="true" ht="46.5" hidden="false" customHeight="true" outlineLevel="0" collapsed="false">
      <c r="A334" s="54" t="n">
        <v>3760278861792</v>
      </c>
      <c r="B334" s="64" t="s">
        <v>395</v>
      </c>
      <c r="C334" s="216"/>
      <c r="D334" s="66" t="s">
        <v>357</v>
      </c>
      <c r="E334" s="79" t="s">
        <v>21</v>
      </c>
      <c r="F334" s="79" t="s">
        <v>392</v>
      </c>
      <c r="G334" s="72" t="n">
        <v>3.17</v>
      </c>
      <c r="H334" s="79" t="n">
        <v>6</v>
      </c>
      <c r="I334" s="71" t="n">
        <v>0.055</v>
      </c>
      <c r="J334" s="61"/>
      <c r="K334" s="62" t="str">
        <f aca="false">IF(J334="","",J334*(H334*G334))</f>
        <v/>
      </c>
      <c r="L334" s="63" t="str">
        <f aca="false">IF(J334="","",K334+(K334*I334))</f>
        <v/>
      </c>
    </row>
    <row r="335" s="155" customFormat="true" ht="76.5" hidden="false" customHeight="true" outlineLevel="0" collapsed="false">
      <c r="A335" s="145"/>
      <c r="B335" s="146" t="s">
        <v>396</v>
      </c>
      <c r="C335" s="147"/>
      <c r="D335" s="148"/>
      <c r="E335" s="148"/>
      <c r="F335" s="149"/>
      <c r="G335" s="150"/>
      <c r="H335" s="151"/>
      <c r="I335" s="152"/>
      <c r="J335" s="93"/>
      <c r="K335" s="62" t="str">
        <f aca="false">IF(J335="","",J335*(H335*G335))</f>
        <v/>
      </c>
      <c r="L335" s="63" t="str">
        <f aca="false">IF(J335="","",K335+(K335*I335))</f>
        <v/>
      </c>
    </row>
    <row r="336" s="135" customFormat="true" ht="46.5" hidden="false" customHeight="true" outlineLevel="0" collapsed="false">
      <c r="A336" s="54" t="n">
        <v>3760091725264</v>
      </c>
      <c r="B336" s="64" t="s">
        <v>397</v>
      </c>
      <c r="C336" s="216"/>
      <c r="D336" s="66" t="s">
        <v>357</v>
      </c>
      <c r="E336" s="79" t="s">
        <v>21</v>
      </c>
      <c r="F336" s="79" t="s">
        <v>154</v>
      </c>
      <c r="G336" s="72" t="n">
        <v>2.92</v>
      </c>
      <c r="H336" s="79" t="n">
        <v>10</v>
      </c>
      <c r="I336" s="71" t="n">
        <v>0.055</v>
      </c>
      <c r="J336" s="61"/>
      <c r="K336" s="62" t="str">
        <f aca="false">IF(J336="","",J336*(H336*G336))</f>
        <v/>
      </c>
      <c r="L336" s="63" t="str">
        <f aca="false">IF(J336="","",K336+(K336*I336))</f>
        <v/>
      </c>
    </row>
    <row r="337" s="155" customFormat="true" ht="76.5" hidden="false" customHeight="true" outlineLevel="0" collapsed="false">
      <c r="A337" s="145"/>
      <c r="B337" s="146" t="s">
        <v>398</v>
      </c>
      <c r="C337" s="147"/>
      <c r="D337" s="148"/>
      <c r="E337" s="148"/>
      <c r="F337" s="149"/>
      <c r="G337" s="150"/>
      <c r="H337" s="151"/>
      <c r="I337" s="152"/>
      <c r="J337" s="93"/>
      <c r="K337" s="62" t="str">
        <f aca="false">IF(J337="","",J337*(H337*G337))</f>
        <v/>
      </c>
      <c r="L337" s="63" t="str">
        <f aca="false">IF(J337="","",K337+(K337*I337))</f>
        <v/>
      </c>
    </row>
    <row r="338" s="135" customFormat="true" ht="46.5" hidden="false" customHeight="true" outlineLevel="0" collapsed="false">
      <c r="A338" s="54" t="n">
        <v>3760091726568</v>
      </c>
      <c r="B338" s="64" t="s">
        <v>399</v>
      </c>
      <c r="C338" s="216"/>
      <c r="D338" s="66" t="s">
        <v>357</v>
      </c>
      <c r="E338" s="79" t="s">
        <v>21</v>
      </c>
      <c r="F338" s="79" t="s">
        <v>166</v>
      </c>
      <c r="G338" s="72" t="n">
        <v>2.68</v>
      </c>
      <c r="H338" s="79" t="n">
        <v>8</v>
      </c>
      <c r="I338" s="71" t="n">
        <v>0.055</v>
      </c>
      <c r="J338" s="61"/>
      <c r="K338" s="62" t="str">
        <f aca="false">IF(J338="","",J338*(H338*G338))</f>
        <v/>
      </c>
      <c r="L338" s="63" t="str">
        <f aca="false">IF(J338="","",K338+(K338*I338))</f>
        <v/>
      </c>
    </row>
    <row r="339" s="135" customFormat="true" ht="46.5" hidden="false" customHeight="true" outlineLevel="0" collapsed="false">
      <c r="A339" s="54" t="n">
        <v>3760091725219</v>
      </c>
      <c r="B339" s="64" t="s">
        <v>400</v>
      </c>
      <c r="C339" s="216"/>
      <c r="D339" s="66" t="s">
        <v>357</v>
      </c>
      <c r="E339" s="79" t="s">
        <v>21</v>
      </c>
      <c r="F339" s="79" t="s">
        <v>166</v>
      </c>
      <c r="G339" s="72" t="n">
        <v>2.68</v>
      </c>
      <c r="H339" s="79" t="n">
        <v>8</v>
      </c>
      <c r="I339" s="71" t="n">
        <v>0.055</v>
      </c>
      <c r="J339" s="61"/>
      <c r="K339" s="62" t="str">
        <f aca="false">IF(J339="","",J339*(H339*G339))</f>
        <v/>
      </c>
      <c r="L339" s="63" t="str">
        <f aca="false">IF(J339="","",K339+(K339*I339))</f>
        <v/>
      </c>
    </row>
    <row r="340" s="135" customFormat="true" ht="46.5" hidden="false" customHeight="true" outlineLevel="0" collapsed="false">
      <c r="A340" s="217" t="n">
        <v>3760278861853</v>
      </c>
      <c r="B340" s="64" t="s">
        <v>401</v>
      </c>
      <c r="C340" s="216"/>
      <c r="D340" s="66" t="s">
        <v>357</v>
      </c>
      <c r="E340" s="218" t="s">
        <v>21</v>
      </c>
      <c r="F340" s="218" t="s">
        <v>166</v>
      </c>
      <c r="G340" s="219" t="n">
        <v>3.16</v>
      </c>
      <c r="H340" s="218" t="n">
        <v>8</v>
      </c>
      <c r="I340" s="220" t="n">
        <v>0.055</v>
      </c>
      <c r="J340" s="61"/>
      <c r="K340" s="62" t="str">
        <f aca="false">IF(J340="","",J340*(H340*G340))</f>
        <v/>
      </c>
      <c r="L340" s="63" t="str">
        <f aca="false">IF(J340="","",K340+(K340*I340))</f>
        <v/>
      </c>
    </row>
    <row r="341" s="135" customFormat="true" ht="46.5" hidden="false" customHeight="true" outlineLevel="0" collapsed="false">
      <c r="A341" s="54" t="n">
        <v>3760091726544</v>
      </c>
      <c r="B341" s="64" t="s">
        <v>402</v>
      </c>
      <c r="C341" s="216"/>
      <c r="D341" s="66" t="s">
        <v>357</v>
      </c>
      <c r="E341" s="79" t="s">
        <v>21</v>
      </c>
      <c r="F341" s="79" t="s">
        <v>166</v>
      </c>
      <c r="G341" s="72" t="n">
        <v>2.79</v>
      </c>
      <c r="H341" s="79" t="n">
        <v>8</v>
      </c>
      <c r="I341" s="71" t="n">
        <v>0.055</v>
      </c>
      <c r="J341" s="61"/>
      <c r="K341" s="62" t="str">
        <f aca="false">IF(J341="","",J341*(H341*G341))</f>
        <v/>
      </c>
      <c r="L341" s="63" t="str">
        <f aca="false">IF(J341="","",K341+(K341*I341))</f>
        <v/>
      </c>
    </row>
    <row r="342" s="135" customFormat="true" ht="46.5" hidden="false" customHeight="true" outlineLevel="0" collapsed="false">
      <c r="A342" s="54" t="n">
        <v>3760091726964</v>
      </c>
      <c r="B342" s="64" t="s">
        <v>403</v>
      </c>
      <c r="C342" s="216"/>
      <c r="D342" s="66" t="s">
        <v>357</v>
      </c>
      <c r="E342" s="79" t="s">
        <v>21</v>
      </c>
      <c r="F342" s="79" t="s">
        <v>166</v>
      </c>
      <c r="G342" s="72" t="n">
        <v>2.68</v>
      </c>
      <c r="H342" s="79" t="n">
        <v>8</v>
      </c>
      <c r="I342" s="71" t="n">
        <v>0.055</v>
      </c>
      <c r="J342" s="61"/>
      <c r="K342" s="62" t="str">
        <f aca="false">IF(J342="","",J342*(H342*G342))</f>
        <v/>
      </c>
      <c r="L342" s="63" t="str">
        <f aca="false">IF(J342="","",K342+(K342*I342))</f>
        <v/>
      </c>
    </row>
    <row r="343" s="135" customFormat="true" ht="46.5" hidden="false" customHeight="true" outlineLevel="0" collapsed="false">
      <c r="A343" s="54" t="n">
        <v>3760091726551</v>
      </c>
      <c r="B343" s="64" t="s">
        <v>404</v>
      </c>
      <c r="C343" s="216"/>
      <c r="D343" s="66" t="s">
        <v>357</v>
      </c>
      <c r="E343" s="79" t="s">
        <v>21</v>
      </c>
      <c r="F343" s="79" t="s">
        <v>166</v>
      </c>
      <c r="G343" s="72" t="n">
        <v>3.05</v>
      </c>
      <c r="H343" s="79" t="n">
        <v>8</v>
      </c>
      <c r="I343" s="71" t="n">
        <v>0.055</v>
      </c>
      <c r="J343" s="61"/>
      <c r="K343" s="62" t="str">
        <f aca="false">IF(J343="","",J343*(H343*G343))</f>
        <v/>
      </c>
      <c r="L343" s="63" t="str">
        <f aca="false">IF(J343="","",K343+(K343*I343))</f>
        <v/>
      </c>
    </row>
    <row r="344" s="135" customFormat="true" ht="46.5" hidden="false" customHeight="true" outlineLevel="0" collapsed="false">
      <c r="A344" s="54" t="n">
        <v>3760278862492</v>
      </c>
      <c r="B344" s="64" t="s">
        <v>405</v>
      </c>
      <c r="C344" s="156"/>
      <c r="D344" s="66" t="s">
        <v>357</v>
      </c>
      <c r="E344" s="79" t="s">
        <v>21</v>
      </c>
      <c r="F344" s="79" t="s">
        <v>166</v>
      </c>
      <c r="G344" s="72" t="n">
        <v>2.68</v>
      </c>
      <c r="H344" s="79" t="n">
        <v>8</v>
      </c>
      <c r="I344" s="71" t="n">
        <v>0.055</v>
      </c>
      <c r="J344" s="61"/>
      <c r="K344" s="62" t="str">
        <f aca="false">IF(J344="","",J344*(H344*G344))</f>
        <v/>
      </c>
      <c r="L344" s="63" t="str">
        <f aca="false">IF(J344="","",K344+(K344*I344))</f>
        <v/>
      </c>
    </row>
    <row r="345" s="135" customFormat="true" ht="46.5" hidden="false" customHeight="true" outlineLevel="0" collapsed="false">
      <c r="A345" s="54" t="n">
        <v>3760091726537</v>
      </c>
      <c r="B345" s="64" t="s">
        <v>406</v>
      </c>
      <c r="C345" s="216"/>
      <c r="D345" s="66" t="s">
        <v>357</v>
      </c>
      <c r="E345" s="79" t="s">
        <v>21</v>
      </c>
      <c r="F345" s="79" t="s">
        <v>166</v>
      </c>
      <c r="G345" s="72" t="n">
        <v>2.3</v>
      </c>
      <c r="H345" s="79" t="n">
        <v>8</v>
      </c>
      <c r="I345" s="71" t="n">
        <v>0.055</v>
      </c>
      <c r="J345" s="61"/>
      <c r="K345" s="62" t="str">
        <f aca="false">IF(J345="","",J345*(H345*G345))</f>
        <v/>
      </c>
      <c r="L345" s="63" t="str">
        <f aca="false">IF(J345="","",K345+(K345*I345))</f>
        <v/>
      </c>
    </row>
    <row r="346" s="135" customFormat="true" ht="46.5" hidden="false" customHeight="true" outlineLevel="0" collapsed="false">
      <c r="A346" s="54" t="n">
        <v>3760091726520</v>
      </c>
      <c r="B346" s="64" t="s">
        <v>407</v>
      </c>
      <c r="C346" s="216"/>
      <c r="D346" s="66" t="s">
        <v>357</v>
      </c>
      <c r="E346" s="79" t="s">
        <v>21</v>
      </c>
      <c r="F346" s="79" t="s">
        <v>166</v>
      </c>
      <c r="G346" s="72" t="n">
        <v>2.6</v>
      </c>
      <c r="H346" s="79" t="n">
        <v>8</v>
      </c>
      <c r="I346" s="71" t="n">
        <v>0.055</v>
      </c>
      <c r="J346" s="61"/>
      <c r="K346" s="62" t="str">
        <f aca="false">IF(J346="","",J346*(H346*G346))</f>
        <v/>
      </c>
      <c r="L346" s="63" t="str">
        <f aca="false">IF(J346="","",K346+(K346*I346))</f>
        <v/>
      </c>
    </row>
    <row r="347" s="135" customFormat="true" ht="46.5" hidden="false" customHeight="true" outlineLevel="0" collapsed="false">
      <c r="A347" s="54" t="n">
        <v>3760091726513</v>
      </c>
      <c r="B347" s="64" t="s">
        <v>408</v>
      </c>
      <c r="C347" s="216"/>
      <c r="D347" s="66" t="s">
        <v>357</v>
      </c>
      <c r="E347" s="79" t="s">
        <v>21</v>
      </c>
      <c r="F347" s="79" t="s">
        <v>154</v>
      </c>
      <c r="G347" s="72" t="n">
        <v>1.57</v>
      </c>
      <c r="H347" s="79" t="n">
        <v>8</v>
      </c>
      <c r="I347" s="71" t="n">
        <v>0.055</v>
      </c>
      <c r="J347" s="61"/>
      <c r="K347" s="62" t="str">
        <f aca="false">IF(J347="","",J347*(H347*G347))</f>
        <v/>
      </c>
      <c r="L347" s="63" t="str">
        <f aca="false">IF(J347="","",K347+(K347*I347))</f>
        <v/>
      </c>
    </row>
    <row r="348" s="135" customFormat="true" ht="46.5" hidden="false" customHeight="true" outlineLevel="0" collapsed="false">
      <c r="A348" s="54" t="n">
        <v>3760091727398</v>
      </c>
      <c r="B348" s="64" t="s">
        <v>409</v>
      </c>
      <c r="C348" s="216"/>
      <c r="D348" s="66" t="s">
        <v>357</v>
      </c>
      <c r="E348" s="79" t="s">
        <v>21</v>
      </c>
      <c r="F348" s="79" t="s">
        <v>154</v>
      </c>
      <c r="G348" s="72" t="n">
        <v>2.35</v>
      </c>
      <c r="H348" s="79" t="n">
        <v>8</v>
      </c>
      <c r="I348" s="71" t="n">
        <v>0.055</v>
      </c>
      <c r="J348" s="61"/>
      <c r="K348" s="62" t="str">
        <f aca="false">IF(J348="","",J348*(H348*G348))</f>
        <v/>
      </c>
      <c r="L348" s="63" t="str">
        <f aca="false">IF(J348="","",K348+(K348*I348))</f>
        <v/>
      </c>
    </row>
    <row r="349" s="155" customFormat="true" ht="76.5" hidden="false" customHeight="true" outlineLevel="0" collapsed="false">
      <c r="A349" s="145"/>
      <c r="B349" s="146" t="s">
        <v>410</v>
      </c>
      <c r="C349" s="147"/>
      <c r="D349" s="148"/>
      <c r="E349" s="148"/>
      <c r="F349" s="149"/>
      <c r="G349" s="150"/>
      <c r="H349" s="151"/>
      <c r="I349" s="152"/>
      <c r="J349" s="93"/>
      <c r="K349" s="62" t="str">
        <f aca="false">IF(J349="","",J349*(H349*G349))</f>
        <v/>
      </c>
      <c r="L349" s="63" t="str">
        <f aca="false">IF(J349="","",K349+(K349*I349))</f>
        <v/>
      </c>
    </row>
    <row r="350" s="135" customFormat="true" ht="46.5" hidden="false" customHeight="true" outlineLevel="0" collapsed="false">
      <c r="A350" s="54" t="n">
        <v>3760278861525</v>
      </c>
      <c r="B350" s="64" t="s">
        <v>411</v>
      </c>
      <c r="C350" s="216"/>
      <c r="D350" s="66" t="s">
        <v>357</v>
      </c>
      <c r="E350" s="79" t="s">
        <v>21</v>
      </c>
      <c r="F350" s="79" t="s">
        <v>154</v>
      </c>
      <c r="G350" s="72" t="n">
        <v>1.94</v>
      </c>
      <c r="H350" s="79" t="n">
        <v>8</v>
      </c>
      <c r="I350" s="71" t="n">
        <v>0.055</v>
      </c>
      <c r="J350" s="61"/>
      <c r="K350" s="62" t="str">
        <f aca="false">IF(J350="","",J350*(H350*G350))</f>
        <v/>
      </c>
      <c r="L350" s="63" t="str">
        <f aca="false">IF(J350="","",K350+(K350*I350))</f>
        <v/>
      </c>
    </row>
    <row r="351" s="135" customFormat="true" ht="46.5" hidden="false" customHeight="true" outlineLevel="0" collapsed="false">
      <c r="A351" s="54" t="n">
        <v>3760278861532</v>
      </c>
      <c r="B351" s="64" t="s">
        <v>412</v>
      </c>
      <c r="C351" s="216"/>
      <c r="D351" s="66" t="s">
        <v>357</v>
      </c>
      <c r="E351" s="79" t="s">
        <v>21</v>
      </c>
      <c r="F351" s="79" t="s">
        <v>154</v>
      </c>
      <c r="G351" s="72" t="n">
        <v>3.05</v>
      </c>
      <c r="H351" s="79" t="n">
        <v>8</v>
      </c>
      <c r="I351" s="71" t="n">
        <v>0.055</v>
      </c>
      <c r="J351" s="61"/>
      <c r="K351" s="62" t="str">
        <f aca="false">IF(J351="","",J351*(H351*G351))</f>
        <v/>
      </c>
      <c r="L351" s="63" t="str">
        <f aca="false">IF(J351="","",K351+(K351*I351))</f>
        <v/>
      </c>
    </row>
    <row r="352" s="135" customFormat="true" ht="46.5" hidden="false" customHeight="true" outlineLevel="0" collapsed="false">
      <c r="A352" s="54" t="n">
        <v>3760278861549</v>
      </c>
      <c r="B352" s="64" t="s">
        <v>413</v>
      </c>
      <c r="C352" s="216"/>
      <c r="D352" s="66" t="s">
        <v>357</v>
      </c>
      <c r="E352" s="79" t="s">
        <v>21</v>
      </c>
      <c r="F352" s="79" t="s">
        <v>154</v>
      </c>
      <c r="G352" s="72" t="n">
        <v>3</v>
      </c>
      <c r="H352" s="79" t="n">
        <v>8</v>
      </c>
      <c r="I352" s="71" t="n">
        <v>0.055</v>
      </c>
      <c r="J352" s="61"/>
      <c r="K352" s="62" t="str">
        <f aca="false">IF(J352="","",J352*(H352*G352))</f>
        <v/>
      </c>
      <c r="L352" s="63" t="str">
        <f aca="false">IF(J352="","",K352+(K352*I352))</f>
        <v/>
      </c>
    </row>
    <row r="353" s="135" customFormat="true" ht="46.5" hidden="false" customHeight="true" outlineLevel="0" collapsed="false">
      <c r="A353" s="54" t="n">
        <v>3760278861556</v>
      </c>
      <c r="B353" s="64" t="s">
        <v>414</v>
      </c>
      <c r="C353" s="216"/>
      <c r="D353" s="66" t="s">
        <v>357</v>
      </c>
      <c r="E353" s="79" t="s">
        <v>21</v>
      </c>
      <c r="F353" s="79" t="s">
        <v>154</v>
      </c>
      <c r="G353" s="72" t="n">
        <v>3.19</v>
      </c>
      <c r="H353" s="79" t="n">
        <v>8</v>
      </c>
      <c r="I353" s="71" t="n">
        <v>0.055</v>
      </c>
      <c r="J353" s="61"/>
      <c r="K353" s="62" t="str">
        <f aca="false">IF(J353="","",J353*(H353*G353))</f>
        <v/>
      </c>
      <c r="L353" s="63" t="str">
        <f aca="false">IF(J353="","",K353+(K353*I353))</f>
        <v/>
      </c>
    </row>
    <row r="354" s="155" customFormat="true" ht="76.5" hidden="false" customHeight="true" outlineLevel="0" collapsed="false">
      <c r="A354" s="145"/>
      <c r="B354" s="146" t="s">
        <v>304</v>
      </c>
      <c r="C354" s="147"/>
      <c r="D354" s="148"/>
      <c r="E354" s="148"/>
      <c r="F354" s="149"/>
      <c r="G354" s="150"/>
      <c r="H354" s="151"/>
      <c r="I354" s="152"/>
      <c r="J354" s="93"/>
      <c r="K354" s="62" t="str">
        <f aca="false">IF(J354="","",J354*(H354*G354))</f>
        <v/>
      </c>
      <c r="L354" s="63" t="str">
        <f aca="false">IF(J354="","",K354+(K354*I354))</f>
        <v/>
      </c>
    </row>
    <row r="355" s="135" customFormat="true" ht="46.5" hidden="false" customHeight="true" outlineLevel="0" collapsed="false">
      <c r="A355" s="54" t="n">
        <v>3760278860351</v>
      </c>
      <c r="B355" s="64" t="s">
        <v>415</v>
      </c>
      <c r="C355" s="216"/>
      <c r="D355" s="66" t="s">
        <v>357</v>
      </c>
      <c r="E355" s="79" t="s">
        <v>21</v>
      </c>
      <c r="F355" s="79" t="s">
        <v>353</v>
      </c>
      <c r="G355" s="72" t="n">
        <v>5.5</v>
      </c>
      <c r="H355" s="79" t="n">
        <v>6</v>
      </c>
      <c r="I355" s="71" t="n">
        <v>0.055</v>
      </c>
      <c r="J355" s="61"/>
      <c r="K355" s="62" t="str">
        <f aca="false">IF(J355="","",J355*(H355*G355))</f>
        <v/>
      </c>
      <c r="L355" s="63" t="str">
        <f aca="false">IF(J355="","",K355+(K355*I355))</f>
        <v/>
      </c>
    </row>
    <row r="356" s="135" customFormat="true" ht="46.5" hidden="false" customHeight="true" outlineLevel="0" collapsed="false">
      <c r="A356" s="54" t="n">
        <v>3760091722232</v>
      </c>
      <c r="B356" s="64" t="s">
        <v>416</v>
      </c>
      <c r="C356" s="216"/>
      <c r="D356" s="66" t="s">
        <v>357</v>
      </c>
      <c r="E356" s="79" t="s">
        <v>21</v>
      </c>
      <c r="F356" s="79" t="s">
        <v>353</v>
      </c>
      <c r="G356" s="72" t="n">
        <v>4.2</v>
      </c>
      <c r="H356" s="79" t="n">
        <v>6</v>
      </c>
      <c r="I356" s="71" t="n">
        <v>0.055</v>
      </c>
      <c r="J356" s="61"/>
      <c r="K356" s="62" t="str">
        <f aca="false">IF(J356="","",J356*(H356*G356))</f>
        <v/>
      </c>
      <c r="L356" s="63" t="str">
        <f aca="false">IF(J356="","",K356+(K356*I356))</f>
        <v/>
      </c>
    </row>
    <row r="357" s="155" customFormat="true" ht="76.5" hidden="false" customHeight="true" outlineLevel="0" collapsed="false">
      <c r="A357" s="145"/>
      <c r="B357" s="146" t="s">
        <v>417</v>
      </c>
      <c r="C357" s="147"/>
      <c r="D357" s="148"/>
      <c r="E357" s="148"/>
      <c r="F357" s="149"/>
      <c r="G357" s="150"/>
      <c r="H357" s="151"/>
      <c r="I357" s="152"/>
      <c r="J357" s="93"/>
      <c r="K357" s="62" t="str">
        <f aca="false">IF(J357="","",J357*(H357*G357))</f>
        <v/>
      </c>
      <c r="L357" s="63" t="str">
        <f aca="false">IF(J357="","",K357+(K357*I357))</f>
        <v/>
      </c>
    </row>
    <row r="358" s="135" customFormat="true" ht="46.5" hidden="false" customHeight="true" outlineLevel="0" collapsed="false">
      <c r="A358" s="54" t="n">
        <v>3760091727954</v>
      </c>
      <c r="B358" s="64" t="s">
        <v>418</v>
      </c>
      <c r="C358" s="216"/>
      <c r="D358" s="66" t="s">
        <v>357</v>
      </c>
      <c r="E358" s="79" t="s">
        <v>21</v>
      </c>
      <c r="F358" s="79" t="s">
        <v>42</v>
      </c>
      <c r="G358" s="72" t="n">
        <v>2.1</v>
      </c>
      <c r="H358" s="79" t="n">
        <v>8</v>
      </c>
      <c r="I358" s="71" t="n">
        <v>0.055</v>
      </c>
      <c r="J358" s="61"/>
      <c r="K358" s="62" t="str">
        <f aca="false">IF(J358="","",J358*(H358*G358))</f>
        <v/>
      </c>
      <c r="L358" s="63" t="str">
        <f aca="false">IF(J358="","",K358+(K358*I358))</f>
        <v/>
      </c>
    </row>
    <row r="359" s="135" customFormat="true" ht="46.5" hidden="false" customHeight="true" outlineLevel="0" collapsed="false">
      <c r="A359" s="54" t="n">
        <v>3760091727961</v>
      </c>
      <c r="B359" s="64" t="s">
        <v>419</v>
      </c>
      <c r="C359" s="216"/>
      <c r="D359" s="66" t="s">
        <v>357</v>
      </c>
      <c r="E359" s="79" t="s">
        <v>21</v>
      </c>
      <c r="F359" s="79" t="s">
        <v>420</v>
      </c>
      <c r="G359" s="72" t="n">
        <v>2.15</v>
      </c>
      <c r="H359" s="66" t="n">
        <v>8</v>
      </c>
      <c r="I359" s="71" t="n">
        <v>0.055</v>
      </c>
      <c r="J359" s="61"/>
      <c r="K359" s="62" t="str">
        <f aca="false">IF(J359="","",J359*(H359*G359))</f>
        <v/>
      </c>
      <c r="L359" s="63" t="str">
        <f aca="false">IF(J359="","",K359+(K359*I359))</f>
        <v/>
      </c>
    </row>
    <row r="360" s="135" customFormat="true" ht="46.5" hidden="false" customHeight="true" outlineLevel="0" collapsed="false">
      <c r="A360" s="54" t="n">
        <v>3760091728951</v>
      </c>
      <c r="B360" s="64" t="s">
        <v>421</v>
      </c>
      <c r="C360" s="216"/>
      <c r="D360" s="66" t="s">
        <v>357</v>
      </c>
      <c r="E360" s="79" t="s">
        <v>21</v>
      </c>
      <c r="F360" s="79" t="s">
        <v>300</v>
      </c>
      <c r="G360" s="72" t="n">
        <v>1.8</v>
      </c>
      <c r="H360" s="66" t="n">
        <v>8</v>
      </c>
      <c r="I360" s="71" t="n">
        <v>0.055</v>
      </c>
      <c r="J360" s="61"/>
      <c r="K360" s="62" t="str">
        <f aca="false">IF(J360="","",J360*(H360*G360))</f>
        <v/>
      </c>
      <c r="L360" s="63" t="str">
        <f aca="false">IF(J360="","",K360+(K360*I360))</f>
        <v/>
      </c>
    </row>
    <row r="361" s="135" customFormat="true" ht="46.5" hidden="false" customHeight="true" outlineLevel="0" collapsed="false">
      <c r="A361" s="54" t="n">
        <v>3760091728968</v>
      </c>
      <c r="B361" s="64" t="s">
        <v>422</v>
      </c>
      <c r="C361" s="216" t="s">
        <v>423</v>
      </c>
      <c r="D361" s="66"/>
      <c r="E361" s="79" t="s">
        <v>21</v>
      </c>
      <c r="F361" s="79" t="s">
        <v>42</v>
      </c>
      <c r="G361" s="72" t="n">
        <v>2.25</v>
      </c>
      <c r="H361" s="66" t="n">
        <v>8</v>
      </c>
      <c r="I361" s="221" t="n">
        <v>0.055</v>
      </c>
      <c r="J361" s="61"/>
      <c r="K361" s="62" t="str">
        <f aca="false">IF(J361="","",J361*(H361*G361))</f>
        <v/>
      </c>
      <c r="L361" s="63" t="str">
        <f aca="false">IF(J361="","",K361+(K361*I361))</f>
        <v/>
      </c>
    </row>
    <row r="362" s="135" customFormat="true" ht="46.5" hidden="false" customHeight="true" outlineLevel="0" collapsed="false">
      <c r="A362" s="54" t="n">
        <v>3760091721976</v>
      </c>
      <c r="B362" s="64" t="s">
        <v>424</v>
      </c>
      <c r="C362" s="216"/>
      <c r="D362" s="66"/>
      <c r="E362" s="79" t="s">
        <v>21</v>
      </c>
      <c r="F362" s="79" t="s">
        <v>425</v>
      </c>
      <c r="G362" s="72" t="n">
        <v>6.67</v>
      </c>
      <c r="H362" s="79" t="n">
        <v>8</v>
      </c>
      <c r="I362" s="71" t="n">
        <v>0.055</v>
      </c>
      <c r="J362" s="61"/>
      <c r="K362" s="62" t="str">
        <f aca="false">IF(J362="","",J362*(H362*G362))</f>
        <v/>
      </c>
      <c r="L362" s="63" t="str">
        <f aca="false">IF(J362="","",K362+(K362*I362))</f>
        <v/>
      </c>
    </row>
    <row r="363" s="227" customFormat="true" ht="83.25" hidden="false" customHeight="true" outlineLevel="0" collapsed="false">
      <c r="A363" s="124"/>
      <c r="B363" s="109"/>
      <c r="C363" s="101"/>
      <c r="D363" s="222"/>
      <c r="E363" s="222"/>
      <c r="F363" s="223"/>
      <c r="G363" s="104"/>
      <c r="H363" s="224"/>
      <c r="I363" s="225" t="s">
        <v>84</v>
      </c>
      <c r="J363" s="226" t="n">
        <f aca="false">SUM(J292:J362)</f>
        <v>3</v>
      </c>
      <c r="K363" s="62" t="n">
        <f aca="false">SUM(K292:K362)</f>
        <v>40.14</v>
      </c>
      <c r="L363" s="63" t="n">
        <f aca="false">SUM(L292:L362)</f>
        <v>42.3477</v>
      </c>
    </row>
    <row r="364" s="227" customFormat="true" ht="50.25" hidden="false" customHeight="true" outlineLevel="0" collapsed="false">
      <c r="A364" s="124"/>
      <c r="B364" s="109"/>
      <c r="C364" s="101"/>
      <c r="D364" s="222"/>
      <c r="E364" s="222"/>
      <c r="F364" s="228"/>
      <c r="G364" s="229"/>
      <c r="H364" s="229"/>
      <c r="I364" s="230"/>
      <c r="J364" s="231"/>
      <c r="K364" s="232"/>
      <c r="L364" s="233" t="s">
        <v>85</v>
      </c>
    </row>
    <row r="365" s="227" customFormat="true" ht="50.25" hidden="false" customHeight="true" outlineLevel="0" collapsed="false">
      <c r="A365" s="234"/>
      <c r="B365" s="109"/>
      <c r="C365" s="101"/>
      <c r="D365" s="222"/>
      <c r="E365" s="222"/>
      <c r="F365" s="228"/>
      <c r="G365" s="229"/>
      <c r="H365" s="229"/>
      <c r="I365" s="230"/>
      <c r="J365" s="235"/>
      <c r="K365" s="231"/>
      <c r="L365" s="233" t="s">
        <v>86</v>
      </c>
    </row>
    <row r="366" s="227" customFormat="true" ht="50.25" hidden="false" customHeight="true" outlineLevel="0" collapsed="false">
      <c r="A366" s="234"/>
      <c r="B366" s="109"/>
      <c r="C366" s="101"/>
      <c r="D366" s="222"/>
      <c r="E366" s="222"/>
      <c r="F366" s="228"/>
      <c r="G366" s="229"/>
      <c r="H366" s="229"/>
      <c r="I366" s="230"/>
      <c r="J366" s="235"/>
      <c r="K366" s="231"/>
      <c r="L366" s="233" t="s">
        <v>87</v>
      </c>
    </row>
    <row r="367" s="227" customFormat="true" ht="103.5" hidden="false" customHeight="true" outlineLevel="0" collapsed="false">
      <c r="A367" s="124"/>
      <c r="C367" s="236"/>
      <c r="D367" s="237"/>
      <c r="E367" s="237"/>
      <c r="F367" s="238"/>
      <c r="G367" s="239"/>
      <c r="H367" s="240"/>
      <c r="I367" s="241" t="s">
        <v>84</v>
      </c>
      <c r="J367" s="242" t="n">
        <f aca="false">SUM(J57,J363,J287)</f>
        <v>56</v>
      </c>
      <c r="K367" s="243" t="n">
        <f aca="false">SUM(K57,K363,K287)</f>
        <v>1789.5</v>
      </c>
      <c r="L367" s="243" t="n">
        <f aca="false">SUM(L57,L363,L287)</f>
        <v>1965.1785</v>
      </c>
    </row>
    <row r="368" s="227" customFormat="true" ht="8.25" hidden="false" customHeight="true" outlineLevel="0" collapsed="false">
      <c r="A368" s="124"/>
      <c r="C368" s="236"/>
      <c r="D368" s="237"/>
      <c r="E368" s="237"/>
      <c r="F368" s="238"/>
      <c r="G368" s="244"/>
      <c r="H368" s="240"/>
      <c r="I368" s="245"/>
      <c r="J368" s="246"/>
      <c r="K368" s="247"/>
      <c r="L368" s="247"/>
    </row>
    <row r="369" s="227" customFormat="true" ht="24.75" hidden="true" customHeight="true" outlineLevel="0" collapsed="false">
      <c r="A369" s="124"/>
      <c r="C369" s="236"/>
      <c r="D369" s="237"/>
      <c r="E369" s="237"/>
      <c r="F369" s="238"/>
      <c r="G369" s="244"/>
      <c r="H369" s="240"/>
      <c r="I369" s="245"/>
      <c r="J369" s="248"/>
      <c r="K369" s="249"/>
    </row>
    <row r="370" s="227" customFormat="true" ht="24.75" hidden="true" customHeight="true" outlineLevel="0" collapsed="false">
      <c r="A370" s="124"/>
      <c r="C370" s="236"/>
      <c r="D370" s="237"/>
      <c r="E370" s="237"/>
      <c r="F370" s="238"/>
      <c r="G370" s="244"/>
      <c r="H370" s="240"/>
      <c r="I370" s="245"/>
      <c r="J370" s="248"/>
      <c r="K370" s="250"/>
    </row>
    <row r="371" s="227" customFormat="true" ht="24.75" hidden="true" customHeight="true" outlineLevel="0" collapsed="false">
      <c r="A371" s="124"/>
      <c r="C371" s="236"/>
      <c r="D371" s="237"/>
      <c r="E371" s="237"/>
      <c r="F371" s="238"/>
      <c r="G371" s="244"/>
      <c r="H371" s="240"/>
      <c r="I371" s="245"/>
      <c r="J371" s="248"/>
      <c r="K371" s="250"/>
    </row>
    <row r="372" s="227" customFormat="true" ht="24.75" hidden="true" customHeight="true" outlineLevel="0" collapsed="false">
      <c r="A372" s="124"/>
      <c r="C372" s="236"/>
      <c r="D372" s="237"/>
      <c r="E372" s="237"/>
      <c r="F372" s="238"/>
      <c r="G372" s="244"/>
      <c r="H372" s="240"/>
      <c r="I372" s="245"/>
      <c r="J372" s="248"/>
      <c r="K372" s="250"/>
    </row>
    <row r="373" s="227" customFormat="true" ht="24.75" hidden="true" customHeight="true" outlineLevel="0" collapsed="false">
      <c r="A373" s="124"/>
      <c r="C373" s="236"/>
      <c r="D373" s="237"/>
      <c r="E373" s="237"/>
      <c r="F373" s="238"/>
      <c r="G373" s="244"/>
      <c r="H373" s="240"/>
      <c r="I373" s="245"/>
      <c r="J373" s="248"/>
      <c r="K373" s="250"/>
    </row>
    <row r="374" s="227" customFormat="true" ht="24.75" hidden="true" customHeight="true" outlineLevel="0" collapsed="false">
      <c r="A374" s="124"/>
      <c r="C374" s="236"/>
      <c r="D374" s="237"/>
      <c r="E374" s="237"/>
      <c r="F374" s="238"/>
      <c r="G374" s="244"/>
      <c r="H374" s="240"/>
      <c r="I374" s="245"/>
      <c r="J374" s="248"/>
      <c r="K374" s="250"/>
    </row>
    <row r="375" s="227" customFormat="true" ht="24.75" hidden="true" customHeight="true" outlineLevel="0" collapsed="false">
      <c r="A375" s="124"/>
      <c r="C375" s="236"/>
      <c r="D375" s="237"/>
      <c r="E375" s="237"/>
      <c r="F375" s="238"/>
      <c r="G375" s="244"/>
      <c r="H375" s="240"/>
      <c r="I375" s="245"/>
      <c r="J375" s="248"/>
      <c r="K375" s="250"/>
    </row>
    <row r="376" s="227" customFormat="true" ht="24.75" hidden="true" customHeight="true" outlineLevel="0" collapsed="false">
      <c r="A376" s="124"/>
      <c r="C376" s="236"/>
      <c r="D376" s="237"/>
      <c r="E376" s="237"/>
      <c r="F376" s="238"/>
      <c r="G376" s="244"/>
      <c r="H376" s="240"/>
      <c r="I376" s="245"/>
      <c r="J376" s="248"/>
      <c r="K376" s="250"/>
    </row>
    <row r="377" s="227" customFormat="true" ht="24.75" hidden="false" customHeight="true" outlineLevel="0" collapsed="false">
      <c r="A377" s="124"/>
      <c r="B377" s="109"/>
      <c r="C377" s="101"/>
      <c r="D377" s="222"/>
      <c r="E377" s="222"/>
      <c r="F377" s="223"/>
      <c r="G377" s="244"/>
      <c r="H377" s="251"/>
      <c r="I377" s="245"/>
      <c r="J377" s="248"/>
      <c r="K377" s="250"/>
    </row>
  </sheetData>
  <sheetProtection algorithmName="SHA-512" hashValue="C4NM/I446hJAySOtMgz1hb9vvM+1DcoPSAQWXGsEfVHJtECQlfqfE2U3GM5i1wV2i76s/gf+6SHHQbz8MVCZfw==" saltValue="I0FFBBmqgzLZw2y5Gt9VkQ==" spinCount="100000" sheet="true" selectLockedCells="true"/>
  <mergeCells count="27">
    <mergeCell ref="A1:L1"/>
    <mergeCell ref="M1:O1"/>
    <mergeCell ref="A2:L2"/>
    <mergeCell ref="M2:O2"/>
    <mergeCell ref="B3:B5"/>
    <mergeCell ref="C3:K5"/>
    <mergeCell ref="B6:B8"/>
    <mergeCell ref="C6:K8"/>
    <mergeCell ref="F12:H12"/>
    <mergeCell ref="D54:I54"/>
    <mergeCell ref="D56:I56"/>
    <mergeCell ref="A62:L62"/>
    <mergeCell ref="M62:O62"/>
    <mergeCell ref="C66:L66"/>
    <mergeCell ref="C115:L115"/>
    <mergeCell ref="A126:L126"/>
    <mergeCell ref="M126:O126"/>
    <mergeCell ref="C140:L140"/>
    <mergeCell ref="C167:L167"/>
    <mergeCell ref="A187:L187"/>
    <mergeCell ref="M187:O187"/>
    <mergeCell ref="C223:L223"/>
    <mergeCell ref="A248:L248"/>
    <mergeCell ref="M248:O248"/>
    <mergeCell ref="C270:L270"/>
    <mergeCell ref="A289:C289"/>
    <mergeCell ref="B290:F290"/>
  </mergeCells>
  <printOptions headings="false" gridLines="false" gridLinesSet="true" horizontalCentered="true" verticalCentered="true"/>
  <pageMargins left="0" right="0" top="0" bottom="0" header="0.511805555555555" footer="0"/>
  <pageSetup paperSize="9" scale="1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&amp;C&amp;8 ETHIQUABLE SCOP Allée du Commerce équitable 32500 FLEURANCE
TEL : 05.62.06.05.06  FAX:05.62.64.27.62 
RCS Auch Siret 449 164 482 00027 NAF 1083Z Id intra-communautaire 
FR13 449 164482 www.ethiquable.coop </oddFooter>
  </headerFooter>
  <rowBreaks count="5" manualBreakCount="5">
    <brk id="60" man="true" max="16383" min="0"/>
    <brk id="125" man="true" max="16383" min="0"/>
    <brk id="186" man="true" max="16383" min="0"/>
    <brk id="247" man="true" max="16383" min="0"/>
    <brk id="288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2020-10-27T12:58:05Z</dcterms:created>
  <dc:creator>Mélanie TEIXEIRA</dc:creator>
  <dc:description/>
  <dc:language>en-US</dc:language>
  <cp:lastModifiedBy>Moi</cp:lastModifiedBy>
  <cp:lastPrinted>2021-02-03T19:53:34Z</cp:lastPrinted>
  <dcterms:modified xsi:type="dcterms:W3CDTF">2021-02-03T19:54:01Z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