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17922\Dropbox\UoB\Economic Data\2017_2018\6_Week_6\notes\examples\"/>
    </mc:Choice>
  </mc:AlternateContent>
  <xr:revisionPtr revIDLastSave="0" documentId="13_ncr:1_{F927F211-E4C5-44AC-901C-DFEE4F3C7EFA}" xr6:coauthVersionLast="28" xr6:coauthVersionMax="28" xr10:uidLastSave="{00000000-0000-0000-0000-000000000000}"/>
  <bookViews>
    <workbookView xWindow="0" yWindow="0" windowWidth="28800" windowHeight="12390" activeTab="6" xr2:uid="{BFDB39BC-E2FF-4EF4-A12D-EB90E02A5A7B}"/>
  </bookViews>
  <sheets>
    <sheet name="Chart1" sheetId="3" r:id="rId1"/>
    <sheet name="Chart2 " sheetId="4" r:id="rId2"/>
    <sheet name="Chart3" sheetId="5" r:id="rId3"/>
    <sheet name="Chart4" sheetId="6" r:id="rId4"/>
    <sheet name="Chart5" sheetId="7" r:id="rId5"/>
    <sheet name="Chart6" sheetId="9" r:id="rId6"/>
    <sheet name="Sheet1" sheetId="1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N24" i="1"/>
  <c r="M23" i="1"/>
  <c r="M24" i="1"/>
  <c r="L24" i="1"/>
  <c r="K24" i="1"/>
  <c r="K23" i="1"/>
  <c r="J24" i="1"/>
  <c r="H27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31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30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2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I19" i="1"/>
  <c r="I20" i="1" s="1"/>
  <c r="J19" i="1"/>
  <c r="J20" i="1" s="1"/>
  <c r="K19" i="1"/>
  <c r="K20" i="1" s="1"/>
  <c r="L19" i="1"/>
  <c r="M19" i="1"/>
  <c r="M20" i="1" s="1"/>
  <c r="N19" i="1"/>
  <c r="N20" i="1" s="1"/>
  <c r="O19" i="1"/>
  <c r="O20" i="1" s="1"/>
  <c r="P19" i="1"/>
  <c r="Q19" i="1"/>
  <c r="R19" i="1"/>
  <c r="S19" i="1"/>
  <c r="T19" i="1"/>
  <c r="U19" i="1"/>
  <c r="V19" i="1"/>
  <c r="W19" i="1"/>
  <c r="L20" i="1"/>
  <c r="H20" i="1"/>
  <c r="H19" i="1"/>
  <c r="G19" i="1"/>
  <c r="L18" i="1"/>
  <c r="G17" i="1"/>
  <c r="H16" i="1"/>
  <c r="H18" i="1" s="1"/>
  <c r="I16" i="1"/>
  <c r="J16" i="1"/>
  <c r="J18" i="1" s="1"/>
  <c r="K16" i="1"/>
  <c r="K17" i="1" s="1"/>
  <c r="L16" i="1"/>
  <c r="L17" i="1" s="1"/>
  <c r="M16" i="1"/>
  <c r="M17" i="1" s="1"/>
  <c r="N16" i="1"/>
  <c r="O18" i="1" s="1"/>
  <c r="O16" i="1"/>
  <c r="P16" i="1"/>
  <c r="P18" i="1" s="1"/>
  <c r="Q16" i="1"/>
  <c r="R16" i="1"/>
  <c r="S16" i="1"/>
  <c r="S17" i="1" s="1"/>
  <c r="T16" i="1"/>
  <c r="T17" i="1" s="1"/>
  <c r="U16" i="1"/>
  <c r="U17" i="1" s="1"/>
  <c r="V16" i="1"/>
  <c r="W18" i="1" s="1"/>
  <c r="W16" i="1"/>
  <c r="X16" i="1"/>
  <c r="X18" i="1" s="1"/>
  <c r="Y16" i="1"/>
  <c r="Z16" i="1"/>
  <c r="AA16" i="1"/>
  <c r="AA17" i="1" s="1"/>
  <c r="AB16" i="1"/>
  <c r="AB17" i="1" s="1"/>
  <c r="AC16" i="1"/>
  <c r="AC17" i="1" s="1"/>
  <c r="AD16" i="1"/>
  <c r="AE18" i="1" s="1"/>
  <c r="AE16" i="1"/>
  <c r="AF16" i="1"/>
  <c r="AF18" i="1" s="1"/>
  <c r="AG16" i="1"/>
  <c r="AH16" i="1"/>
  <c r="AI16" i="1"/>
  <c r="AI17" i="1" s="1"/>
  <c r="AJ16" i="1"/>
  <c r="AJ17" i="1" s="1"/>
  <c r="AK16" i="1"/>
  <c r="AK17" i="1" s="1"/>
  <c r="AL16" i="1"/>
  <c r="AM18" i="1" s="1"/>
  <c r="AM16" i="1"/>
  <c r="AN16" i="1"/>
  <c r="AN18" i="1" s="1"/>
  <c r="AO16" i="1"/>
  <c r="AP16" i="1"/>
  <c r="AQ16" i="1"/>
  <c r="AQ17" i="1" s="1"/>
  <c r="AR16" i="1"/>
  <c r="AR17" i="1" s="1"/>
  <c r="AS16" i="1"/>
  <c r="AS17" i="1" s="1"/>
  <c r="AT16" i="1"/>
  <c r="AU18" i="1" s="1"/>
  <c r="AU16" i="1"/>
  <c r="AV16" i="1"/>
  <c r="AV18" i="1" s="1"/>
  <c r="AW16" i="1"/>
  <c r="AX16" i="1"/>
  <c r="AY16" i="1"/>
  <c r="AY17" i="1" s="1"/>
  <c r="AZ16" i="1"/>
  <c r="AZ17" i="1" s="1"/>
  <c r="BA16" i="1"/>
  <c r="BA17" i="1" s="1"/>
  <c r="BB16" i="1"/>
  <c r="BC18" i="1" s="1"/>
  <c r="BC16" i="1"/>
  <c r="BD16" i="1"/>
  <c r="BD18" i="1" s="1"/>
  <c r="BE16" i="1"/>
  <c r="BF16" i="1"/>
  <c r="BG16" i="1"/>
  <c r="BG17" i="1" s="1"/>
  <c r="BH16" i="1"/>
  <c r="BH17" i="1" s="1"/>
  <c r="BI16" i="1"/>
  <c r="BI17" i="1" s="1"/>
  <c r="BJ16" i="1"/>
  <c r="BK18" i="1" s="1"/>
  <c r="BK16" i="1"/>
  <c r="BL16" i="1"/>
  <c r="BL18" i="1" s="1"/>
  <c r="BM16" i="1"/>
  <c r="BN16" i="1"/>
  <c r="BO16" i="1"/>
  <c r="BO17" i="1" s="1"/>
  <c r="BP16" i="1"/>
  <c r="BP17" i="1" s="1"/>
  <c r="BQ16" i="1"/>
  <c r="BQ17" i="1" s="1"/>
  <c r="BR16" i="1"/>
  <c r="BS18" i="1" s="1"/>
  <c r="BS16" i="1"/>
  <c r="BT16" i="1"/>
  <c r="BT18" i="1" s="1"/>
  <c r="BU16" i="1"/>
  <c r="BV16" i="1"/>
  <c r="BW16" i="1"/>
  <c r="BW17" i="1" s="1"/>
  <c r="BX16" i="1"/>
  <c r="BX17" i="1" s="1"/>
  <c r="BY16" i="1"/>
  <c r="BY17" i="1" s="1"/>
  <c r="BZ16" i="1"/>
  <c r="CA18" i="1" s="1"/>
  <c r="CA16" i="1"/>
  <c r="CB16" i="1"/>
  <c r="CB18" i="1" s="1"/>
  <c r="CC16" i="1"/>
  <c r="CD16" i="1"/>
  <c r="CE16" i="1"/>
  <c r="CE17" i="1" s="1"/>
  <c r="CF16" i="1"/>
  <c r="CF17" i="1" s="1"/>
  <c r="CG16" i="1"/>
  <c r="CG17" i="1" s="1"/>
  <c r="CH16" i="1"/>
  <c r="CI18" i="1" s="1"/>
  <c r="CI16" i="1"/>
  <c r="CJ16" i="1"/>
  <c r="CJ18" i="1" s="1"/>
  <c r="CK16" i="1"/>
  <c r="CL16" i="1"/>
  <c r="CM16" i="1"/>
  <c r="CM17" i="1" s="1"/>
  <c r="CN16" i="1"/>
  <c r="CN17" i="1" s="1"/>
  <c r="CO16" i="1"/>
  <c r="CO17" i="1" s="1"/>
  <c r="CP16" i="1"/>
  <c r="CQ18" i="1" s="1"/>
  <c r="CQ16" i="1"/>
  <c r="CR16" i="1"/>
  <c r="CR18" i="1" s="1"/>
  <c r="CS16" i="1"/>
  <c r="CT16" i="1"/>
  <c r="CU16" i="1"/>
  <c r="CU17" i="1" s="1"/>
  <c r="CV16" i="1"/>
  <c r="CV17" i="1" s="1"/>
  <c r="CW16" i="1"/>
  <c r="CW17" i="1" s="1"/>
  <c r="CX16" i="1"/>
  <c r="CY18" i="1" s="1"/>
  <c r="CY16" i="1"/>
  <c r="CZ16" i="1"/>
  <c r="CZ18" i="1" s="1"/>
  <c r="DA16" i="1"/>
  <c r="G16" i="1"/>
  <c r="I18" i="1"/>
  <c r="D13" i="1"/>
  <c r="M18" i="1"/>
  <c r="Q18" i="1"/>
  <c r="R18" i="1"/>
  <c r="S18" i="1"/>
  <c r="T18" i="1"/>
  <c r="U18" i="1"/>
  <c r="Y18" i="1"/>
  <c r="Z18" i="1"/>
  <c r="AA18" i="1"/>
  <c r="AB18" i="1"/>
  <c r="AC18" i="1"/>
  <c r="AG18" i="1"/>
  <c r="AH18" i="1"/>
  <c r="AI18" i="1"/>
  <c r="AJ18" i="1"/>
  <c r="AK18" i="1"/>
  <c r="AO18" i="1"/>
  <c r="AP18" i="1"/>
  <c r="AQ18" i="1"/>
  <c r="AR18" i="1"/>
  <c r="AS18" i="1"/>
  <c r="AW18" i="1"/>
  <c r="AX18" i="1"/>
  <c r="AY18" i="1"/>
  <c r="AZ18" i="1"/>
  <c r="BA18" i="1"/>
  <c r="BE18" i="1"/>
  <c r="BF18" i="1"/>
  <c r="BG18" i="1"/>
  <c r="BH18" i="1"/>
  <c r="BI18" i="1"/>
  <c r="BM18" i="1"/>
  <c r="BN18" i="1"/>
  <c r="BO18" i="1"/>
  <c r="BP18" i="1"/>
  <c r="BQ18" i="1"/>
  <c r="BU18" i="1"/>
  <c r="BV18" i="1"/>
  <c r="BW18" i="1"/>
  <c r="BX18" i="1"/>
  <c r="BY18" i="1"/>
  <c r="CC18" i="1"/>
  <c r="CD18" i="1"/>
  <c r="CE18" i="1"/>
  <c r="CF18" i="1"/>
  <c r="CG18" i="1"/>
  <c r="CK18" i="1"/>
  <c r="CL18" i="1"/>
  <c r="CM18" i="1"/>
  <c r="CN18" i="1"/>
  <c r="CO18" i="1"/>
  <c r="CS18" i="1"/>
  <c r="CT18" i="1"/>
  <c r="CU18" i="1"/>
  <c r="CV18" i="1"/>
  <c r="CW18" i="1"/>
  <c r="DA18" i="1"/>
  <c r="F30" i="1"/>
  <c r="F32" i="1"/>
  <c r="F33" i="1"/>
  <c r="F35" i="1"/>
  <c r="F36" i="1"/>
  <c r="F37" i="1"/>
  <c r="F38" i="1"/>
  <c r="F40" i="1"/>
  <c r="F41" i="1"/>
  <c r="F43" i="1"/>
  <c r="F44" i="1"/>
  <c r="F45" i="1"/>
  <c r="F46" i="1"/>
  <c r="F48" i="1"/>
  <c r="F49" i="1"/>
  <c r="F51" i="1"/>
  <c r="F52" i="1"/>
  <c r="F53" i="1"/>
  <c r="F54" i="1"/>
  <c r="F56" i="1"/>
  <c r="F57" i="1"/>
  <c r="F59" i="1"/>
  <c r="F60" i="1"/>
  <c r="F61" i="1"/>
  <c r="F62" i="1"/>
  <c r="F64" i="1"/>
  <c r="F65" i="1"/>
  <c r="F67" i="1"/>
  <c r="F68" i="1"/>
  <c r="F69" i="1"/>
  <c r="F70" i="1"/>
  <c r="F72" i="1"/>
  <c r="F73" i="1"/>
  <c r="F75" i="1"/>
  <c r="F76" i="1"/>
  <c r="F77" i="1"/>
  <c r="F78" i="1"/>
  <c r="F80" i="1"/>
  <c r="F81" i="1"/>
  <c r="F83" i="1"/>
  <c r="F84" i="1"/>
  <c r="F85" i="1"/>
  <c r="F86" i="1"/>
  <c r="F88" i="1"/>
  <c r="F89" i="1"/>
  <c r="F91" i="1"/>
  <c r="F92" i="1"/>
  <c r="F93" i="1"/>
  <c r="F94" i="1"/>
  <c r="F96" i="1"/>
  <c r="F97" i="1"/>
  <c r="F99" i="1"/>
  <c r="F100" i="1"/>
  <c r="F101" i="1"/>
  <c r="F102" i="1"/>
  <c r="F104" i="1"/>
  <c r="F105" i="1"/>
  <c r="F107" i="1"/>
  <c r="F108" i="1"/>
  <c r="F109" i="1"/>
  <c r="F110" i="1"/>
  <c r="F112" i="1"/>
  <c r="F113" i="1"/>
  <c r="F115" i="1"/>
  <c r="F116" i="1"/>
  <c r="F117" i="1"/>
  <c r="F118" i="1"/>
  <c r="F120" i="1"/>
  <c r="F121" i="1"/>
  <c r="F123" i="1"/>
  <c r="F124" i="1"/>
  <c r="F125" i="1"/>
  <c r="F126" i="1"/>
  <c r="F128" i="1"/>
  <c r="F129" i="1"/>
  <c r="F29" i="1"/>
  <c r="E32" i="1"/>
  <c r="E40" i="1"/>
  <c r="E48" i="1"/>
  <c r="E64" i="1"/>
  <c r="E72" i="1"/>
  <c r="E88" i="1"/>
  <c r="E96" i="1"/>
  <c r="E104" i="1"/>
  <c r="E112" i="1"/>
  <c r="E128" i="1"/>
  <c r="E28" i="1"/>
  <c r="D29" i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E130" i="1" s="1"/>
  <c r="H17" i="1"/>
  <c r="I17" i="1"/>
  <c r="J17" i="1"/>
  <c r="O17" i="1"/>
  <c r="P17" i="1"/>
  <c r="Q17" i="1"/>
  <c r="R17" i="1"/>
  <c r="W17" i="1"/>
  <c r="X17" i="1"/>
  <c r="Y17" i="1"/>
  <c r="Z17" i="1"/>
  <c r="AE17" i="1"/>
  <c r="AF17" i="1"/>
  <c r="AG17" i="1"/>
  <c r="AH17" i="1"/>
  <c r="AM17" i="1"/>
  <c r="AN17" i="1"/>
  <c r="AO17" i="1"/>
  <c r="AP17" i="1"/>
  <c r="AU17" i="1"/>
  <c r="AV17" i="1"/>
  <c r="AW17" i="1"/>
  <c r="AX17" i="1"/>
  <c r="BC17" i="1"/>
  <c r="BD17" i="1"/>
  <c r="BE17" i="1"/>
  <c r="BF17" i="1"/>
  <c r="BK17" i="1"/>
  <c r="BL17" i="1"/>
  <c r="BM17" i="1"/>
  <c r="BN17" i="1"/>
  <c r="BS17" i="1"/>
  <c r="BT17" i="1"/>
  <c r="BU17" i="1"/>
  <c r="BV17" i="1"/>
  <c r="CA17" i="1"/>
  <c r="CB17" i="1"/>
  <c r="CC17" i="1"/>
  <c r="CD17" i="1"/>
  <c r="CI17" i="1"/>
  <c r="CJ17" i="1"/>
  <c r="CK17" i="1"/>
  <c r="CL17" i="1"/>
  <c r="CQ17" i="1"/>
  <c r="CR17" i="1"/>
  <c r="CS17" i="1"/>
  <c r="CT17" i="1"/>
  <c r="CY17" i="1"/>
  <c r="CZ17" i="1"/>
  <c r="DA17" i="1"/>
  <c r="A1" i="1"/>
  <c r="AL17" i="1" l="1"/>
  <c r="CX18" i="1"/>
  <c r="CP18" i="1"/>
  <c r="CH18" i="1"/>
  <c r="BZ18" i="1"/>
  <c r="BR18" i="1"/>
  <c r="BJ18" i="1"/>
  <c r="BB18" i="1"/>
  <c r="AT18" i="1"/>
  <c r="AL18" i="1"/>
  <c r="AD18" i="1"/>
  <c r="V18" i="1"/>
  <c r="N18" i="1"/>
  <c r="CX17" i="1"/>
  <c r="BZ17" i="1"/>
  <c r="BJ17" i="1"/>
  <c r="AT17" i="1"/>
  <c r="V17" i="1"/>
  <c r="CP17" i="1"/>
  <c r="CH17" i="1"/>
  <c r="BR17" i="1"/>
  <c r="BB17" i="1"/>
  <c r="AD17" i="1"/>
  <c r="N17" i="1"/>
  <c r="K18" i="1"/>
  <c r="E80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E120" i="1"/>
  <c r="E56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E124" i="1"/>
  <c r="E116" i="1"/>
  <c r="E108" i="1"/>
  <c r="E100" i="1"/>
  <c r="E92" i="1"/>
  <c r="E84" i="1"/>
  <c r="E76" i="1"/>
  <c r="E68" i="1"/>
  <c r="E60" i="1"/>
  <c r="E52" i="1"/>
  <c r="E44" i="1"/>
  <c r="E36" i="1"/>
  <c r="E123" i="1"/>
  <c r="E115" i="1"/>
  <c r="E107" i="1"/>
  <c r="E99" i="1"/>
  <c r="E91" i="1"/>
  <c r="E83" i="1"/>
  <c r="E75" i="1"/>
  <c r="E67" i="1"/>
  <c r="E59" i="1"/>
  <c r="E51" i="1"/>
  <c r="E43" i="1"/>
  <c r="E35" i="1"/>
  <c r="E122" i="1"/>
  <c r="E114" i="1"/>
  <c r="E106" i="1"/>
  <c r="E98" i="1"/>
  <c r="E90" i="1"/>
  <c r="E82" i="1"/>
  <c r="E74" i="1"/>
  <c r="E66" i="1"/>
  <c r="E58" i="1"/>
  <c r="E50" i="1"/>
  <c r="E42" i="1"/>
  <c r="E34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127" i="1"/>
  <c r="E103" i="1"/>
  <c r="E39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119" i="1"/>
  <c r="E111" i="1"/>
  <c r="E95" i="1"/>
  <c r="E87" i="1"/>
  <c r="E79" i="1"/>
  <c r="E71" i="1"/>
  <c r="E63" i="1"/>
  <c r="E55" i="1"/>
  <c r="E47" i="1"/>
  <c r="E31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</calcChain>
</file>

<file path=xl/sharedStrings.xml><?xml version="1.0" encoding="utf-8"?>
<sst xmlns="http://schemas.openxmlformats.org/spreadsheetml/2006/main" count="332" uniqueCount="127">
  <si>
    <t>&lt;?xml version="1.0" encoding="utf-16"?&gt;&lt;WebTableParameter xmlns:xsd="http://www.w3.org/2001/XMLSchema" xmlns:xsi="http://www.w3.org/2001/XMLSchema-instance" xmlns="http://stats.oecd.org/OECDStatWS/2004/03/01/"&gt;&lt;DataTable Code="MEI_PRICES" HasMetadata="true"&gt;&lt;Name LocaleIsoCode="en"&gt;Consumer Prices&lt;/Name&gt;&lt;Name LocaleIsoCode="fr"&gt;Prix à la consommation&lt;/Name&gt;&lt;Dimension Code="SUBJECT" HasMetadata="false" Display="labels"&gt;&lt;Name LocaleIsoCode="en"&gt;Subject&lt;/Name&gt;&lt;Name LocaleIsoCode="fr"&gt;Sujet&lt;/Name&gt;&lt;Member Code="CPALTT01" HasMetadata="true" HasOnlyUnitMetadata="false" HasChild="0"&gt;&lt;Name LocaleIsoCode="en"&gt;Consumer prices - all items&lt;/Name&gt;&lt;Name LocaleIsoCode="fr"&gt;Prix à la consommation - total&lt;/Name&gt;&lt;/Member&gt;&lt;/Dimension&gt;&lt;Dimension Code="LOCATION" HasMetadata="false" CommonCode="LOCATION" Display="labels"&gt;&lt;Name LocaleIsoCode="en"&gt;Country&lt;/Name&gt;&lt;Name LocaleIsoCode="fr"&gt;Pays&lt;/Name&gt;&lt;Member Code="NZL" HasMetadata="false" HasOnlyUnitMetadata="false" HasChild="0"&gt;&lt;Name LocaleIsoCode="en"&gt;New Zealand&lt;/Name&gt;&lt;Name LocaleIsoCode="fr"&gt;Nouvelle-Zélande&lt;/Name&gt;&lt;/Member&gt;&lt;/Dimension&gt;&lt;Dimension Code="MEASURE" HasMetadata="false" Display="labels"&gt;&lt;Name LocaleIsoCode="en"&gt;Measure&lt;/Name&gt;&lt;Name LocaleIsoCode="fr"&gt;Mesure&lt;/Name&gt;&lt;Member Code="IXOB" HasMetadata="true" HasOnlyUnitMetadata="true" HasChild="0"&gt;&lt;Name LocaleIsoCode="en"&gt;Index&lt;/Name&gt;&lt;Name LocaleIsoCode="fr"&gt;Indice&lt;/Name&gt;&lt;/Member&gt;&lt;/Dimension&gt;&lt;Dimension Code="FREQUENCY" HasMetadata="false" CommonCode="FREQUENCY" Display="labels"&gt;&lt;Name LocaleIsoCode="en"&gt;Frequency&lt;/Name&gt;&lt;Name LocaleIsoCode="fr"&gt;Fréquence&lt;/Name&gt;&lt;Member Code="A" HasMetadata="false"&gt;&lt;Name LocaleIsoCode="en"&gt;Annual&lt;/Name&gt;&lt;Name LocaleIsoCode="fr"&gt;Annuelle&lt;/Name&gt;&lt;/Member&gt;&lt;/Dimension&gt;&lt;Dimension Code="TIME" HasMetadata="false" CommonCode="TIME" Display="labels"&gt;&lt;Name LocaleIsoCode="en"&gt;Time&lt;/Name&gt;&lt;Name LocaleIsoCode="fr"&gt;Temps&lt;/Name&gt;&lt;Member Code="1914" HasMetadata="false"&gt;&lt;Name LocaleIsoCode="en"&gt;1914&lt;/Name&gt;&lt;Name LocaleIsoCode="fr"&gt;1914&lt;/Name&gt;&lt;/Member&gt;&lt;Member Code="1915" HasMetadata="false"&gt;&lt;Name LocaleIsoCode="en"&gt;1915&lt;/Name&gt;&lt;Name LocaleIsoCode="fr"&gt;1915&lt;/Name&gt;&lt;/Member&gt;&lt;Member Code="1916" HasMetadata="false"&gt;&lt;Name LocaleIsoCode="en"&gt;1916&lt;/Name&gt;&lt;Name LocaleIsoCode="fr"&gt;1916&lt;/Name&gt;&lt;/Member&gt;&lt;Member Code="1917" HasMetadata="false"&gt;&lt;Name LocaleIsoCode="en"&gt;1917&lt;/Name&gt;&lt;Name LocaleIsoCode="fr"&gt;1917&lt;/Name&gt;&lt;/Member&gt;&lt;Member Code="1918" HasMetadata="false"&gt;&lt;Name LocaleIsoCode="en"&gt;1918&lt;/Name&gt;&lt;Name LocaleIsoCode="fr"&gt;1918&lt;/Name&gt;&lt;/Member&gt;&lt;Member Code="1919" HasMetadata="false"&gt;&lt;Name LocaleIsoCode="en"&gt;1919&lt;/Name&gt;&lt;Name LocaleIsoCode="fr"&gt;1919&lt;/Name&gt;&lt;/Member&gt;&lt;Member Code="1920" HasMetadata="false"&gt;&lt;Name LocaleIsoCode="en"&gt;1920&lt;/Name&gt;&lt;Name LocaleIsoCode="fr"&gt;1920&lt;/Name&gt;&lt;/Member&gt;&lt;Member Code="1921" HasMetadata="false"&gt;&lt;Name LocaleIsoCode="en"&gt;1921&lt;/Name&gt;&lt;Name LocaleIsoCode="fr"&gt;1921&lt;/Name&gt;&lt;/Member&gt;&lt;Member Code="1922" HasMetadata="false"&gt;&lt;Name LocaleIsoCode="en"&gt;1922&lt;/Name&gt;&lt;Name LocaleIsoCode="fr"&gt;1922&lt;/Name&gt;&lt;/Member&gt;&lt;Member Code="1923" HasMetadata="false"&gt;&lt;Name LocaleIsoCode="en"&gt;1923&lt;/Name&gt;&lt;Name LocaleIsoCode="fr"&gt;1923&lt;/Name&gt;&lt;/Member&gt;&lt;Member Code="1924" HasMetadata="false"&gt;&lt;Name LocaleIsoCode="en"&gt;1924&lt;/Name&gt;&lt;Name LocaleIsoCode="fr"&gt;1924&lt;/Name&gt;&lt;/Member&gt;&lt;Member Code="1925" HasMetadata="false"&gt;&lt;Name LocaleIsoCode="en"&gt;1925&lt;/Name&gt;&lt;Name LocaleIsoCode="fr"&gt;1925&lt;/Name&gt;&lt;/Member&gt;&lt;Member Code="1926" HasMetadata="false"&gt;&lt;Name LocaleIsoCode="en"&gt;1926&lt;/Name&gt;&lt;Name LocaleIsoCode="fr"&gt;1926&lt;/Name&gt;&lt;/Member&gt;&lt;Member Code="1927" HasMetadata="false"&gt;&lt;Name LocaleIsoCode="en"&gt;1927&lt;/Name&gt;&lt;Name LocaleIsoCode="fr"&gt;1927&lt;/Name&gt;&lt;/Member&gt;&lt;Member Code="1928" HasMetadata="false"&gt;&lt;Name LocaleIsoCode="en"&gt;1928&lt;/Name&gt;&lt;Name LocaleIsoCode="fr"&gt;1928&lt;/Name&gt;&lt;/Member&gt;&lt;Member Code="1929" HasMetadata="false"&gt;&lt;Name LocaleIsoCode="en"&gt;1929&lt;/Name&gt;&lt;Name LocaleIsoCode="fr"&gt;1929&lt;/Name&gt;&lt;/Member&gt;&lt;Member Code="1930" HasMetadata="false"&gt;&lt;Name LocaleIsoCode="en"&gt;1930&lt;/Name&gt;&lt;Name LocaleIsoCode="fr"&gt;1930&lt;/Name&gt;&lt;/Member&gt;&lt;Member Code="1931" HasMetadata="false"&gt;&lt;Name LocaleIsoCode="en"&gt;1931&lt;/Name&gt;&lt;Name LocaleIsoCode="fr"&gt;1931&lt;/Name&gt;&lt;/Member&gt;&lt;Member Code="1932" HasMetadata="false"&gt;&lt;Name LocaleIsoCode="en"&gt;1932&lt;/Name&gt;&lt;Name LocaleIsoCode="fr"&gt;1932&lt;/Name&gt;&lt;/Member&gt;&lt;Member Code="1933" HasMetadata="false"&gt;&lt;Name LocaleIsoCode="en"&gt;1933&lt;/Name&gt;&lt;Name LocaleIsoCode="fr"&gt;1933&lt;/Name&gt;&lt;/Member&gt;&lt;Member Code="1934" HasMetadata="false"&gt;&lt;Name LocaleIsoCode="en"&gt;1934&lt;/Name&gt;&lt;Name LocaleIsoCode="fr"&gt;1934&lt;/Name&gt;&lt;/Member&gt;&lt;Member Code="1935" HasMetadata="false"&gt;&lt;Name LocaleIsoCode="en"&gt;1935&lt;/Name&gt;&lt;Name LocaleIsoCode="fr"&gt;1935&lt;/Name&gt;&lt;/Member&gt;&lt;Member Code="1936" HasMetadata="false"&gt;&lt;Name LocaleIsoCode="en"&gt;1936&lt;/Name&gt;&lt;Name LocaleIsoCode="fr"&gt;1936&lt;/Name&gt;&lt;/Member&gt;&lt;Member Code="1937" HasMetadata="false"&gt;&lt;Name LocaleIsoCode="en"&gt;1937&lt;/Name&gt;&lt;Name LocaleIsoCode="fr"&gt;1937&lt;/Name&gt;&lt;/Member&gt;&lt;Member Code="1938" HasMetadata="false"&gt;&lt;Name LocaleIsoCode="en"&gt;1938&lt;/Name&gt;&lt;Name LocaleIsoCode="fr"&gt;1938&lt;/Name&gt;&lt;/Member&gt;&lt;Member Code="1939" HasMetadata="false"&gt;&lt;Name LocaleIsoCode="en"&gt;1939&lt;/Name&gt;&lt;Name LocaleIsoCode="fr"&gt;1939&lt;/Name&gt;&lt;/Member&gt;&lt;Member Code="1940" HasMetadata="false"&gt;&lt;Name LocaleIsoCode="en"&gt;1940&lt;/Name&gt;&lt;Name LocaleIsoCode="fr"&gt;1940&lt;/Name&gt;&lt;/Member&gt;&lt;Member Code="1941" HasMetadata="false"&gt;&lt;Name LocaleIsoCode="en"&gt;1941&lt;/Name&gt;&lt;Name LocaleIsoCode="fr"&gt;1941&lt;/Name&gt;&lt;/Member&gt;&lt;Member Code="1942" HasMetadata="false"&gt;&lt;Name LocaleIsoCode="en"&gt;1942&lt;/Name&gt;&lt;Name LocaleIsoCode="fr"&gt;1942&lt;/Name&gt;&lt;/Member&gt;&lt;Member Code="1943" HasMetadata="false"&gt;&lt;Name LocaleIsoCode="en"&gt;1943&lt;/Name&gt;&lt;Name LocaleIsoCode="fr"&gt;1943&lt;/Name&gt;&lt;/Member&gt;&lt;Member Code="1944" HasMetadata="false"&gt;&lt;Name LocaleIsoCode="en"&gt;1944&lt;/Name&gt;&lt;Name LocaleIsoCode="fr"&gt;1944&lt;/Name&gt;&lt;/Member&gt;&lt;Member Code="1945" HasMetadata="false"&gt;&lt;Name LocaleIsoCode="en"&gt;1945&lt;/Name&gt;&lt;Name LocaleIsoCode="fr"&gt;1945&lt;/Name&gt;&lt;/Member&gt;&lt;Member Code="1946" HasMetadata="false"&gt;&lt;Name LocaleIsoCode="en"&gt;1946&lt;/Name&gt;&lt;Name LocaleIsoCode="fr"&gt;1946&lt;/Name&gt;&lt;/Member&gt;&lt;Member Code="1947" HasMetadata="false"&gt;&lt;Name LocaleIsoCode="en"&gt;1947&lt;/Name&gt;&lt;Name LocaleIsoCode="fr"&gt;1947&lt;/Name&gt;&lt;/Member&gt;&lt;Member Code="1948" HasMetadata="false"&gt;&lt;Name LocaleIsoCode="en"&gt;1948&lt;/Name&gt;&lt;Name LocaleIsoCode="fr"&gt;1948&lt;/Name&gt;&lt;/Member&gt;&lt;Member Code="1949" HasMetadata="false"&gt;&lt;Name LocaleIsoCode="en"&gt;1949&lt;/Name&gt;&lt;Name LocaleIsoCode="fr"&gt;1949&lt;/Name&gt;&lt;/Member&gt;&lt;Member Code="1950" HasMetadata="false"&gt;&lt;Name LocaleIsoCode="en"&gt;1950&lt;/Name&gt;&lt;Name LocaleIsoCode="fr"&gt;1950&lt;/Name&gt;&lt;/Member&gt;&lt;Member Code="1951" HasMetadata="false"&gt;&lt;Name LocaleIsoCode="en"&gt;1951&lt;/Name&gt;&lt;Name LocaleIsoCode="fr"&gt;1951&lt;/Name&gt;&lt;/Member&gt;&lt;Member Code="1952" HasMetadata="false"&gt;&lt;Name LocaleIsoCode="en"&gt;1952&lt;/Name&gt;&lt;Name LocaleIsoCode="fr"&gt;1952&lt;/Name&gt;&lt;/Member&gt;&lt;Member Code="1953" HasMetadata="false"&gt;&lt;Name LocaleIsoCode="en"&gt;1953&lt;/Name&gt;&lt;Name LocaleIsoCode="fr"&gt;1953&lt;/Name&gt;&lt;/Member&gt;&lt;Member Code="1954" HasMetadata="false"&gt;&lt;Name LocaleIsoCode="en"&gt;1954&lt;/Name&gt;&lt;Name LocaleIsoCode="fr"&gt;1954&lt;/Name&gt;&lt;/Member&gt;&lt;Member Code="1955" HasMetadata="false"&gt;&lt;Name LocaleIsoCode="en"&gt;1955&lt;/Name&gt;&lt;Name LocaleIsoCode="fr"&gt;1955&lt;/Name&gt;&lt;/Member&gt;&lt;Member Code="1956" HasMetadata="false"&gt;&lt;Name LocaleIsoCode="en"&gt;1956&lt;/Name&gt;&lt;Name LocaleIsoCode="fr"&gt;1956&lt;/Name&gt;&lt;/Member&gt;&lt;Member Code="1957" HasMetadata="false"&gt;&lt;Name LocaleIsoCode="en"&gt;1957&lt;/Name&gt;&lt;Name LocaleIsoCode="fr"&gt;1957&lt;/Name&gt;&lt;/Member&gt;&lt;Member Code="1958" HasMetadata="false"&gt;&lt;Name LocaleIsoCode="en"&gt;1958&lt;/Name&gt;&lt;Name LocaleIsoCode="fr"&gt;1958&lt;/Name&gt;&lt;/Member&gt;&lt;Member Code="1959" HasMetadata="false"&gt;&lt;Name LocaleIsoCode="en"&gt;1959&lt;/Name&gt;&lt;Name LocaleIsoCode="fr"&gt;1959&lt;/Name&gt;&lt;/Member&gt;&lt;Member Code="1960" HasMetadata="false"&gt;&lt;Name LocaleIsoCode="en"&gt;1960&lt;/Name&gt;&lt;Name LocaleIsoCode="fr"&gt;1960&lt;/Name&gt;&lt;/Member&gt;&lt;Member Code="1961" HasMetadata="false"&gt;&lt;Name LocaleIsoCode="en"&gt;1961&lt;/Name&gt;&lt;Name LocaleIsoCode="fr"&gt;1961&lt;/Name&gt;&lt;/Member&gt;&lt;Member Code="1962" HasMetadata="false"&gt;&lt;Name LocaleIsoCode="en"&gt;1962&lt;/Name&gt;&lt;Name LocaleIsoCode="fr"&gt;1962&lt;/Name&gt;&lt;/Member&gt;&lt;Member Code="1963" HasMetadata="false"&gt;&lt;Name LocaleIsoCode="en"&gt;1963&lt;/Name&gt;&lt;Name LocaleIsoCode="fr"&gt;1963&lt;/Name&gt;&lt;/Member&gt;&lt;Member Code="1964" HasMetadata="false"&gt;&lt;Name LocaleIsoCode="en"&gt;1964&lt;/Name&gt;&lt;Name LocaleIsoCode="fr"&gt;1964&lt;/Name&gt;&lt;/Member&gt;&lt;Member Code="1965" HasMetadata="false"&gt;&lt;Name LocaleIsoCode="en"&gt;1965&lt;/Name&gt;&lt;Name LocaleIsoCode="fr"&gt;1965&lt;/Name&gt;&lt;/Member&gt;&lt;Member Code="1966" HasMetadata="false"&gt;&lt;Name LocaleIsoCode="en"&gt;1966&lt;/Name&gt;&lt;Name LocaleIsoCode="fr"&gt;1966&lt;/Name&gt;&lt;/Member&gt;&lt;Member Code="1967" HasMetadata="false"&gt;&lt;Name LocaleIsoCode="en"&gt;1967&lt;/Name&gt;&lt;Name LocaleIsoCode="fr"&gt;1967&lt;/Name&gt;&lt;/Member&gt;&lt;Member Code="1968" HasMetadata="false"&gt;&lt;Name LocaleIsoCode="en"&gt;1968&lt;/Name&gt;&lt;Name LocaleIsoCode="fr"&gt;1968&lt;/Name&gt;&lt;/Member&gt;&lt;Member Code="1969" HasMetadata="false"&gt;&lt;Name LocaleIsoCode="en"&gt;1969&lt;/Name&gt;&lt;Name LocaleIsoCode="fr"&gt;1969&lt;/Name&gt;&lt;/Member&gt;&lt;Member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Annual="1914" /&gt;&lt;EndCodes Annual="2018" /&gt;&lt;/TimeDimension&gt;&lt;/WBOSInformations&gt;&lt;Tabulation Axis="horizontal"&gt;&lt;Dimension Code="FREQUENCY" CommonCode="FREQUENCY" /&gt;&lt;Dimension Code="TIME" CommonCode="TIME" /&gt;&lt;/Tabulation&gt;&lt;Tabulation Axis="vertical"&gt;&lt;Dimension Code="LOCATION" CommonCode="LOCATION" /&gt;&lt;/Tabulation&gt;&lt;Tabulation Axis="page"&gt;&lt;Dimension Code="SUBJECT" /&gt;&lt;Dimension Code="MEASURE"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221&amp;amp;QueryType=Public&amp;amp;Lang=en&lt;/AbsoluteUri&gt;&lt;/Query&gt;&lt;/WebTableParameter&gt;</t>
  </si>
  <si>
    <t>Dataset: Consumer Prices</t>
  </si>
  <si>
    <t>Subject</t>
  </si>
  <si>
    <t>Consumer prices - all items</t>
  </si>
  <si>
    <t>Measure</t>
  </si>
  <si>
    <t>Index</t>
  </si>
  <si>
    <t>Unit</t>
  </si>
  <si>
    <t>Index, 2010=100</t>
  </si>
  <si>
    <t>Frequency</t>
  </si>
  <si>
    <t>Annual</t>
  </si>
  <si>
    <t>Time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</si>
  <si>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</si>
  <si>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</si>
  <si>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</si>
  <si>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</si>
  <si>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</si>
  <si>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</si>
  <si>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</si>
  <si>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</si>
  <si>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</si>
  <si>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</si>
  <si>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</si>
  <si>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</si>
  <si>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</si>
  <si>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</si>
  <si>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</si>
  <si>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</si>
  <si>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</si>
  <si>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</si>
  <si>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</si>
  <si>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</si>
  <si>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</si>
  <si>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</si>
  <si>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</si>
  <si>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</si>
  <si>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</si>
  <si>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</si>
  <si>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</si>
  <si>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</si>
  <si>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</si>
  <si>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</si>
  <si>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</si>
  <si>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</si>
  <si>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</si>
  <si>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</si>
  <si>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</si>
  <si>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</si>
  <si>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</si>
  <si>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</si>
  <si>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</si>
  <si>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</si>
  <si>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</si>
  <si>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</si>
  <si>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</si>
  <si>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</si>
  <si>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</si>
  <si>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</si>
  <si>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</si>
  <si>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</si>
  <si>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</si>
  <si>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</si>
  <si>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</si>
  <si>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</si>
  <si>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</si>
  <si>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</si>
  <si>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</si>
  <si>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</si>
  <si>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</si>
  <si>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</si>
  <si>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</si>
  <si>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</si>
  <si>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</si>
  <si>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</si>
  <si>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</si>
  <si>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</si>
  <si>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</si>
  <si>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</si>
  <si>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</si>
  <si>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</si>
  <si>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</si>
  <si>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</si>
  <si>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</si>
  <si>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</si>
  <si>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</si>
  <si>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</si>
  <si>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</si>
  <si>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</si>
  <si>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</si>
  <si>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</si>
  <si>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</si>
  <si>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</si>
  <si>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</si>
  <si>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</si>
  <si>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</si>
  <si>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</si>
  <si>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</si>
  <si>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</si>
  <si>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</si>
  <si>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</si>
  <si>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</si>
  <si>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</si>
  <si>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</si>
  <si>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</si>
  <si>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</si>
  <si>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</si>
  <si>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</si>
  <si>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</si>
  <si>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</si>
  <si>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</si>
  <si>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</si>
  <si>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</si>
  <si>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</si>
  <si>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</si>
  <si>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</si>
  <si>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Country</t>
  </si>
  <si>
    <t/>
  </si>
  <si>
    <t>New Zealand</t>
  </si>
  <si>
    <t>i</t>
  </si>
  <si>
    <t>Data extracted on 06 Mar 2018 15:39 UTC (GMT) from OECD.Stat</t>
  </si>
  <si>
    <t>CPI</t>
  </si>
  <si>
    <t>Log10(CPI)</t>
  </si>
  <si>
    <t>Inflation</t>
  </si>
  <si>
    <t>x</t>
  </si>
  <si>
    <t>Rate</t>
  </si>
  <si>
    <t>log10(x)</t>
  </si>
  <si>
    <t>inflation</t>
  </si>
  <si>
    <t>Log2(CPI)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</si>
</sst>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 applyAlignment="1">
      <alignment horizontal="left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vertical="top" wrapText="1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7335750492769"/>
          <c:y val="7.7487393820294681E-2"/>
          <c:w val="0.87511832346010843"/>
          <c:h val="0.76278865326207779"/>
        </c:manualLayout>
      </c:layout>
      <c:lineChart>
        <c:grouping val="standar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x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Sheet1!$C$28:$C$130</c:f>
              <c:numCache>
                <c:formatCode>General</c:formatCode>
                <c:ptCount val="103"/>
                <c:pt idx="0">
                  <c:v>1915</c:v>
                </c:pt>
                <c:pt idx="1">
                  <c:v>1916</c:v>
                </c:pt>
                <c:pt idx="2">
                  <c:v>1917</c:v>
                </c:pt>
                <c:pt idx="3">
                  <c:v>1918</c:v>
                </c:pt>
                <c:pt idx="4">
                  <c:v>1919</c:v>
                </c:pt>
                <c:pt idx="5">
                  <c:v>1920</c:v>
                </c:pt>
                <c:pt idx="6">
                  <c:v>1921</c:v>
                </c:pt>
                <c:pt idx="7">
                  <c:v>1922</c:v>
                </c:pt>
                <c:pt idx="8">
                  <c:v>1923</c:v>
                </c:pt>
                <c:pt idx="9">
                  <c:v>1924</c:v>
                </c:pt>
                <c:pt idx="10">
                  <c:v>1925</c:v>
                </c:pt>
                <c:pt idx="11">
                  <c:v>1926</c:v>
                </c:pt>
                <c:pt idx="12">
                  <c:v>1927</c:v>
                </c:pt>
                <c:pt idx="13">
                  <c:v>1928</c:v>
                </c:pt>
                <c:pt idx="14">
                  <c:v>1929</c:v>
                </c:pt>
                <c:pt idx="15">
                  <c:v>1930</c:v>
                </c:pt>
                <c:pt idx="16">
                  <c:v>1931</c:v>
                </c:pt>
                <c:pt idx="17">
                  <c:v>1932</c:v>
                </c:pt>
                <c:pt idx="18">
                  <c:v>1933</c:v>
                </c:pt>
                <c:pt idx="19">
                  <c:v>1934</c:v>
                </c:pt>
                <c:pt idx="20">
                  <c:v>1935</c:v>
                </c:pt>
                <c:pt idx="21">
                  <c:v>1936</c:v>
                </c:pt>
                <c:pt idx="22">
                  <c:v>1937</c:v>
                </c:pt>
                <c:pt idx="23">
                  <c:v>1938</c:v>
                </c:pt>
                <c:pt idx="24">
                  <c:v>1939</c:v>
                </c:pt>
                <c:pt idx="25">
                  <c:v>1940</c:v>
                </c:pt>
                <c:pt idx="26">
                  <c:v>1941</c:v>
                </c:pt>
                <c:pt idx="27">
                  <c:v>1942</c:v>
                </c:pt>
                <c:pt idx="28">
                  <c:v>1943</c:v>
                </c:pt>
                <c:pt idx="29">
                  <c:v>1944</c:v>
                </c:pt>
                <c:pt idx="30">
                  <c:v>1945</c:v>
                </c:pt>
                <c:pt idx="31">
                  <c:v>1946</c:v>
                </c:pt>
                <c:pt idx="32">
                  <c:v>1947</c:v>
                </c:pt>
                <c:pt idx="33">
                  <c:v>1948</c:v>
                </c:pt>
                <c:pt idx="34">
                  <c:v>1949</c:v>
                </c:pt>
                <c:pt idx="35">
                  <c:v>1950</c:v>
                </c:pt>
                <c:pt idx="36">
                  <c:v>1951</c:v>
                </c:pt>
                <c:pt idx="37">
                  <c:v>1952</c:v>
                </c:pt>
                <c:pt idx="38">
                  <c:v>1953</c:v>
                </c:pt>
                <c:pt idx="39">
                  <c:v>1954</c:v>
                </c:pt>
                <c:pt idx="40">
                  <c:v>1955</c:v>
                </c:pt>
                <c:pt idx="41">
                  <c:v>1956</c:v>
                </c:pt>
                <c:pt idx="42">
                  <c:v>1957</c:v>
                </c:pt>
                <c:pt idx="43">
                  <c:v>1958</c:v>
                </c:pt>
                <c:pt idx="44">
                  <c:v>1959</c:v>
                </c:pt>
                <c:pt idx="45">
                  <c:v>1960</c:v>
                </c:pt>
                <c:pt idx="46">
                  <c:v>1961</c:v>
                </c:pt>
                <c:pt idx="47">
                  <c:v>1962</c:v>
                </c:pt>
                <c:pt idx="48">
                  <c:v>1963</c:v>
                </c:pt>
                <c:pt idx="49">
                  <c:v>1964</c:v>
                </c:pt>
                <c:pt idx="50">
                  <c:v>1965</c:v>
                </c:pt>
                <c:pt idx="51">
                  <c:v>1966</c:v>
                </c:pt>
                <c:pt idx="52">
                  <c:v>1967</c:v>
                </c:pt>
                <c:pt idx="53">
                  <c:v>1968</c:v>
                </c:pt>
                <c:pt idx="54">
                  <c:v>1969</c:v>
                </c:pt>
                <c:pt idx="55">
                  <c:v>1970</c:v>
                </c:pt>
                <c:pt idx="56">
                  <c:v>1971</c:v>
                </c:pt>
                <c:pt idx="57">
                  <c:v>1972</c:v>
                </c:pt>
                <c:pt idx="58">
                  <c:v>1973</c:v>
                </c:pt>
                <c:pt idx="59">
                  <c:v>1974</c:v>
                </c:pt>
                <c:pt idx="60">
                  <c:v>1975</c:v>
                </c:pt>
                <c:pt idx="61">
                  <c:v>1976</c:v>
                </c:pt>
                <c:pt idx="62">
                  <c:v>1977</c:v>
                </c:pt>
                <c:pt idx="63">
                  <c:v>1978</c:v>
                </c:pt>
                <c:pt idx="64">
                  <c:v>1979</c:v>
                </c:pt>
                <c:pt idx="65">
                  <c:v>1980</c:v>
                </c:pt>
                <c:pt idx="66">
                  <c:v>1981</c:v>
                </c:pt>
                <c:pt idx="67">
                  <c:v>1982</c:v>
                </c:pt>
                <c:pt idx="68">
                  <c:v>1983</c:v>
                </c:pt>
                <c:pt idx="69">
                  <c:v>1984</c:v>
                </c:pt>
                <c:pt idx="70">
                  <c:v>1985</c:v>
                </c:pt>
                <c:pt idx="71">
                  <c:v>1986</c:v>
                </c:pt>
                <c:pt idx="72">
                  <c:v>1987</c:v>
                </c:pt>
                <c:pt idx="73">
                  <c:v>1988</c:v>
                </c:pt>
                <c:pt idx="74">
                  <c:v>1989</c:v>
                </c:pt>
                <c:pt idx="75">
                  <c:v>1990</c:v>
                </c:pt>
                <c:pt idx="76">
                  <c:v>1991</c:v>
                </c:pt>
                <c:pt idx="77">
                  <c:v>1992</c:v>
                </c:pt>
                <c:pt idx="78">
                  <c:v>1993</c:v>
                </c:pt>
                <c:pt idx="79">
                  <c:v>1994</c:v>
                </c:pt>
                <c:pt idx="80">
                  <c:v>1995</c:v>
                </c:pt>
                <c:pt idx="81">
                  <c:v>1996</c:v>
                </c:pt>
                <c:pt idx="82">
                  <c:v>1997</c:v>
                </c:pt>
                <c:pt idx="83">
                  <c:v>1998</c:v>
                </c:pt>
                <c:pt idx="84">
                  <c:v>1999</c:v>
                </c:pt>
                <c:pt idx="85">
                  <c:v>2000</c:v>
                </c:pt>
                <c:pt idx="86">
                  <c:v>2001</c:v>
                </c:pt>
                <c:pt idx="87">
                  <c:v>2002</c:v>
                </c:pt>
                <c:pt idx="88">
                  <c:v>2003</c:v>
                </c:pt>
                <c:pt idx="89">
                  <c:v>2004</c:v>
                </c:pt>
                <c:pt idx="90">
                  <c:v>2005</c:v>
                </c:pt>
                <c:pt idx="91">
                  <c:v>2006</c:v>
                </c:pt>
                <c:pt idx="92">
                  <c:v>2007</c:v>
                </c:pt>
                <c:pt idx="93">
                  <c:v>2008</c:v>
                </c:pt>
                <c:pt idx="94">
                  <c:v>2009</c:v>
                </c:pt>
                <c:pt idx="95">
                  <c:v>2010</c:v>
                </c:pt>
                <c:pt idx="96">
                  <c:v>2011</c:v>
                </c:pt>
                <c:pt idx="97">
                  <c:v>2012</c:v>
                </c:pt>
                <c:pt idx="98">
                  <c:v>2013</c:v>
                </c:pt>
                <c:pt idx="99">
                  <c:v>2014</c:v>
                </c:pt>
                <c:pt idx="100">
                  <c:v>2015</c:v>
                </c:pt>
                <c:pt idx="101">
                  <c:v>2016</c:v>
                </c:pt>
                <c:pt idx="102">
                  <c:v>2017</c:v>
                </c:pt>
              </c:numCache>
            </c:numRef>
          </c:cat>
          <c:val>
            <c:numRef>
              <c:f>Sheet1!$D$28:$D$130</c:f>
              <c:numCache>
                <c:formatCode>General</c:formatCode>
                <c:ptCount val="103"/>
                <c:pt idx="0">
                  <c:v>100</c:v>
                </c:pt>
                <c:pt idx="1">
                  <c:v>102</c:v>
                </c:pt>
                <c:pt idx="2">
                  <c:v>104.04</c:v>
                </c:pt>
                <c:pt idx="3">
                  <c:v>106.1208</c:v>
                </c:pt>
                <c:pt idx="4">
                  <c:v>108.243216</c:v>
                </c:pt>
                <c:pt idx="5">
                  <c:v>110.40808032000001</c:v>
                </c:pt>
                <c:pt idx="6">
                  <c:v>112.61624192640001</c:v>
                </c:pt>
                <c:pt idx="7">
                  <c:v>114.868566764928</c:v>
                </c:pt>
                <c:pt idx="8">
                  <c:v>117.16593810022657</c:v>
                </c:pt>
                <c:pt idx="9">
                  <c:v>119.5092568622311</c:v>
                </c:pt>
                <c:pt idx="10">
                  <c:v>121.89944199947573</c:v>
                </c:pt>
                <c:pt idx="11">
                  <c:v>124.33743083946524</c:v>
                </c:pt>
                <c:pt idx="12">
                  <c:v>126.82417945625456</c:v>
                </c:pt>
                <c:pt idx="13">
                  <c:v>129.36066304537965</c:v>
                </c:pt>
                <c:pt idx="14">
                  <c:v>131.94787630628724</c:v>
                </c:pt>
                <c:pt idx="15">
                  <c:v>134.58683383241299</c:v>
                </c:pt>
                <c:pt idx="16">
                  <c:v>137.27857050906127</c:v>
                </c:pt>
                <c:pt idx="17">
                  <c:v>140.02414191924251</c:v>
                </c:pt>
                <c:pt idx="18">
                  <c:v>142.82462475762736</c:v>
                </c:pt>
                <c:pt idx="19">
                  <c:v>145.6811172527799</c:v>
                </c:pt>
                <c:pt idx="20">
                  <c:v>148.59473959783551</c:v>
                </c:pt>
                <c:pt idx="21">
                  <c:v>151.56663438979223</c:v>
                </c:pt>
                <c:pt idx="22">
                  <c:v>154.59796707758807</c:v>
                </c:pt>
                <c:pt idx="23">
                  <c:v>157.68992641913982</c:v>
                </c:pt>
                <c:pt idx="24">
                  <c:v>160.84372494752262</c:v>
                </c:pt>
                <c:pt idx="25">
                  <c:v>164.06059944647308</c:v>
                </c:pt>
                <c:pt idx="26">
                  <c:v>167.34181143540255</c:v>
                </c:pt>
                <c:pt idx="27">
                  <c:v>170.68864766411059</c:v>
                </c:pt>
                <c:pt idx="28">
                  <c:v>174.1024206173928</c:v>
                </c:pt>
                <c:pt idx="29">
                  <c:v>177.58446902974066</c:v>
                </c:pt>
                <c:pt idx="30">
                  <c:v>181.13615841033547</c:v>
                </c:pt>
                <c:pt idx="31">
                  <c:v>184.75888157854217</c:v>
                </c:pt>
                <c:pt idx="32">
                  <c:v>188.45405921011303</c:v>
                </c:pt>
                <c:pt idx="33">
                  <c:v>192.22314039431529</c:v>
                </c:pt>
                <c:pt idx="34">
                  <c:v>196.06760320220161</c:v>
                </c:pt>
                <c:pt idx="35">
                  <c:v>199.98895526624565</c:v>
                </c:pt>
                <c:pt idx="36">
                  <c:v>203.98873437157056</c:v>
                </c:pt>
                <c:pt idx="37">
                  <c:v>208.06850905900197</c:v>
                </c:pt>
                <c:pt idx="38">
                  <c:v>212.22987924018202</c:v>
                </c:pt>
                <c:pt idx="39">
                  <c:v>216.47447682498566</c:v>
                </c:pt>
                <c:pt idx="40">
                  <c:v>220.80396636148538</c:v>
                </c:pt>
                <c:pt idx="41">
                  <c:v>225.22004568871509</c:v>
                </c:pt>
                <c:pt idx="42">
                  <c:v>229.72444660248939</c:v>
                </c:pt>
                <c:pt idx="43">
                  <c:v>234.31893553453918</c:v>
                </c:pt>
                <c:pt idx="44">
                  <c:v>239.00531424522995</c:v>
                </c:pt>
                <c:pt idx="45">
                  <c:v>243.78542053013456</c:v>
                </c:pt>
                <c:pt idx="46">
                  <c:v>248.66112894073726</c:v>
                </c:pt>
                <c:pt idx="47">
                  <c:v>253.63435151955201</c:v>
                </c:pt>
                <c:pt idx="48">
                  <c:v>258.70703854994304</c:v>
                </c:pt>
                <c:pt idx="49">
                  <c:v>263.8811793209419</c:v>
                </c:pt>
                <c:pt idx="50">
                  <c:v>269.15880290736072</c:v>
                </c:pt>
                <c:pt idx="51">
                  <c:v>274.54197896550795</c:v>
                </c:pt>
                <c:pt idx="52">
                  <c:v>280.0328185448181</c:v>
                </c:pt>
                <c:pt idx="53">
                  <c:v>285.63347491571449</c:v>
                </c:pt>
                <c:pt idx="54">
                  <c:v>291.3461444140288</c:v>
                </c:pt>
                <c:pt idx="55">
                  <c:v>297.17306730230939</c:v>
                </c:pt>
                <c:pt idx="56">
                  <c:v>303.1165286483556</c:v>
                </c:pt>
                <c:pt idx="57">
                  <c:v>309.17885922132274</c:v>
                </c:pt>
                <c:pt idx="58">
                  <c:v>315.36243640574918</c:v>
                </c:pt>
                <c:pt idx="59">
                  <c:v>321.66968513386416</c:v>
                </c:pt>
                <c:pt idx="60">
                  <c:v>328.10307883654144</c:v>
                </c:pt>
                <c:pt idx="61">
                  <c:v>334.6651404132723</c:v>
                </c:pt>
                <c:pt idx="62">
                  <c:v>341.35844322153775</c:v>
                </c:pt>
                <c:pt idx="63">
                  <c:v>348.1856120859685</c:v>
                </c:pt>
                <c:pt idx="64">
                  <c:v>355.14932432768785</c:v>
                </c:pt>
                <c:pt idx="65">
                  <c:v>362.25231081424164</c:v>
                </c:pt>
                <c:pt idx="66">
                  <c:v>369.49735703052647</c:v>
                </c:pt>
                <c:pt idx="67">
                  <c:v>376.88730417113703</c:v>
                </c:pt>
                <c:pt idx="68">
                  <c:v>384.42505025455978</c:v>
                </c:pt>
                <c:pt idx="69">
                  <c:v>392.11355125965099</c:v>
                </c:pt>
                <c:pt idx="70">
                  <c:v>399.95582228484403</c:v>
                </c:pt>
                <c:pt idx="71">
                  <c:v>407.9549387305409</c:v>
                </c:pt>
                <c:pt idx="72">
                  <c:v>416.11403750515171</c:v>
                </c:pt>
                <c:pt idx="73">
                  <c:v>424.43631825525478</c:v>
                </c:pt>
                <c:pt idx="74">
                  <c:v>432.92504462035987</c:v>
                </c:pt>
                <c:pt idx="75">
                  <c:v>441.5835455127671</c:v>
                </c:pt>
                <c:pt idx="76">
                  <c:v>450.41521642302246</c:v>
                </c:pt>
                <c:pt idx="77">
                  <c:v>459.4235207514829</c:v>
                </c:pt>
                <c:pt idx="78">
                  <c:v>468.61199116651255</c:v>
                </c:pt>
                <c:pt idx="79">
                  <c:v>477.98423098984279</c:v>
                </c:pt>
                <c:pt idx="80">
                  <c:v>487.54391560963967</c:v>
                </c:pt>
                <c:pt idx="81">
                  <c:v>497.29479392183248</c:v>
                </c:pt>
                <c:pt idx="82">
                  <c:v>507.24068980026914</c:v>
                </c:pt>
                <c:pt idx="83">
                  <c:v>517.38550359627448</c:v>
                </c:pt>
                <c:pt idx="84">
                  <c:v>527.73321366819994</c:v>
                </c:pt>
                <c:pt idx="85">
                  <c:v>538.28787794156392</c:v>
                </c:pt>
                <c:pt idx="86">
                  <c:v>549.05363550039522</c:v>
                </c:pt>
                <c:pt idx="87">
                  <c:v>560.0347082104031</c:v>
                </c:pt>
                <c:pt idx="88">
                  <c:v>571.23540237461111</c:v>
                </c:pt>
                <c:pt idx="89">
                  <c:v>582.66011042210334</c:v>
                </c:pt>
                <c:pt idx="90">
                  <c:v>594.3133126305454</c:v>
                </c:pt>
                <c:pt idx="91">
                  <c:v>606.19957888315628</c:v>
                </c:pt>
                <c:pt idx="92">
                  <c:v>618.32357046081938</c:v>
                </c:pt>
                <c:pt idx="93">
                  <c:v>630.69004187003577</c:v>
                </c:pt>
                <c:pt idx="94">
                  <c:v>643.3038427074365</c:v>
                </c:pt>
                <c:pt idx="95">
                  <c:v>656.16991956158529</c:v>
                </c:pt>
                <c:pt idx="96">
                  <c:v>669.29331795281701</c:v>
                </c:pt>
                <c:pt idx="97">
                  <c:v>682.67918431187331</c:v>
                </c:pt>
                <c:pt idx="98">
                  <c:v>696.33276799811074</c:v>
                </c:pt>
                <c:pt idx="99">
                  <c:v>710.25942335807292</c:v>
                </c:pt>
                <c:pt idx="100">
                  <c:v>724.46461182523444</c:v>
                </c:pt>
                <c:pt idx="101">
                  <c:v>738.95390406173919</c:v>
                </c:pt>
                <c:pt idx="102">
                  <c:v>753.73298214297404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1-4926-B0A0-A775D309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32312"/>
        <c:axId val="595131656"/>
      </c:lineChart>
      <c:catAx>
        <c:axId val="59513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31656"/>
        <c:crosses val="autoZero"/>
        <c:auto val="1"/>
        <c:lblAlgn val="ctr"/>
        <c:lblOffset val="100"/>
        <c:noMultiLvlLbl val="0"/>
      </c:catAx>
      <c:valAx>
        <c:axId val="5951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CPI (1915=100)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3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Sheet1!$F$17</c:f>
              <c:strCache>
                <c:ptCount val="1"/>
                <c:pt idx="0">
                  <c:v>Log10(CPI)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Sheet1!$G$15:$DA$15</c:f>
              <c:strCache>
                <c:ptCount val="99"/>
                <c:pt idx="0">
                  <c:v>1918</c:v>
                </c:pt>
                <c:pt idx="1">
                  <c:v>1919</c:v>
                </c:pt>
                <c:pt idx="2">
                  <c:v>1920</c:v>
                </c:pt>
                <c:pt idx="3">
                  <c:v>1921</c:v>
                </c:pt>
                <c:pt idx="4">
                  <c:v>1922</c:v>
                </c:pt>
                <c:pt idx="5">
                  <c:v>1923</c:v>
                </c:pt>
                <c:pt idx="6">
                  <c:v>1924</c:v>
                </c:pt>
                <c:pt idx="7">
                  <c:v>1925</c:v>
                </c:pt>
                <c:pt idx="8">
                  <c:v>1926</c:v>
                </c:pt>
                <c:pt idx="9">
                  <c:v>1927</c:v>
                </c:pt>
                <c:pt idx="10">
                  <c:v>1928</c:v>
                </c:pt>
                <c:pt idx="11">
                  <c:v>1929</c:v>
                </c:pt>
                <c:pt idx="12">
                  <c:v>1930</c:v>
                </c:pt>
                <c:pt idx="13">
                  <c:v>1931</c:v>
                </c:pt>
                <c:pt idx="14">
                  <c:v>1932</c:v>
                </c:pt>
                <c:pt idx="15">
                  <c:v>1933</c:v>
                </c:pt>
                <c:pt idx="16">
                  <c:v>1934</c:v>
                </c:pt>
                <c:pt idx="17">
                  <c:v>1935</c:v>
                </c:pt>
                <c:pt idx="18">
                  <c:v>1936</c:v>
                </c:pt>
                <c:pt idx="19">
                  <c:v>1937</c:v>
                </c:pt>
                <c:pt idx="20">
                  <c:v>1938</c:v>
                </c:pt>
                <c:pt idx="21">
                  <c:v>1939</c:v>
                </c:pt>
                <c:pt idx="22">
                  <c:v>1940</c:v>
                </c:pt>
                <c:pt idx="23">
                  <c:v>1941</c:v>
                </c:pt>
                <c:pt idx="24">
                  <c:v>1942</c:v>
                </c:pt>
                <c:pt idx="25">
                  <c:v>1943</c:v>
                </c:pt>
                <c:pt idx="26">
                  <c:v>1944</c:v>
                </c:pt>
                <c:pt idx="27">
                  <c:v>1945</c:v>
                </c:pt>
                <c:pt idx="28">
                  <c:v>1946</c:v>
                </c:pt>
                <c:pt idx="29">
                  <c:v>1947</c:v>
                </c:pt>
                <c:pt idx="30">
                  <c:v>1948</c:v>
                </c:pt>
                <c:pt idx="31">
                  <c:v>1949</c:v>
                </c:pt>
                <c:pt idx="32">
                  <c:v>1950</c:v>
                </c:pt>
                <c:pt idx="33">
                  <c:v>1951</c:v>
                </c:pt>
                <c:pt idx="34">
                  <c:v>1952</c:v>
                </c:pt>
                <c:pt idx="35">
                  <c:v>1953</c:v>
                </c:pt>
                <c:pt idx="36">
                  <c:v>1954</c:v>
                </c:pt>
                <c:pt idx="37">
                  <c:v>1955</c:v>
                </c:pt>
                <c:pt idx="38">
                  <c:v>1956</c:v>
                </c:pt>
                <c:pt idx="39">
                  <c:v>1957</c:v>
                </c:pt>
                <c:pt idx="40">
                  <c:v>1958</c:v>
                </c:pt>
                <c:pt idx="41">
                  <c:v>1959</c:v>
                </c:pt>
                <c:pt idx="42">
                  <c:v>1960</c:v>
                </c:pt>
                <c:pt idx="43">
                  <c:v>1961</c:v>
                </c:pt>
                <c:pt idx="44">
                  <c:v>1962</c:v>
                </c:pt>
                <c:pt idx="45">
                  <c:v>1963</c:v>
                </c:pt>
                <c:pt idx="46">
                  <c:v>1964</c:v>
                </c:pt>
                <c:pt idx="47">
                  <c:v>1965</c:v>
                </c:pt>
                <c:pt idx="48">
                  <c:v>1966</c:v>
                </c:pt>
                <c:pt idx="49">
                  <c:v>1967</c:v>
                </c:pt>
                <c:pt idx="50">
                  <c:v>1968</c:v>
                </c:pt>
                <c:pt idx="51">
                  <c:v>1969</c:v>
                </c:pt>
                <c:pt idx="52">
                  <c:v>1970</c:v>
                </c:pt>
                <c:pt idx="53">
                  <c:v>1971</c:v>
                </c:pt>
                <c:pt idx="54">
                  <c:v>1972</c:v>
                </c:pt>
                <c:pt idx="55">
                  <c:v>1973</c:v>
                </c:pt>
                <c:pt idx="56">
                  <c:v>1974</c:v>
                </c:pt>
                <c:pt idx="57">
                  <c:v>1975</c:v>
                </c:pt>
                <c:pt idx="58">
                  <c:v>1976</c:v>
                </c:pt>
                <c:pt idx="59">
                  <c:v>1977</c:v>
                </c:pt>
                <c:pt idx="60">
                  <c:v>1978</c:v>
                </c:pt>
                <c:pt idx="61">
                  <c:v>1979</c:v>
                </c:pt>
                <c:pt idx="62">
                  <c:v>1980</c:v>
                </c:pt>
                <c:pt idx="63">
                  <c:v>1981</c:v>
                </c:pt>
                <c:pt idx="64">
                  <c:v>1982</c:v>
                </c:pt>
                <c:pt idx="65">
                  <c:v>1983</c:v>
                </c:pt>
                <c:pt idx="66">
                  <c:v>1984</c:v>
                </c:pt>
                <c:pt idx="67">
                  <c:v>1985</c:v>
                </c:pt>
                <c:pt idx="68">
                  <c:v>1986</c:v>
                </c:pt>
                <c:pt idx="69">
                  <c:v>1987</c:v>
                </c:pt>
                <c:pt idx="70">
                  <c:v>1988</c:v>
                </c:pt>
                <c:pt idx="71">
                  <c:v>1989</c:v>
                </c:pt>
                <c:pt idx="72">
                  <c:v>1990</c:v>
                </c:pt>
                <c:pt idx="73">
                  <c:v>1991</c:v>
                </c:pt>
                <c:pt idx="74">
                  <c:v>1992</c:v>
                </c:pt>
                <c:pt idx="75">
                  <c:v>1993</c:v>
                </c:pt>
                <c:pt idx="76">
                  <c:v>1994</c:v>
                </c:pt>
                <c:pt idx="77">
                  <c:v>1995</c:v>
                </c:pt>
                <c:pt idx="78">
                  <c:v>1996</c:v>
                </c:pt>
                <c:pt idx="79">
                  <c:v>1997</c:v>
                </c:pt>
                <c:pt idx="80">
                  <c:v>1998</c:v>
                </c:pt>
                <c:pt idx="81">
                  <c:v>1999</c:v>
                </c:pt>
                <c:pt idx="82">
                  <c:v>2000</c:v>
                </c:pt>
                <c:pt idx="83">
                  <c:v>2001</c:v>
                </c:pt>
                <c:pt idx="84">
                  <c:v>2002</c:v>
                </c:pt>
                <c:pt idx="85">
                  <c:v>2003</c:v>
                </c:pt>
                <c:pt idx="86">
                  <c:v>2004</c:v>
                </c:pt>
                <c:pt idx="87">
                  <c:v>2005</c:v>
                </c:pt>
                <c:pt idx="88">
                  <c:v>2006</c:v>
                </c:pt>
                <c:pt idx="89">
                  <c:v>2007</c:v>
                </c:pt>
                <c:pt idx="90">
                  <c:v>2008</c:v>
                </c:pt>
                <c:pt idx="91">
                  <c:v>2009</c:v>
                </c:pt>
                <c:pt idx="92">
                  <c:v>2010</c:v>
                </c:pt>
                <c:pt idx="93">
                  <c:v>2011</c:v>
                </c:pt>
                <c:pt idx="94">
                  <c:v>2012</c:v>
                </c:pt>
                <c:pt idx="95">
                  <c:v>2013</c:v>
                </c:pt>
                <c:pt idx="96">
                  <c:v>2014</c:v>
                </c:pt>
                <c:pt idx="97">
                  <c:v>2015</c:v>
                </c:pt>
                <c:pt idx="98">
                  <c:v>2016</c:v>
                </c:pt>
              </c:strCache>
            </c:strRef>
          </c:cat>
          <c:val>
            <c:numRef>
              <c:f>Sheet1!$G$17:$DA$17</c:f>
              <c:numCache>
                <c:formatCode>General</c:formatCode>
                <c:ptCount val="99"/>
                <c:pt idx="0">
                  <c:v>2</c:v>
                </c:pt>
                <c:pt idx="1">
                  <c:v>2.0555845240672026</c:v>
                </c:pt>
                <c:pt idx="2">
                  <c:v>2.0696617088308074</c:v>
                </c:pt>
                <c:pt idx="3">
                  <c:v>2.0194634220310457</c:v>
                </c:pt>
                <c:pt idx="4">
                  <c:v>2.007917719761775</c:v>
                </c:pt>
                <c:pt idx="5">
                  <c:v>2.0171786305380333</c:v>
                </c:pt>
                <c:pt idx="6">
                  <c:v>2.1958227729229214</c:v>
                </c:pt>
                <c:pt idx="7">
                  <c:v>2.3227662519459082</c:v>
                </c:pt>
                <c:pt idx="8">
                  <c:v>2.3192183160670092</c:v>
                </c:pt>
                <c:pt idx="9">
                  <c:v>2.3195542322613916</c:v>
                </c:pt>
                <c:pt idx="10">
                  <c:v>2.3183200024683179</c:v>
                </c:pt>
                <c:pt idx="11">
                  <c:v>2.3096216047776972</c:v>
                </c:pt>
                <c:pt idx="12">
                  <c:v>2.2745276884899175</c:v>
                </c:pt>
                <c:pt idx="13">
                  <c:v>2.2392161148081593</c:v>
                </c:pt>
                <c:pt idx="14">
                  <c:v>2.2189941071654848</c:v>
                </c:pt>
                <c:pt idx="15">
                  <c:v>2.2249452954844693</c:v>
                </c:pt>
                <c:pt idx="16">
                  <c:v>2.2409026568573989</c:v>
                </c:pt>
                <c:pt idx="17">
                  <c:v>2.2530328788098331</c:v>
                </c:pt>
                <c:pt idx="18">
                  <c:v>2.282483531491093</c:v>
                </c:pt>
                <c:pt idx="19">
                  <c:v>2.2950088252976606</c:v>
                </c:pt>
                <c:pt idx="20">
                  <c:v>2.3144581435545271</c:v>
                </c:pt>
                <c:pt idx="21">
                  <c:v>2.3321300738488451</c:v>
                </c:pt>
                <c:pt idx="22">
                  <c:v>2.3479993086059667</c:v>
                </c:pt>
                <c:pt idx="23">
                  <c:v>2.3619394004428771</c:v>
                </c:pt>
                <c:pt idx="24">
                  <c:v>2.3723953682421226</c:v>
                </c:pt>
                <c:pt idx="25">
                  <c:v>2.3798874526456788</c:v>
                </c:pt>
                <c:pt idx="26">
                  <c:v>2.385770948286249</c:v>
                </c:pt>
                <c:pt idx="27">
                  <c:v>2.3890975947278066</c:v>
                </c:pt>
                <c:pt idx="28">
                  <c:v>2.4031359039765077</c:v>
                </c:pt>
                <c:pt idx="29">
                  <c:v>2.4358296363113743</c:v>
                </c:pt>
                <c:pt idx="30">
                  <c:v>2.4429634440732397</c:v>
                </c:pt>
                <c:pt idx="31">
                  <c:v>2.4670448125308742</c:v>
                </c:pt>
                <c:pt idx="32">
                  <c:v>2.5124558326028343</c:v>
                </c:pt>
                <c:pt idx="33">
                  <c:v>2.54488284548014</c:v>
                </c:pt>
                <c:pt idx="34">
                  <c:v>2.5641177035956888</c:v>
                </c:pt>
                <c:pt idx="35">
                  <c:v>2.5837060216848839</c:v>
                </c:pt>
                <c:pt idx="36">
                  <c:v>2.5944717287586183</c:v>
                </c:pt>
                <c:pt idx="37">
                  <c:v>2.6093541251140229</c:v>
                </c:pt>
                <c:pt idx="38">
                  <c:v>2.6186986019002405</c:v>
                </c:pt>
                <c:pt idx="39">
                  <c:v>2.6375926535659682</c:v>
                </c:pt>
                <c:pt idx="40">
                  <c:v>2.6539028872714696</c:v>
                </c:pt>
                <c:pt idx="41">
                  <c:v>2.6569234889271724</c:v>
                </c:pt>
                <c:pt idx="42">
                  <c:v>2.6646614418264023</c:v>
                </c:pt>
                <c:pt idx="43">
                  <c:v>2.6761509504438443</c:v>
                </c:pt>
                <c:pt idx="44">
                  <c:v>2.6846169612721131</c:v>
                </c:pt>
                <c:pt idx="45">
                  <c:v>2.6994519918287616</c:v>
                </c:pt>
                <c:pt idx="46">
                  <c:v>2.7139620099733559</c:v>
                </c:pt>
                <c:pt idx="47">
                  <c:v>2.7257669639273274</c:v>
                </c:pt>
                <c:pt idx="48">
                  <c:v>2.7513059969343869</c:v>
                </c:pt>
                <c:pt idx="49">
                  <c:v>2.7696399159665854</c:v>
                </c:pt>
                <c:pt idx="50">
                  <c:v>2.7905199382632846</c:v>
                </c:pt>
                <c:pt idx="51">
                  <c:v>2.8179395729542374</c:v>
                </c:pt>
                <c:pt idx="52">
                  <c:v>2.8608597640804763</c:v>
                </c:pt>
                <c:pt idx="53">
                  <c:v>2.8899707174480564</c:v>
                </c:pt>
                <c:pt idx="54">
                  <c:v>2.9240641683324231</c:v>
                </c:pt>
                <c:pt idx="55">
                  <c:v>2.9698149338650386</c:v>
                </c:pt>
                <c:pt idx="56">
                  <c:v>3.0293213482141859</c:v>
                </c:pt>
                <c:pt idx="57">
                  <c:v>3.0971614519704915</c:v>
                </c:pt>
                <c:pt idx="58">
                  <c:v>3.1555250408688145</c:v>
                </c:pt>
                <c:pt idx="59">
                  <c:v>3.2045748937461735</c:v>
                </c:pt>
                <c:pt idx="60">
                  <c:v>3.2603337197649851</c:v>
                </c:pt>
                <c:pt idx="61">
                  <c:v>3.3290780658919896</c:v>
                </c:pt>
                <c:pt idx="62">
                  <c:v>3.3911715827327762</c:v>
                </c:pt>
                <c:pt idx="63">
                  <c:v>3.4562419506998796</c:v>
                </c:pt>
                <c:pt idx="64">
                  <c:v>3.4870079217540111</c:v>
                </c:pt>
                <c:pt idx="65">
                  <c:v>3.5130147973897601</c:v>
                </c:pt>
                <c:pt idx="66">
                  <c:v>3.575287114319484</c:v>
                </c:pt>
                <c:pt idx="67">
                  <c:v>3.629184959794455</c:v>
                </c:pt>
                <c:pt idx="68">
                  <c:v>3.6926845624897098</c:v>
                </c:pt>
                <c:pt idx="69">
                  <c:v>3.7195251633798212</c:v>
                </c:pt>
                <c:pt idx="70">
                  <c:v>3.7436658373544023</c:v>
                </c:pt>
                <c:pt idx="71">
                  <c:v>3.769374889892402</c:v>
                </c:pt>
                <c:pt idx="72">
                  <c:v>3.7805324271949803</c:v>
                </c:pt>
                <c:pt idx="73">
                  <c:v>3.7849163464823024</c:v>
                </c:pt>
                <c:pt idx="74">
                  <c:v>3.7904752289024661</c:v>
                </c:pt>
                <c:pt idx="75">
                  <c:v>3.7979899043698144</c:v>
                </c:pt>
                <c:pt idx="76">
                  <c:v>3.8139987450622379</c:v>
                </c:pt>
                <c:pt idx="77">
                  <c:v>3.8238136535613996</c:v>
                </c:pt>
                <c:pt idx="78">
                  <c:v>3.8289390087960045</c:v>
                </c:pt>
                <c:pt idx="79">
                  <c:v>3.8343994449250816</c:v>
                </c:pt>
                <c:pt idx="80">
                  <c:v>3.8339029013334489</c:v>
                </c:pt>
                <c:pt idx="81">
                  <c:v>3.8451147356973365</c:v>
                </c:pt>
                <c:pt idx="82">
                  <c:v>3.8563714182698146</c:v>
                </c:pt>
                <c:pt idx="83">
                  <c:v>3.8678449393927159</c:v>
                </c:pt>
                <c:pt idx="84">
                  <c:v>3.8753946155408912</c:v>
                </c:pt>
                <c:pt idx="85">
                  <c:v>3.8852288633511822</c:v>
                </c:pt>
                <c:pt idx="86">
                  <c:v>3.8982221440292966</c:v>
                </c:pt>
                <c:pt idx="87">
                  <c:v>3.9125973397861853</c:v>
                </c:pt>
                <c:pt idx="88">
                  <c:v>3.9227961423825741</c:v>
                </c:pt>
                <c:pt idx="89">
                  <c:v>3.9396579819541913</c:v>
                </c:pt>
                <c:pt idx="90">
                  <c:v>3.9487503464311704</c:v>
                </c:pt>
                <c:pt idx="91">
                  <c:v>3.9586345578046322</c:v>
                </c:pt>
                <c:pt idx="92">
                  <c:v>3.9757843893250588</c:v>
                </c:pt>
                <c:pt idx="93">
                  <c:v>3.9803632877251593</c:v>
                </c:pt>
                <c:pt idx="94">
                  <c:v>3.9852621883923072</c:v>
                </c:pt>
                <c:pt idx="95">
                  <c:v>3.990561038408678</c:v>
                </c:pt>
                <c:pt idx="96">
                  <c:v>3.9918302488164179</c:v>
                </c:pt>
                <c:pt idx="97">
                  <c:v>3.99462791252654</c:v>
                </c:pt>
                <c:pt idx="98">
                  <c:v>4.0025922559246387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A-4F41-9023-627BD6BE9563}"/>
            </c:ext>
          </c:extLst>
        </c:ser>
        <c:ser>
          <c:idx val="3"/>
          <c:order val="1"/>
          <c:tx>
            <c:strRef>
              <c:f>Sheet1!$F$19</c:f>
              <c:strCache>
                <c:ptCount val="1"/>
                <c:pt idx="0">
                  <c:v>Log2(CPI)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Sheet1!$G$15:$DA$15</c:f>
              <c:strCache>
                <c:ptCount val="99"/>
                <c:pt idx="0">
                  <c:v>1918</c:v>
                </c:pt>
                <c:pt idx="1">
                  <c:v>1919</c:v>
                </c:pt>
                <c:pt idx="2">
                  <c:v>1920</c:v>
                </c:pt>
                <c:pt idx="3">
                  <c:v>1921</c:v>
                </c:pt>
                <c:pt idx="4">
                  <c:v>1922</c:v>
                </c:pt>
                <c:pt idx="5">
                  <c:v>1923</c:v>
                </c:pt>
                <c:pt idx="6">
                  <c:v>1924</c:v>
                </c:pt>
                <c:pt idx="7">
                  <c:v>1925</c:v>
                </c:pt>
                <c:pt idx="8">
                  <c:v>1926</c:v>
                </c:pt>
                <c:pt idx="9">
                  <c:v>1927</c:v>
                </c:pt>
                <c:pt idx="10">
                  <c:v>1928</c:v>
                </c:pt>
                <c:pt idx="11">
                  <c:v>1929</c:v>
                </c:pt>
                <c:pt idx="12">
                  <c:v>1930</c:v>
                </c:pt>
                <c:pt idx="13">
                  <c:v>1931</c:v>
                </c:pt>
                <c:pt idx="14">
                  <c:v>1932</c:v>
                </c:pt>
                <c:pt idx="15">
                  <c:v>1933</c:v>
                </c:pt>
                <c:pt idx="16">
                  <c:v>1934</c:v>
                </c:pt>
                <c:pt idx="17">
                  <c:v>1935</c:v>
                </c:pt>
                <c:pt idx="18">
                  <c:v>1936</c:v>
                </c:pt>
                <c:pt idx="19">
                  <c:v>1937</c:v>
                </c:pt>
                <c:pt idx="20">
                  <c:v>1938</c:v>
                </c:pt>
                <c:pt idx="21">
                  <c:v>1939</c:v>
                </c:pt>
                <c:pt idx="22">
                  <c:v>1940</c:v>
                </c:pt>
                <c:pt idx="23">
                  <c:v>1941</c:v>
                </c:pt>
                <c:pt idx="24">
                  <c:v>1942</c:v>
                </c:pt>
                <c:pt idx="25">
                  <c:v>1943</c:v>
                </c:pt>
                <c:pt idx="26">
                  <c:v>1944</c:v>
                </c:pt>
                <c:pt idx="27">
                  <c:v>1945</c:v>
                </c:pt>
                <c:pt idx="28">
                  <c:v>1946</c:v>
                </c:pt>
                <c:pt idx="29">
                  <c:v>1947</c:v>
                </c:pt>
                <c:pt idx="30">
                  <c:v>1948</c:v>
                </c:pt>
                <c:pt idx="31">
                  <c:v>1949</c:v>
                </c:pt>
                <c:pt idx="32">
                  <c:v>1950</c:v>
                </c:pt>
                <c:pt idx="33">
                  <c:v>1951</c:v>
                </c:pt>
                <c:pt idx="34">
                  <c:v>1952</c:v>
                </c:pt>
                <c:pt idx="35">
                  <c:v>1953</c:v>
                </c:pt>
                <c:pt idx="36">
                  <c:v>1954</c:v>
                </c:pt>
                <c:pt idx="37">
                  <c:v>1955</c:v>
                </c:pt>
                <c:pt idx="38">
                  <c:v>1956</c:v>
                </c:pt>
                <c:pt idx="39">
                  <c:v>1957</c:v>
                </c:pt>
                <c:pt idx="40">
                  <c:v>1958</c:v>
                </c:pt>
                <c:pt idx="41">
                  <c:v>1959</c:v>
                </c:pt>
                <c:pt idx="42">
                  <c:v>1960</c:v>
                </c:pt>
                <c:pt idx="43">
                  <c:v>1961</c:v>
                </c:pt>
                <c:pt idx="44">
                  <c:v>1962</c:v>
                </c:pt>
                <c:pt idx="45">
                  <c:v>1963</c:v>
                </c:pt>
                <c:pt idx="46">
                  <c:v>1964</c:v>
                </c:pt>
                <c:pt idx="47">
                  <c:v>1965</c:v>
                </c:pt>
                <c:pt idx="48">
                  <c:v>1966</c:v>
                </c:pt>
                <c:pt idx="49">
                  <c:v>1967</c:v>
                </c:pt>
                <c:pt idx="50">
                  <c:v>1968</c:v>
                </c:pt>
                <c:pt idx="51">
                  <c:v>1969</c:v>
                </c:pt>
                <c:pt idx="52">
                  <c:v>1970</c:v>
                </c:pt>
                <c:pt idx="53">
                  <c:v>1971</c:v>
                </c:pt>
                <c:pt idx="54">
                  <c:v>1972</c:v>
                </c:pt>
                <c:pt idx="55">
                  <c:v>1973</c:v>
                </c:pt>
                <c:pt idx="56">
                  <c:v>1974</c:v>
                </c:pt>
                <c:pt idx="57">
                  <c:v>1975</c:v>
                </c:pt>
                <c:pt idx="58">
                  <c:v>1976</c:v>
                </c:pt>
                <c:pt idx="59">
                  <c:v>1977</c:v>
                </c:pt>
                <c:pt idx="60">
                  <c:v>1978</c:v>
                </c:pt>
                <c:pt idx="61">
                  <c:v>1979</c:v>
                </c:pt>
                <c:pt idx="62">
                  <c:v>1980</c:v>
                </c:pt>
                <c:pt idx="63">
                  <c:v>1981</c:v>
                </c:pt>
                <c:pt idx="64">
                  <c:v>1982</c:v>
                </c:pt>
                <c:pt idx="65">
                  <c:v>1983</c:v>
                </c:pt>
                <c:pt idx="66">
                  <c:v>1984</c:v>
                </c:pt>
                <c:pt idx="67">
                  <c:v>1985</c:v>
                </c:pt>
                <c:pt idx="68">
                  <c:v>1986</c:v>
                </c:pt>
                <c:pt idx="69">
                  <c:v>1987</c:v>
                </c:pt>
                <c:pt idx="70">
                  <c:v>1988</c:v>
                </c:pt>
                <c:pt idx="71">
                  <c:v>1989</c:v>
                </c:pt>
                <c:pt idx="72">
                  <c:v>1990</c:v>
                </c:pt>
                <c:pt idx="73">
                  <c:v>1991</c:v>
                </c:pt>
                <c:pt idx="74">
                  <c:v>1992</c:v>
                </c:pt>
                <c:pt idx="75">
                  <c:v>1993</c:v>
                </c:pt>
                <c:pt idx="76">
                  <c:v>1994</c:v>
                </c:pt>
                <c:pt idx="77">
                  <c:v>1995</c:v>
                </c:pt>
                <c:pt idx="78">
                  <c:v>1996</c:v>
                </c:pt>
                <c:pt idx="79">
                  <c:v>1997</c:v>
                </c:pt>
                <c:pt idx="80">
                  <c:v>1998</c:v>
                </c:pt>
                <c:pt idx="81">
                  <c:v>1999</c:v>
                </c:pt>
                <c:pt idx="82">
                  <c:v>2000</c:v>
                </c:pt>
                <c:pt idx="83">
                  <c:v>2001</c:v>
                </c:pt>
                <c:pt idx="84">
                  <c:v>2002</c:v>
                </c:pt>
                <c:pt idx="85">
                  <c:v>2003</c:v>
                </c:pt>
                <c:pt idx="86">
                  <c:v>2004</c:v>
                </c:pt>
                <c:pt idx="87">
                  <c:v>2005</c:v>
                </c:pt>
                <c:pt idx="88">
                  <c:v>2006</c:v>
                </c:pt>
                <c:pt idx="89">
                  <c:v>2007</c:v>
                </c:pt>
                <c:pt idx="90">
                  <c:v>2008</c:v>
                </c:pt>
                <c:pt idx="91">
                  <c:v>2009</c:v>
                </c:pt>
                <c:pt idx="92">
                  <c:v>2010</c:v>
                </c:pt>
                <c:pt idx="93">
                  <c:v>2011</c:v>
                </c:pt>
                <c:pt idx="94">
                  <c:v>2012</c:v>
                </c:pt>
                <c:pt idx="95">
                  <c:v>2013</c:v>
                </c:pt>
                <c:pt idx="96">
                  <c:v>2014</c:v>
                </c:pt>
                <c:pt idx="97">
                  <c:v>2015</c:v>
                </c:pt>
                <c:pt idx="98">
                  <c:v>2016</c:v>
                </c:pt>
              </c:strCache>
            </c:strRef>
          </c:cat>
          <c:val>
            <c:numRef>
              <c:f>Sheet1!$G$19:$DA$19</c:f>
              <c:numCache>
                <c:formatCode>General</c:formatCode>
                <c:ptCount val="99"/>
                <c:pt idx="0">
                  <c:v>6.6438561897747253</c:v>
                </c:pt>
                <c:pt idx="1">
                  <c:v>6.8285039819145084</c:v>
                </c:pt>
                <c:pt idx="2">
                  <c:v>6.8752673774776474</c:v>
                </c:pt>
                <c:pt idx="3">
                  <c:v>6.7085122782423054</c:v>
                </c:pt>
                <c:pt idx="4">
                  <c:v>6.6701582854988111</c:v>
                </c:pt>
                <c:pt idx="5">
                  <c:v>6.7009223651907082</c:v>
                </c:pt>
                <c:pt idx="6">
                  <c:v>7.2943653607661263</c:v>
                </c:pt>
                <c:pt idx="7">
                  <c:v>7.7160624701953315</c:v>
                </c:pt>
                <c:pt idx="8">
                  <c:v>7.704276482320358</c:v>
                </c:pt>
                <c:pt idx="9">
                  <c:v>7.7053923717640043</c:v>
                </c:pt>
                <c:pt idx="10">
                  <c:v>7.7012923491388463</c:v>
                </c:pt>
                <c:pt idx="11">
                  <c:v>7.6723968974698682</c:v>
                </c:pt>
                <c:pt idx="12">
                  <c:v>7.5558174309938684</c:v>
                </c:pt>
                <c:pt idx="13">
                  <c:v>7.4385149223057514</c:v>
                </c:pt>
                <c:pt idx="14">
                  <c:v>7.3713388669825237</c:v>
                </c:pt>
                <c:pt idx="15">
                  <c:v>7.3911082866573237</c:v>
                </c:pt>
                <c:pt idx="16">
                  <c:v>7.4441174937223282</c:v>
                </c:pt>
                <c:pt idx="17">
                  <c:v>7.484413218823339</c:v>
                </c:pt>
                <c:pt idx="18">
                  <c:v>7.5822461693779859</c:v>
                </c:pt>
                <c:pt idx="19">
                  <c:v>7.6238542947707417</c:v>
                </c:pt>
                <c:pt idx="20">
                  <c:v>7.6884635315146328</c:v>
                </c:pt>
                <c:pt idx="21">
                  <c:v>7.7471684132502183</c:v>
                </c:pt>
                <c:pt idx="22">
                  <c:v>7.7998848700342647</c:v>
                </c:pt>
                <c:pt idx="23">
                  <c:v>7.8461928527526075</c:v>
                </c:pt>
                <c:pt idx="24">
                  <c:v>7.8809268259441581</c:v>
                </c:pt>
                <c:pt idx="25">
                  <c:v>7.9058149916135987</c:v>
                </c:pt>
                <c:pt idx="26">
                  <c:v>7.9253595410781559</c:v>
                </c:pt>
                <c:pt idx="27">
                  <c:v>7.9364104213541227</c:v>
                </c:pt>
                <c:pt idx="28">
                  <c:v>7.9830446752521009</c:v>
                </c:pt>
                <c:pt idx="29">
                  <c:v>8.0916509032220212</c:v>
                </c:pt>
                <c:pt idx="30">
                  <c:v>8.1153488996496872</c:v>
                </c:pt>
                <c:pt idx="31">
                  <c:v>8.1953454740924379</c:v>
                </c:pt>
                <c:pt idx="32">
                  <c:v>8.3461976174869772</c:v>
                </c:pt>
                <c:pt idx="33">
                  <c:v>8.4539178225973721</c:v>
                </c:pt>
                <c:pt idx="34">
                  <c:v>8.5178146381725846</c:v>
                </c:pt>
                <c:pt idx="35">
                  <c:v>8.5828856223646746</c:v>
                </c:pt>
                <c:pt idx="36">
                  <c:v>8.6186485271542406</c:v>
                </c:pt>
                <c:pt idx="37">
                  <c:v>8.6680867777265078</c:v>
                </c:pt>
                <c:pt idx="38">
                  <c:v>8.6991284576946661</c:v>
                </c:pt>
                <c:pt idx="39">
                  <c:v>8.7618931387493006</c:v>
                </c:pt>
                <c:pt idx="40">
                  <c:v>8.8160745623297849</c:v>
                </c:pt>
                <c:pt idx="41">
                  <c:v>8.8261087838333268</c:v>
                </c:pt>
                <c:pt idx="42">
                  <c:v>8.851813706966194</c:v>
                </c:pt>
                <c:pt idx="43">
                  <c:v>8.8899810284389247</c:v>
                </c:pt>
                <c:pt idx="44">
                  <c:v>8.9181045076609706</c:v>
                </c:pt>
                <c:pt idx="45">
                  <c:v>8.9673854124556147</c:v>
                </c:pt>
                <c:pt idx="46">
                  <c:v>9.0155866493874672</c:v>
                </c:pt>
                <c:pt idx="47">
                  <c:v>9.0548018575860176</c:v>
                </c:pt>
                <c:pt idx="48">
                  <c:v>9.1396406888484254</c:v>
                </c:pt>
                <c:pt idx="49">
                  <c:v>9.200544649570876</c:v>
                </c:pt>
                <c:pt idx="50">
                  <c:v>9.2699065822601536</c:v>
                </c:pt>
                <c:pt idx="51">
                  <c:v>9.360992637091579</c:v>
                </c:pt>
                <c:pt idx="52">
                  <c:v>9.5035704258317661</c:v>
                </c:pt>
                <c:pt idx="53">
                  <c:v>9.6002749196924864</c:v>
                </c:pt>
                <c:pt idx="54">
                  <c:v>9.7135309120369282</c:v>
                </c:pt>
                <c:pt idx="55">
                  <c:v>9.8655116654223267</c:v>
                </c:pt>
                <c:pt idx="56">
                  <c:v>10.063187695074767</c:v>
                </c:pt>
                <c:pt idx="57">
                  <c:v>10.288547641702912</c:v>
                </c:pt>
                <c:pt idx="58">
                  <c:v>10.482427287382709</c:v>
                </c:pt>
                <c:pt idx="59">
                  <c:v>10.645367371706099</c:v>
                </c:pt>
                <c:pt idx="60">
                  <c:v>10.830594182395926</c:v>
                </c:pt>
                <c:pt idx="61">
                  <c:v>11.058957957159883</c:v>
                </c:pt>
                <c:pt idx="62">
                  <c:v>11.265228155263655</c:v>
                </c:pt>
                <c:pt idx="63">
                  <c:v>11.481387238758234</c:v>
                </c:pt>
                <c:pt idx="64">
                  <c:v>11.583589582369443</c:v>
                </c:pt>
                <c:pt idx="65">
                  <c:v>11.669982553204081</c:v>
                </c:pt>
                <c:pt idx="66">
                  <c:v>11.87684671234666</c:v>
                </c:pt>
                <c:pt idx="67">
                  <c:v>12.055891479483865</c:v>
                </c:pt>
                <c:pt idx="68">
                  <c:v>12.266832593691415</c:v>
                </c:pt>
                <c:pt idx="69">
                  <c:v>12.355995139871936</c:v>
                </c:pt>
                <c:pt idx="70">
                  <c:v>12.436188722977613</c:v>
                </c:pt>
                <c:pt idx="71">
                  <c:v>12.521592346896529</c:v>
                </c:pt>
                <c:pt idx="72">
                  <c:v>12.558656883531718</c:v>
                </c:pt>
                <c:pt idx="73">
                  <c:v>12.573219948177991</c:v>
                </c:pt>
                <c:pt idx="74">
                  <c:v>12.591686155865709</c:v>
                </c:pt>
                <c:pt idx="75">
                  <c:v>12.616649367424655</c:v>
                </c:pt>
                <c:pt idx="76">
                  <c:v>12.669829585087392</c:v>
                </c:pt>
                <c:pt idx="77">
                  <c:v>12.702434005379507</c:v>
                </c:pt>
                <c:pt idx="78">
                  <c:v>12.719460066929619</c:v>
                </c:pt>
                <c:pt idx="79">
                  <c:v>12.737599243117137</c:v>
                </c:pt>
                <c:pt idx="80">
                  <c:v>12.735949761009756</c:v>
                </c:pt>
                <c:pt idx="81">
                  <c:v>12.773194668578379</c:v>
                </c:pt>
                <c:pt idx="82">
                  <c:v>12.810588558671123</c:v>
                </c:pt>
                <c:pt idx="83">
                  <c:v>12.848702770836571</c:v>
                </c:pt>
                <c:pt idx="84">
                  <c:v>12.873782252140495</c:v>
                </c:pt>
                <c:pt idx="85">
                  <c:v>12.906450916233586</c:v>
                </c:pt>
                <c:pt idx="86">
                  <c:v>12.949613660362973</c:v>
                </c:pt>
                <c:pt idx="87">
                  <c:v>12.997367027017287</c:v>
                </c:pt>
                <c:pt idx="88">
                  <c:v>13.03124671589644</c:v>
                </c:pt>
                <c:pt idx="89">
                  <c:v>13.08726053450088</c:v>
                </c:pt>
                <c:pt idx="90">
                  <c:v>13.117464715505911</c:v>
                </c:pt>
                <c:pt idx="91">
                  <c:v>13.15029935496322</c:v>
                </c:pt>
                <c:pt idx="92">
                  <c:v>13.20726986211351</c:v>
                </c:pt>
                <c:pt idx="93">
                  <c:v>13.222480633352438</c:v>
                </c:pt>
                <c:pt idx="94">
                  <c:v>13.238754429112699</c:v>
                </c:pt>
                <c:pt idx="95">
                  <c:v>13.256356827852676</c:v>
                </c:pt>
                <c:pt idx="96">
                  <c:v>13.260573053564471</c:v>
                </c:pt>
                <c:pt idx="97">
                  <c:v>13.269866691243172</c:v>
                </c:pt>
                <c:pt idx="98">
                  <c:v>13.296323667334647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AA-4F41-9023-627BD6BE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532456"/>
        <c:axId val="662532784"/>
      </c:lineChart>
      <c:catAx>
        <c:axId val="66253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32784"/>
        <c:crosses val="autoZero"/>
        <c:auto val="1"/>
        <c:lblAlgn val="ctr"/>
        <c:lblOffset val="100"/>
        <c:noMultiLvlLbl val="0"/>
      </c:catAx>
      <c:valAx>
        <c:axId val="6625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3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7335750492769"/>
          <c:y val="7.7487393820294681E-2"/>
          <c:w val="0.87511832346010843"/>
          <c:h val="0.76278865326207779"/>
        </c:manualLayout>
      </c:layout>
      <c:lineChart>
        <c:grouping val="standar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x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Sheet1!$C$28:$C$130</c:f>
              <c:numCache>
                <c:formatCode>General</c:formatCode>
                <c:ptCount val="103"/>
                <c:pt idx="0">
                  <c:v>1915</c:v>
                </c:pt>
                <c:pt idx="1">
                  <c:v>1916</c:v>
                </c:pt>
                <c:pt idx="2">
                  <c:v>1917</c:v>
                </c:pt>
                <c:pt idx="3">
                  <c:v>1918</c:v>
                </c:pt>
                <c:pt idx="4">
                  <c:v>1919</c:v>
                </c:pt>
                <c:pt idx="5">
                  <c:v>1920</c:v>
                </c:pt>
                <c:pt idx="6">
                  <c:v>1921</c:v>
                </c:pt>
                <c:pt idx="7">
                  <c:v>1922</c:v>
                </c:pt>
                <c:pt idx="8">
                  <c:v>1923</c:v>
                </c:pt>
                <c:pt idx="9">
                  <c:v>1924</c:v>
                </c:pt>
                <c:pt idx="10">
                  <c:v>1925</c:v>
                </c:pt>
                <c:pt idx="11">
                  <c:v>1926</c:v>
                </c:pt>
                <c:pt idx="12">
                  <c:v>1927</c:v>
                </c:pt>
                <c:pt idx="13">
                  <c:v>1928</c:v>
                </c:pt>
                <c:pt idx="14">
                  <c:v>1929</c:v>
                </c:pt>
                <c:pt idx="15">
                  <c:v>1930</c:v>
                </c:pt>
                <c:pt idx="16">
                  <c:v>1931</c:v>
                </c:pt>
                <c:pt idx="17">
                  <c:v>1932</c:v>
                </c:pt>
                <c:pt idx="18">
                  <c:v>1933</c:v>
                </c:pt>
                <c:pt idx="19">
                  <c:v>1934</c:v>
                </c:pt>
                <c:pt idx="20">
                  <c:v>1935</c:v>
                </c:pt>
                <c:pt idx="21">
                  <c:v>1936</c:v>
                </c:pt>
                <c:pt idx="22">
                  <c:v>1937</c:v>
                </c:pt>
                <c:pt idx="23">
                  <c:v>1938</c:v>
                </c:pt>
                <c:pt idx="24">
                  <c:v>1939</c:v>
                </c:pt>
                <c:pt idx="25">
                  <c:v>1940</c:v>
                </c:pt>
                <c:pt idx="26">
                  <c:v>1941</c:v>
                </c:pt>
                <c:pt idx="27">
                  <c:v>1942</c:v>
                </c:pt>
                <c:pt idx="28">
                  <c:v>1943</c:v>
                </c:pt>
                <c:pt idx="29">
                  <c:v>1944</c:v>
                </c:pt>
                <c:pt idx="30">
                  <c:v>1945</c:v>
                </c:pt>
                <c:pt idx="31">
                  <c:v>1946</c:v>
                </c:pt>
                <c:pt idx="32">
                  <c:v>1947</c:v>
                </c:pt>
                <c:pt idx="33">
                  <c:v>1948</c:v>
                </c:pt>
                <c:pt idx="34">
                  <c:v>1949</c:v>
                </c:pt>
                <c:pt idx="35">
                  <c:v>1950</c:v>
                </c:pt>
                <c:pt idx="36">
                  <c:v>1951</c:v>
                </c:pt>
                <c:pt idx="37">
                  <c:v>1952</c:v>
                </c:pt>
                <c:pt idx="38">
                  <c:v>1953</c:v>
                </c:pt>
                <c:pt idx="39">
                  <c:v>1954</c:v>
                </c:pt>
                <c:pt idx="40">
                  <c:v>1955</c:v>
                </c:pt>
                <c:pt idx="41">
                  <c:v>1956</c:v>
                </c:pt>
                <c:pt idx="42">
                  <c:v>1957</c:v>
                </c:pt>
                <c:pt idx="43">
                  <c:v>1958</c:v>
                </c:pt>
                <c:pt idx="44">
                  <c:v>1959</c:v>
                </c:pt>
                <c:pt idx="45">
                  <c:v>1960</c:v>
                </c:pt>
                <c:pt idx="46">
                  <c:v>1961</c:v>
                </c:pt>
                <c:pt idx="47">
                  <c:v>1962</c:v>
                </c:pt>
                <c:pt idx="48">
                  <c:v>1963</c:v>
                </c:pt>
                <c:pt idx="49">
                  <c:v>1964</c:v>
                </c:pt>
                <c:pt idx="50">
                  <c:v>1965</c:v>
                </c:pt>
                <c:pt idx="51">
                  <c:v>1966</c:v>
                </c:pt>
                <c:pt idx="52">
                  <c:v>1967</c:v>
                </c:pt>
                <c:pt idx="53">
                  <c:v>1968</c:v>
                </c:pt>
                <c:pt idx="54">
                  <c:v>1969</c:v>
                </c:pt>
                <c:pt idx="55">
                  <c:v>1970</c:v>
                </c:pt>
                <c:pt idx="56">
                  <c:v>1971</c:v>
                </c:pt>
                <c:pt idx="57">
                  <c:v>1972</c:v>
                </c:pt>
                <c:pt idx="58">
                  <c:v>1973</c:v>
                </c:pt>
                <c:pt idx="59">
                  <c:v>1974</c:v>
                </c:pt>
                <c:pt idx="60">
                  <c:v>1975</c:v>
                </c:pt>
                <c:pt idx="61">
                  <c:v>1976</c:v>
                </c:pt>
                <c:pt idx="62">
                  <c:v>1977</c:v>
                </c:pt>
                <c:pt idx="63">
                  <c:v>1978</c:v>
                </c:pt>
                <c:pt idx="64">
                  <c:v>1979</c:v>
                </c:pt>
                <c:pt idx="65">
                  <c:v>1980</c:v>
                </c:pt>
                <c:pt idx="66">
                  <c:v>1981</c:v>
                </c:pt>
                <c:pt idx="67">
                  <c:v>1982</c:v>
                </c:pt>
                <c:pt idx="68">
                  <c:v>1983</c:v>
                </c:pt>
                <c:pt idx="69">
                  <c:v>1984</c:v>
                </c:pt>
                <c:pt idx="70">
                  <c:v>1985</c:v>
                </c:pt>
                <c:pt idx="71">
                  <c:v>1986</c:v>
                </c:pt>
                <c:pt idx="72">
                  <c:v>1987</c:v>
                </c:pt>
                <c:pt idx="73">
                  <c:v>1988</c:v>
                </c:pt>
                <c:pt idx="74">
                  <c:v>1989</c:v>
                </c:pt>
                <c:pt idx="75">
                  <c:v>1990</c:v>
                </c:pt>
                <c:pt idx="76">
                  <c:v>1991</c:v>
                </c:pt>
                <c:pt idx="77">
                  <c:v>1992</c:v>
                </c:pt>
                <c:pt idx="78">
                  <c:v>1993</c:v>
                </c:pt>
                <c:pt idx="79">
                  <c:v>1994</c:v>
                </c:pt>
                <c:pt idx="80">
                  <c:v>1995</c:v>
                </c:pt>
                <c:pt idx="81">
                  <c:v>1996</c:v>
                </c:pt>
                <c:pt idx="82">
                  <c:v>1997</c:v>
                </c:pt>
                <c:pt idx="83">
                  <c:v>1998</c:v>
                </c:pt>
                <c:pt idx="84">
                  <c:v>1999</c:v>
                </c:pt>
                <c:pt idx="85">
                  <c:v>2000</c:v>
                </c:pt>
                <c:pt idx="86">
                  <c:v>2001</c:v>
                </c:pt>
                <c:pt idx="87">
                  <c:v>2002</c:v>
                </c:pt>
                <c:pt idx="88">
                  <c:v>2003</c:v>
                </c:pt>
                <c:pt idx="89">
                  <c:v>2004</c:v>
                </c:pt>
                <c:pt idx="90">
                  <c:v>2005</c:v>
                </c:pt>
                <c:pt idx="91">
                  <c:v>2006</c:v>
                </c:pt>
                <c:pt idx="92">
                  <c:v>2007</c:v>
                </c:pt>
                <c:pt idx="93">
                  <c:v>2008</c:v>
                </c:pt>
                <c:pt idx="94">
                  <c:v>2009</c:v>
                </c:pt>
                <c:pt idx="95">
                  <c:v>2010</c:v>
                </c:pt>
                <c:pt idx="96">
                  <c:v>2011</c:v>
                </c:pt>
                <c:pt idx="97">
                  <c:v>2012</c:v>
                </c:pt>
                <c:pt idx="98">
                  <c:v>2013</c:v>
                </c:pt>
                <c:pt idx="99">
                  <c:v>2014</c:v>
                </c:pt>
                <c:pt idx="100">
                  <c:v>2015</c:v>
                </c:pt>
                <c:pt idx="101">
                  <c:v>2016</c:v>
                </c:pt>
                <c:pt idx="102">
                  <c:v>2017</c:v>
                </c:pt>
              </c:numCache>
            </c:numRef>
          </c:cat>
          <c:val>
            <c:numRef>
              <c:f>Sheet1!$E$28:$E$130</c:f>
              <c:numCache>
                <c:formatCode>General</c:formatCode>
                <c:ptCount val="103"/>
                <c:pt idx="0">
                  <c:v>2</c:v>
                </c:pt>
                <c:pt idx="1">
                  <c:v>2.0086001717619171</c:v>
                </c:pt>
                <c:pt idx="2">
                  <c:v>2.0172003435238346</c:v>
                </c:pt>
                <c:pt idx="3">
                  <c:v>2.0258005152857526</c:v>
                </c:pt>
                <c:pt idx="4">
                  <c:v>2.0344006870476701</c:v>
                </c:pt>
                <c:pt idx="5">
                  <c:v>2.0430008588095876</c:v>
                </c:pt>
                <c:pt idx="6">
                  <c:v>2.0516010305715051</c:v>
                </c:pt>
                <c:pt idx="7">
                  <c:v>2.0602012023334226</c:v>
                </c:pt>
                <c:pt idx="8">
                  <c:v>2.0688013740953402</c:v>
                </c:pt>
                <c:pt idx="9">
                  <c:v>2.0774015458572577</c:v>
                </c:pt>
                <c:pt idx="10">
                  <c:v>2.0860017176191756</c:v>
                </c:pt>
                <c:pt idx="11">
                  <c:v>2.0946018893810932</c:v>
                </c:pt>
                <c:pt idx="12">
                  <c:v>2.1032020611430107</c:v>
                </c:pt>
                <c:pt idx="13">
                  <c:v>2.1118022329049282</c:v>
                </c:pt>
                <c:pt idx="14">
                  <c:v>2.1204024046668457</c:v>
                </c:pt>
                <c:pt idx="15">
                  <c:v>2.1290025764287632</c:v>
                </c:pt>
                <c:pt idx="16">
                  <c:v>2.1376027481906807</c:v>
                </c:pt>
                <c:pt idx="17">
                  <c:v>2.1462029199525987</c:v>
                </c:pt>
                <c:pt idx="18">
                  <c:v>2.1548030917145162</c:v>
                </c:pt>
                <c:pt idx="19">
                  <c:v>2.1634032634764337</c:v>
                </c:pt>
                <c:pt idx="20">
                  <c:v>2.1720034352383513</c:v>
                </c:pt>
                <c:pt idx="21">
                  <c:v>2.1806036070002688</c:v>
                </c:pt>
                <c:pt idx="22">
                  <c:v>2.1892037787621863</c:v>
                </c:pt>
                <c:pt idx="23">
                  <c:v>2.1978039505241038</c:v>
                </c:pt>
                <c:pt idx="24">
                  <c:v>2.2064041222860218</c:v>
                </c:pt>
                <c:pt idx="25">
                  <c:v>2.2150042940479393</c:v>
                </c:pt>
                <c:pt idx="26">
                  <c:v>2.2236044658098568</c:v>
                </c:pt>
                <c:pt idx="27">
                  <c:v>2.2322046375717743</c:v>
                </c:pt>
                <c:pt idx="28">
                  <c:v>2.2408048093336914</c:v>
                </c:pt>
                <c:pt idx="29">
                  <c:v>2.2494049810956089</c:v>
                </c:pt>
                <c:pt idx="30">
                  <c:v>2.2580051528575269</c:v>
                </c:pt>
                <c:pt idx="31">
                  <c:v>2.2666053246194444</c:v>
                </c:pt>
                <c:pt idx="32">
                  <c:v>2.2752054963813619</c:v>
                </c:pt>
                <c:pt idx="33">
                  <c:v>2.2838056681432795</c:v>
                </c:pt>
                <c:pt idx="34">
                  <c:v>2.292405839905197</c:v>
                </c:pt>
                <c:pt idx="35">
                  <c:v>2.3010060116671145</c:v>
                </c:pt>
                <c:pt idx="36">
                  <c:v>2.309606183429032</c:v>
                </c:pt>
                <c:pt idx="37">
                  <c:v>2.31820635519095</c:v>
                </c:pt>
                <c:pt idx="38">
                  <c:v>2.3268065269528675</c:v>
                </c:pt>
                <c:pt idx="39">
                  <c:v>2.335406698714785</c:v>
                </c:pt>
                <c:pt idx="40">
                  <c:v>2.3440068704767025</c:v>
                </c:pt>
                <c:pt idx="41">
                  <c:v>2.35260704223862</c:v>
                </c:pt>
                <c:pt idx="42">
                  <c:v>2.3612072140005376</c:v>
                </c:pt>
                <c:pt idx="43">
                  <c:v>2.3698073857624551</c:v>
                </c:pt>
                <c:pt idx="44">
                  <c:v>2.3784075575243731</c:v>
                </c:pt>
                <c:pt idx="45">
                  <c:v>2.3870077292862906</c:v>
                </c:pt>
                <c:pt idx="46">
                  <c:v>2.3956079010482081</c:v>
                </c:pt>
                <c:pt idx="47">
                  <c:v>2.4042080728101256</c:v>
                </c:pt>
                <c:pt idx="48">
                  <c:v>2.4128082445720431</c:v>
                </c:pt>
                <c:pt idx="49">
                  <c:v>2.4214084163339602</c:v>
                </c:pt>
                <c:pt idx="50">
                  <c:v>2.4300085880958782</c:v>
                </c:pt>
                <c:pt idx="51">
                  <c:v>2.4386087598577957</c:v>
                </c:pt>
                <c:pt idx="52">
                  <c:v>2.4472089316197132</c:v>
                </c:pt>
                <c:pt idx="53">
                  <c:v>2.4558091033816307</c:v>
                </c:pt>
                <c:pt idx="54">
                  <c:v>2.4644092751435482</c:v>
                </c:pt>
                <c:pt idx="55">
                  <c:v>2.4730094469054658</c:v>
                </c:pt>
                <c:pt idx="56">
                  <c:v>2.4816096186673833</c:v>
                </c:pt>
                <c:pt idx="57">
                  <c:v>2.4902097904293012</c:v>
                </c:pt>
                <c:pt idx="58">
                  <c:v>2.4988099621912188</c:v>
                </c:pt>
                <c:pt idx="59">
                  <c:v>2.5074101339531363</c:v>
                </c:pt>
                <c:pt idx="60">
                  <c:v>2.5160103057150538</c:v>
                </c:pt>
                <c:pt idx="61">
                  <c:v>2.5246104774769713</c:v>
                </c:pt>
                <c:pt idx="62">
                  <c:v>2.5332106492388888</c:v>
                </c:pt>
                <c:pt idx="63">
                  <c:v>2.5418108210008064</c:v>
                </c:pt>
                <c:pt idx="64">
                  <c:v>2.5504109927627243</c:v>
                </c:pt>
                <c:pt idx="65">
                  <c:v>2.5590111645246418</c:v>
                </c:pt>
                <c:pt idx="66">
                  <c:v>2.5676113362865594</c:v>
                </c:pt>
                <c:pt idx="67">
                  <c:v>2.5762115080484769</c:v>
                </c:pt>
                <c:pt idx="68">
                  <c:v>2.5848116798103944</c:v>
                </c:pt>
                <c:pt idx="69">
                  <c:v>2.5934118515723119</c:v>
                </c:pt>
                <c:pt idx="70">
                  <c:v>2.6020120233342294</c:v>
                </c:pt>
                <c:pt idx="71">
                  <c:v>2.6106121950961474</c:v>
                </c:pt>
                <c:pt idx="72">
                  <c:v>2.6192123668580649</c:v>
                </c:pt>
                <c:pt idx="73">
                  <c:v>2.6278125386199824</c:v>
                </c:pt>
                <c:pt idx="74">
                  <c:v>2.6364127103818999</c:v>
                </c:pt>
                <c:pt idx="75">
                  <c:v>2.6450128821438175</c:v>
                </c:pt>
                <c:pt idx="76">
                  <c:v>2.653613053905735</c:v>
                </c:pt>
                <c:pt idx="77">
                  <c:v>2.6622132256676525</c:v>
                </c:pt>
                <c:pt idx="78">
                  <c:v>2.6708133974295705</c:v>
                </c:pt>
                <c:pt idx="79">
                  <c:v>2.6794135691914875</c:v>
                </c:pt>
                <c:pt idx="80">
                  <c:v>2.6880137409534055</c:v>
                </c:pt>
                <c:pt idx="81">
                  <c:v>2.6966139127153226</c:v>
                </c:pt>
                <c:pt idx="82">
                  <c:v>2.7052140844772401</c:v>
                </c:pt>
                <c:pt idx="83">
                  <c:v>2.7138142562391576</c:v>
                </c:pt>
                <c:pt idx="84">
                  <c:v>2.7224144280010756</c:v>
                </c:pt>
                <c:pt idx="85">
                  <c:v>2.7310145997629931</c:v>
                </c:pt>
                <c:pt idx="86">
                  <c:v>2.7396147715249106</c:v>
                </c:pt>
                <c:pt idx="87">
                  <c:v>2.7482149432868281</c:v>
                </c:pt>
                <c:pt idx="88">
                  <c:v>2.7568151150487457</c:v>
                </c:pt>
                <c:pt idx="89">
                  <c:v>2.7654152868106632</c:v>
                </c:pt>
                <c:pt idx="90">
                  <c:v>2.7740154585725807</c:v>
                </c:pt>
                <c:pt idx="91">
                  <c:v>2.7826156303344987</c:v>
                </c:pt>
                <c:pt idx="92">
                  <c:v>2.7912158020964157</c:v>
                </c:pt>
                <c:pt idx="93">
                  <c:v>2.7998159738583333</c:v>
                </c:pt>
                <c:pt idx="94">
                  <c:v>2.8084161456202508</c:v>
                </c:pt>
                <c:pt idx="95">
                  <c:v>2.8170163173821683</c:v>
                </c:pt>
                <c:pt idx="96">
                  <c:v>2.8256164891440858</c:v>
                </c:pt>
                <c:pt idx="97">
                  <c:v>2.8342166609060038</c:v>
                </c:pt>
                <c:pt idx="98">
                  <c:v>2.8428168326679213</c:v>
                </c:pt>
                <c:pt idx="99">
                  <c:v>2.8514170044298388</c:v>
                </c:pt>
                <c:pt idx="100">
                  <c:v>2.8600171761917563</c:v>
                </c:pt>
                <c:pt idx="101">
                  <c:v>2.8686173479536738</c:v>
                </c:pt>
                <c:pt idx="102">
                  <c:v>2.8772175197155914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B-432C-A642-E34A27AB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32312"/>
        <c:axId val="595131656"/>
      </c:lineChart>
      <c:catAx>
        <c:axId val="59513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31656"/>
        <c:crosses val="autoZero"/>
        <c:auto val="1"/>
        <c:lblAlgn val="ctr"/>
        <c:lblOffset val="100"/>
        <c:noMultiLvlLbl val="0"/>
      </c:catAx>
      <c:valAx>
        <c:axId val="5951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Log10</a:t>
                </a:r>
                <a:r>
                  <a:rPr lang="en-GB" baseline="0"/>
                  <a:t> (</a:t>
                </a:r>
                <a:r>
                  <a:rPr lang="en-GB"/>
                  <a:t>CPI (1915=100))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3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7335750492769"/>
          <c:y val="7.7487393820294681E-2"/>
          <c:w val="0.87511832346010843"/>
          <c:h val="0.76278865326207779"/>
        </c:manualLayout>
      </c:layout>
      <c:lineChart>
        <c:grouping val="standar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x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Sheet1!$C$28:$C$130</c:f>
              <c:numCache>
                <c:formatCode>General</c:formatCode>
                <c:ptCount val="103"/>
                <c:pt idx="0">
                  <c:v>1915</c:v>
                </c:pt>
                <c:pt idx="1">
                  <c:v>1916</c:v>
                </c:pt>
                <c:pt idx="2">
                  <c:v>1917</c:v>
                </c:pt>
                <c:pt idx="3">
                  <c:v>1918</c:v>
                </c:pt>
                <c:pt idx="4">
                  <c:v>1919</c:v>
                </c:pt>
                <c:pt idx="5">
                  <c:v>1920</c:v>
                </c:pt>
                <c:pt idx="6">
                  <c:v>1921</c:v>
                </c:pt>
                <c:pt idx="7">
                  <c:v>1922</c:v>
                </c:pt>
                <c:pt idx="8">
                  <c:v>1923</c:v>
                </c:pt>
                <c:pt idx="9">
                  <c:v>1924</c:v>
                </c:pt>
                <c:pt idx="10">
                  <c:v>1925</c:v>
                </c:pt>
                <c:pt idx="11">
                  <c:v>1926</c:v>
                </c:pt>
                <c:pt idx="12">
                  <c:v>1927</c:v>
                </c:pt>
                <c:pt idx="13">
                  <c:v>1928</c:v>
                </c:pt>
                <c:pt idx="14">
                  <c:v>1929</c:v>
                </c:pt>
                <c:pt idx="15">
                  <c:v>1930</c:v>
                </c:pt>
                <c:pt idx="16">
                  <c:v>1931</c:v>
                </c:pt>
                <c:pt idx="17">
                  <c:v>1932</c:v>
                </c:pt>
                <c:pt idx="18">
                  <c:v>1933</c:v>
                </c:pt>
                <c:pt idx="19">
                  <c:v>1934</c:v>
                </c:pt>
                <c:pt idx="20">
                  <c:v>1935</c:v>
                </c:pt>
                <c:pt idx="21">
                  <c:v>1936</c:v>
                </c:pt>
                <c:pt idx="22">
                  <c:v>1937</c:v>
                </c:pt>
                <c:pt idx="23">
                  <c:v>1938</c:v>
                </c:pt>
                <c:pt idx="24">
                  <c:v>1939</c:v>
                </c:pt>
                <c:pt idx="25">
                  <c:v>1940</c:v>
                </c:pt>
                <c:pt idx="26">
                  <c:v>1941</c:v>
                </c:pt>
                <c:pt idx="27">
                  <c:v>1942</c:v>
                </c:pt>
                <c:pt idx="28">
                  <c:v>1943</c:v>
                </c:pt>
                <c:pt idx="29">
                  <c:v>1944</c:v>
                </c:pt>
                <c:pt idx="30">
                  <c:v>1945</c:v>
                </c:pt>
                <c:pt idx="31">
                  <c:v>1946</c:v>
                </c:pt>
                <c:pt idx="32">
                  <c:v>1947</c:v>
                </c:pt>
                <c:pt idx="33">
                  <c:v>1948</c:v>
                </c:pt>
                <c:pt idx="34">
                  <c:v>1949</c:v>
                </c:pt>
                <c:pt idx="35">
                  <c:v>1950</c:v>
                </c:pt>
                <c:pt idx="36">
                  <c:v>1951</c:v>
                </c:pt>
                <c:pt idx="37">
                  <c:v>1952</c:v>
                </c:pt>
                <c:pt idx="38">
                  <c:v>1953</c:v>
                </c:pt>
                <c:pt idx="39">
                  <c:v>1954</c:v>
                </c:pt>
                <c:pt idx="40">
                  <c:v>1955</c:v>
                </c:pt>
                <c:pt idx="41">
                  <c:v>1956</c:v>
                </c:pt>
                <c:pt idx="42">
                  <c:v>1957</c:v>
                </c:pt>
                <c:pt idx="43">
                  <c:v>1958</c:v>
                </c:pt>
                <c:pt idx="44">
                  <c:v>1959</c:v>
                </c:pt>
                <c:pt idx="45">
                  <c:v>1960</c:v>
                </c:pt>
                <c:pt idx="46">
                  <c:v>1961</c:v>
                </c:pt>
                <c:pt idx="47">
                  <c:v>1962</c:v>
                </c:pt>
                <c:pt idx="48">
                  <c:v>1963</c:v>
                </c:pt>
                <c:pt idx="49">
                  <c:v>1964</c:v>
                </c:pt>
                <c:pt idx="50">
                  <c:v>1965</c:v>
                </c:pt>
                <c:pt idx="51">
                  <c:v>1966</c:v>
                </c:pt>
                <c:pt idx="52">
                  <c:v>1967</c:v>
                </c:pt>
                <c:pt idx="53">
                  <c:v>1968</c:v>
                </c:pt>
                <c:pt idx="54">
                  <c:v>1969</c:v>
                </c:pt>
                <c:pt idx="55">
                  <c:v>1970</c:v>
                </c:pt>
                <c:pt idx="56">
                  <c:v>1971</c:v>
                </c:pt>
                <c:pt idx="57">
                  <c:v>1972</c:v>
                </c:pt>
                <c:pt idx="58">
                  <c:v>1973</c:v>
                </c:pt>
                <c:pt idx="59">
                  <c:v>1974</c:v>
                </c:pt>
                <c:pt idx="60">
                  <c:v>1975</c:v>
                </c:pt>
                <c:pt idx="61">
                  <c:v>1976</c:v>
                </c:pt>
                <c:pt idx="62">
                  <c:v>1977</c:v>
                </c:pt>
                <c:pt idx="63">
                  <c:v>1978</c:v>
                </c:pt>
                <c:pt idx="64">
                  <c:v>1979</c:v>
                </c:pt>
                <c:pt idx="65">
                  <c:v>1980</c:v>
                </c:pt>
                <c:pt idx="66">
                  <c:v>1981</c:v>
                </c:pt>
                <c:pt idx="67">
                  <c:v>1982</c:v>
                </c:pt>
                <c:pt idx="68">
                  <c:v>1983</c:v>
                </c:pt>
                <c:pt idx="69">
                  <c:v>1984</c:v>
                </c:pt>
                <c:pt idx="70">
                  <c:v>1985</c:v>
                </c:pt>
                <c:pt idx="71">
                  <c:v>1986</c:v>
                </c:pt>
                <c:pt idx="72">
                  <c:v>1987</c:v>
                </c:pt>
                <c:pt idx="73">
                  <c:v>1988</c:v>
                </c:pt>
                <c:pt idx="74">
                  <c:v>1989</c:v>
                </c:pt>
                <c:pt idx="75">
                  <c:v>1990</c:v>
                </c:pt>
                <c:pt idx="76">
                  <c:v>1991</c:v>
                </c:pt>
                <c:pt idx="77">
                  <c:v>1992</c:v>
                </c:pt>
                <c:pt idx="78">
                  <c:v>1993</c:v>
                </c:pt>
                <c:pt idx="79">
                  <c:v>1994</c:v>
                </c:pt>
                <c:pt idx="80">
                  <c:v>1995</c:v>
                </c:pt>
                <c:pt idx="81">
                  <c:v>1996</c:v>
                </c:pt>
                <c:pt idx="82">
                  <c:v>1997</c:v>
                </c:pt>
                <c:pt idx="83">
                  <c:v>1998</c:v>
                </c:pt>
                <c:pt idx="84">
                  <c:v>1999</c:v>
                </c:pt>
                <c:pt idx="85">
                  <c:v>2000</c:v>
                </c:pt>
                <c:pt idx="86">
                  <c:v>2001</c:v>
                </c:pt>
                <c:pt idx="87">
                  <c:v>2002</c:v>
                </c:pt>
                <c:pt idx="88">
                  <c:v>2003</c:v>
                </c:pt>
                <c:pt idx="89">
                  <c:v>2004</c:v>
                </c:pt>
                <c:pt idx="90">
                  <c:v>2005</c:v>
                </c:pt>
                <c:pt idx="91">
                  <c:v>2006</c:v>
                </c:pt>
                <c:pt idx="92">
                  <c:v>2007</c:v>
                </c:pt>
                <c:pt idx="93">
                  <c:v>2008</c:v>
                </c:pt>
                <c:pt idx="94">
                  <c:v>2009</c:v>
                </c:pt>
                <c:pt idx="95">
                  <c:v>2010</c:v>
                </c:pt>
                <c:pt idx="96">
                  <c:v>2011</c:v>
                </c:pt>
                <c:pt idx="97">
                  <c:v>2012</c:v>
                </c:pt>
                <c:pt idx="98">
                  <c:v>2013</c:v>
                </c:pt>
                <c:pt idx="99">
                  <c:v>2014</c:v>
                </c:pt>
                <c:pt idx="100">
                  <c:v>2015</c:v>
                </c:pt>
                <c:pt idx="101">
                  <c:v>2016</c:v>
                </c:pt>
                <c:pt idx="102">
                  <c:v>2017</c:v>
                </c:pt>
              </c:numCache>
            </c:numRef>
          </c:cat>
          <c:val>
            <c:numRef>
              <c:f>Sheet1!$F$28:$F$130</c:f>
              <c:numCache>
                <c:formatCode>General</c:formatCode>
                <c:ptCount val="103"/>
                <c:pt idx="1">
                  <c:v>2.0000000000000018E-2</c:v>
                </c:pt>
                <c:pt idx="2">
                  <c:v>2.0000000000000018E-2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2.0000000000000018E-2</c:v>
                </c:pt>
                <c:pt idx="13">
                  <c:v>2.0000000000000018E-2</c:v>
                </c:pt>
                <c:pt idx="14">
                  <c:v>2.0000000000000018E-2</c:v>
                </c:pt>
                <c:pt idx="15">
                  <c:v>2.0000000000000018E-2</c:v>
                </c:pt>
                <c:pt idx="16">
                  <c:v>2.0000000000000018E-2</c:v>
                </c:pt>
                <c:pt idx="17">
                  <c:v>2.0000000000000018E-2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2.0000000000000018E-2</c:v>
                </c:pt>
                <c:pt idx="22">
                  <c:v>2.0000000000000018E-2</c:v>
                </c:pt>
                <c:pt idx="23">
                  <c:v>2.0000000000000018E-2</c:v>
                </c:pt>
                <c:pt idx="24">
                  <c:v>2.0000000000000018E-2</c:v>
                </c:pt>
                <c:pt idx="25">
                  <c:v>2.0000000000000018E-2</c:v>
                </c:pt>
                <c:pt idx="26">
                  <c:v>2.0000000000000018E-2</c:v>
                </c:pt>
                <c:pt idx="27">
                  <c:v>2.0000000000000018E-2</c:v>
                </c:pt>
                <c:pt idx="28">
                  <c:v>2.0000000000000018E-2</c:v>
                </c:pt>
                <c:pt idx="29">
                  <c:v>2.0000000000000018E-2</c:v>
                </c:pt>
                <c:pt idx="30">
                  <c:v>2.0000000000000018E-2</c:v>
                </c:pt>
                <c:pt idx="31">
                  <c:v>2.0000000000000018E-2</c:v>
                </c:pt>
                <c:pt idx="32">
                  <c:v>2.0000000000000018E-2</c:v>
                </c:pt>
                <c:pt idx="33">
                  <c:v>2.0000000000000018E-2</c:v>
                </c:pt>
                <c:pt idx="34">
                  <c:v>2.0000000000000018E-2</c:v>
                </c:pt>
                <c:pt idx="35">
                  <c:v>2.0000000000000018E-2</c:v>
                </c:pt>
                <c:pt idx="36">
                  <c:v>2.0000000000000018E-2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2.0000000000000018E-2</c:v>
                </c:pt>
                <c:pt idx="45">
                  <c:v>2.0000000000000018E-2</c:v>
                </c:pt>
                <c:pt idx="46">
                  <c:v>2.0000000000000018E-2</c:v>
                </c:pt>
                <c:pt idx="47">
                  <c:v>2.0000000000000018E-2</c:v>
                </c:pt>
                <c:pt idx="48">
                  <c:v>2.0000000000000018E-2</c:v>
                </c:pt>
                <c:pt idx="49">
                  <c:v>2.0000000000000018E-2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2.0000000000000018E-2</c:v>
                </c:pt>
                <c:pt idx="53">
                  <c:v>2.0000000000000018E-2</c:v>
                </c:pt>
                <c:pt idx="54">
                  <c:v>2.0000000000000018E-2</c:v>
                </c:pt>
                <c:pt idx="55">
                  <c:v>2.0000000000000018E-2</c:v>
                </c:pt>
                <c:pt idx="56">
                  <c:v>2.0000000000000018E-2</c:v>
                </c:pt>
                <c:pt idx="57">
                  <c:v>2.0000000000000018E-2</c:v>
                </c:pt>
                <c:pt idx="58">
                  <c:v>2.0000000000000018E-2</c:v>
                </c:pt>
                <c:pt idx="59">
                  <c:v>2.0000000000000018E-2</c:v>
                </c:pt>
                <c:pt idx="60">
                  <c:v>2.0000000000000018E-2</c:v>
                </c:pt>
                <c:pt idx="61">
                  <c:v>2.0000000000000018E-2</c:v>
                </c:pt>
                <c:pt idx="62">
                  <c:v>2.0000000000000018E-2</c:v>
                </c:pt>
                <c:pt idx="63">
                  <c:v>2.0000000000000018E-2</c:v>
                </c:pt>
                <c:pt idx="64">
                  <c:v>2.0000000000000018E-2</c:v>
                </c:pt>
                <c:pt idx="65">
                  <c:v>2.0000000000000018E-2</c:v>
                </c:pt>
                <c:pt idx="66">
                  <c:v>2.0000000000000018E-2</c:v>
                </c:pt>
                <c:pt idx="67">
                  <c:v>2.0000000000000018E-2</c:v>
                </c:pt>
                <c:pt idx="68">
                  <c:v>2.0000000000000018E-2</c:v>
                </c:pt>
                <c:pt idx="69">
                  <c:v>2.0000000000000018E-2</c:v>
                </c:pt>
                <c:pt idx="70">
                  <c:v>2.0000000000000018E-2</c:v>
                </c:pt>
                <c:pt idx="71">
                  <c:v>2.0000000000000018E-2</c:v>
                </c:pt>
                <c:pt idx="72">
                  <c:v>2.0000000000000018E-2</c:v>
                </c:pt>
                <c:pt idx="73">
                  <c:v>2.0000000000000018E-2</c:v>
                </c:pt>
                <c:pt idx="74">
                  <c:v>2.0000000000000018E-2</c:v>
                </c:pt>
                <c:pt idx="75">
                  <c:v>2.0000000000000018E-2</c:v>
                </c:pt>
                <c:pt idx="76">
                  <c:v>2.0000000000000018E-2</c:v>
                </c:pt>
                <c:pt idx="77">
                  <c:v>2.0000000000000018E-2</c:v>
                </c:pt>
                <c:pt idx="78">
                  <c:v>2.0000000000000018E-2</c:v>
                </c:pt>
                <c:pt idx="79">
                  <c:v>2.0000000000000018E-2</c:v>
                </c:pt>
                <c:pt idx="80">
                  <c:v>2.0000000000000018E-2</c:v>
                </c:pt>
                <c:pt idx="81">
                  <c:v>2.0000000000000018E-2</c:v>
                </c:pt>
                <c:pt idx="82">
                  <c:v>2.0000000000000018E-2</c:v>
                </c:pt>
                <c:pt idx="83">
                  <c:v>2.0000000000000018E-2</c:v>
                </c:pt>
                <c:pt idx="84">
                  <c:v>2.0000000000000018E-2</c:v>
                </c:pt>
                <c:pt idx="85">
                  <c:v>2.0000000000000018E-2</c:v>
                </c:pt>
                <c:pt idx="86">
                  <c:v>2.0000000000000018E-2</c:v>
                </c:pt>
                <c:pt idx="87">
                  <c:v>2.0000000000000018E-2</c:v>
                </c:pt>
                <c:pt idx="88">
                  <c:v>2.0000000000000018E-2</c:v>
                </c:pt>
                <c:pt idx="89">
                  <c:v>2.0000000000000018E-2</c:v>
                </c:pt>
                <c:pt idx="90">
                  <c:v>2.0000000000000018E-2</c:v>
                </c:pt>
                <c:pt idx="91">
                  <c:v>2.0000000000000018E-2</c:v>
                </c:pt>
                <c:pt idx="92">
                  <c:v>2.0000000000000018E-2</c:v>
                </c:pt>
                <c:pt idx="93">
                  <c:v>2.0000000000000018E-2</c:v>
                </c:pt>
                <c:pt idx="94">
                  <c:v>2.0000000000000018E-2</c:v>
                </c:pt>
                <c:pt idx="95">
                  <c:v>2.0000000000000018E-2</c:v>
                </c:pt>
                <c:pt idx="96">
                  <c:v>2.0000000000000018E-2</c:v>
                </c:pt>
                <c:pt idx="97">
                  <c:v>2.0000000000000018E-2</c:v>
                </c:pt>
                <c:pt idx="98">
                  <c:v>2.0000000000000018E-2</c:v>
                </c:pt>
                <c:pt idx="99">
                  <c:v>2.0000000000000018E-2</c:v>
                </c:pt>
                <c:pt idx="100">
                  <c:v>2.0000000000000018E-2</c:v>
                </c:pt>
                <c:pt idx="101">
                  <c:v>2.0000000000000018E-2</c:v>
                </c:pt>
                <c:pt idx="102">
                  <c:v>2.0000000000000018E-2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2-45C6-8B4E-41A8B0C2A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32312"/>
        <c:axId val="595131656"/>
      </c:lineChart>
      <c:catAx>
        <c:axId val="59513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31656"/>
        <c:crosses val="autoZero"/>
        <c:auto val="1"/>
        <c:lblAlgn val="ctr"/>
        <c:lblOffset val="100"/>
        <c:noMultiLvlLbl val="0"/>
      </c:catAx>
      <c:valAx>
        <c:axId val="5951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Year to year chang</a:t>
                </a:r>
                <a:r>
                  <a:rPr lang="en-GB" baseline="0"/>
                  <a:t>e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3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8317349348222"/>
          <c:y val="7.7487393820294681E-2"/>
          <c:w val="0.84100850747155387"/>
          <c:h val="0.76278865326207779"/>
        </c:manualLayout>
      </c:layout>
      <c:lineChart>
        <c:grouping val="standard"/>
        <c:varyColors val="0"/>
        <c:ser>
          <c:idx val="14"/>
          <c:order val="0"/>
          <c:tx>
            <c:strRef>
              <c:f>Sheet1!$C$16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Sheet1!$D$15:$DB$15</c:f>
              <c:strCache>
                <c:ptCount val="102"/>
                <c:pt idx="3">
                  <c:v>1918</c:v>
                </c:pt>
                <c:pt idx="4">
                  <c:v>1919</c:v>
                </c:pt>
                <c:pt idx="5">
                  <c:v>1920</c:v>
                </c:pt>
                <c:pt idx="6">
                  <c:v>1921</c:v>
                </c:pt>
                <c:pt idx="7">
                  <c:v>1922</c:v>
                </c:pt>
                <c:pt idx="8">
                  <c:v>1923</c:v>
                </c:pt>
                <c:pt idx="9">
                  <c:v>1924</c:v>
                </c:pt>
                <c:pt idx="10">
                  <c:v>1925</c:v>
                </c:pt>
                <c:pt idx="11">
                  <c:v>1926</c:v>
                </c:pt>
                <c:pt idx="12">
                  <c:v>1927</c:v>
                </c:pt>
                <c:pt idx="13">
                  <c:v>1928</c:v>
                </c:pt>
                <c:pt idx="14">
                  <c:v>1929</c:v>
                </c:pt>
                <c:pt idx="15">
                  <c:v>1930</c:v>
                </c:pt>
                <c:pt idx="16">
                  <c:v>1931</c:v>
                </c:pt>
                <c:pt idx="17">
                  <c:v>1932</c:v>
                </c:pt>
                <c:pt idx="18">
                  <c:v>1933</c:v>
                </c:pt>
                <c:pt idx="19">
                  <c:v>1934</c:v>
                </c:pt>
                <c:pt idx="20">
                  <c:v>1935</c:v>
                </c:pt>
                <c:pt idx="21">
                  <c:v>1936</c:v>
                </c:pt>
                <c:pt idx="22">
                  <c:v>1937</c:v>
                </c:pt>
                <c:pt idx="23">
                  <c:v>1938</c:v>
                </c:pt>
                <c:pt idx="24">
                  <c:v>1939</c:v>
                </c:pt>
                <c:pt idx="25">
                  <c:v>1940</c:v>
                </c:pt>
                <c:pt idx="26">
                  <c:v>1941</c:v>
                </c:pt>
                <c:pt idx="27">
                  <c:v>1942</c:v>
                </c:pt>
                <c:pt idx="28">
                  <c:v>1943</c:v>
                </c:pt>
                <c:pt idx="29">
                  <c:v>1944</c:v>
                </c:pt>
                <c:pt idx="30">
                  <c:v>1945</c:v>
                </c:pt>
                <c:pt idx="31">
                  <c:v>1946</c:v>
                </c:pt>
                <c:pt idx="32">
                  <c:v>1947</c:v>
                </c:pt>
                <c:pt idx="33">
                  <c:v>1948</c:v>
                </c:pt>
                <c:pt idx="34">
                  <c:v>1949</c:v>
                </c:pt>
                <c:pt idx="35">
                  <c:v>1950</c:v>
                </c:pt>
                <c:pt idx="36">
                  <c:v>1951</c:v>
                </c:pt>
                <c:pt idx="37">
                  <c:v>1952</c:v>
                </c:pt>
                <c:pt idx="38">
                  <c:v>1953</c:v>
                </c:pt>
                <c:pt idx="39">
                  <c:v>1954</c:v>
                </c:pt>
                <c:pt idx="40">
                  <c:v>1955</c:v>
                </c:pt>
                <c:pt idx="41">
                  <c:v>1956</c:v>
                </c:pt>
                <c:pt idx="42">
                  <c:v>1957</c:v>
                </c:pt>
                <c:pt idx="43">
                  <c:v>1958</c:v>
                </c:pt>
                <c:pt idx="44">
                  <c:v>1959</c:v>
                </c:pt>
                <c:pt idx="45">
                  <c:v>1960</c:v>
                </c:pt>
                <c:pt idx="46">
                  <c:v>1961</c:v>
                </c:pt>
                <c:pt idx="47">
                  <c:v>1962</c:v>
                </c:pt>
                <c:pt idx="48">
                  <c:v>1963</c:v>
                </c:pt>
                <c:pt idx="49">
                  <c:v>1964</c:v>
                </c:pt>
                <c:pt idx="50">
                  <c:v>1965</c:v>
                </c:pt>
                <c:pt idx="51">
                  <c:v>1966</c:v>
                </c:pt>
                <c:pt idx="52">
                  <c:v>1967</c:v>
                </c:pt>
                <c:pt idx="53">
                  <c:v>1968</c:v>
                </c:pt>
                <c:pt idx="54">
                  <c:v>1969</c:v>
                </c:pt>
                <c:pt idx="55">
                  <c:v>1970</c:v>
                </c:pt>
                <c:pt idx="56">
                  <c:v>1971</c:v>
                </c:pt>
                <c:pt idx="57">
                  <c:v>1972</c:v>
                </c:pt>
                <c:pt idx="58">
                  <c:v>1973</c:v>
                </c:pt>
                <c:pt idx="59">
                  <c:v>1974</c:v>
                </c:pt>
                <c:pt idx="60">
                  <c:v>1975</c:v>
                </c:pt>
                <c:pt idx="61">
                  <c:v>1976</c:v>
                </c:pt>
                <c:pt idx="62">
                  <c:v>1977</c:v>
                </c:pt>
                <c:pt idx="63">
                  <c:v>1978</c:v>
                </c:pt>
                <c:pt idx="64">
                  <c:v>1979</c:v>
                </c:pt>
                <c:pt idx="65">
                  <c:v>1980</c:v>
                </c:pt>
                <c:pt idx="66">
                  <c:v>1981</c:v>
                </c:pt>
                <c:pt idx="67">
                  <c:v>1982</c:v>
                </c:pt>
                <c:pt idx="68">
                  <c:v>1983</c:v>
                </c:pt>
                <c:pt idx="69">
                  <c:v>1984</c:v>
                </c:pt>
                <c:pt idx="70">
                  <c:v>1985</c:v>
                </c:pt>
                <c:pt idx="71">
                  <c:v>1986</c:v>
                </c:pt>
                <c:pt idx="72">
                  <c:v>1987</c:v>
                </c:pt>
                <c:pt idx="73">
                  <c:v>1988</c:v>
                </c:pt>
                <c:pt idx="74">
                  <c:v>1989</c:v>
                </c:pt>
                <c:pt idx="75">
                  <c:v>1990</c:v>
                </c:pt>
                <c:pt idx="76">
                  <c:v>1991</c:v>
                </c:pt>
                <c:pt idx="77">
                  <c:v>1992</c:v>
                </c:pt>
                <c:pt idx="78">
                  <c:v>1993</c:v>
                </c:pt>
                <c:pt idx="79">
                  <c:v>1994</c:v>
                </c:pt>
                <c:pt idx="80">
                  <c:v>1995</c:v>
                </c:pt>
                <c:pt idx="81">
                  <c:v>1996</c:v>
                </c:pt>
                <c:pt idx="82">
                  <c:v>1997</c:v>
                </c:pt>
                <c:pt idx="83">
                  <c:v>1998</c:v>
                </c:pt>
                <c:pt idx="84">
                  <c:v>1999</c:v>
                </c:pt>
                <c:pt idx="85">
                  <c:v>2000</c:v>
                </c:pt>
                <c:pt idx="86">
                  <c:v>2001</c:v>
                </c:pt>
                <c:pt idx="87">
                  <c:v>2002</c:v>
                </c:pt>
                <c:pt idx="88">
                  <c:v>2003</c:v>
                </c:pt>
                <c:pt idx="89">
                  <c:v>2004</c:v>
                </c:pt>
                <c:pt idx="90">
                  <c:v>2005</c:v>
                </c:pt>
                <c:pt idx="91">
                  <c:v>2006</c:v>
                </c:pt>
                <c:pt idx="92">
                  <c:v>2007</c:v>
                </c:pt>
                <c:pt idx="93">
                  <c:v>2008</c:v>
                </c:pt>
                <c:pt idx="94">
                  <c:v>2009</c:v>
                </c:pt>
                <c:pt idx="95">
                  <c:v>2010</c:v>
                </c:pt>
                <c:pt idx="96">
                  <c:v>2011</c:v>
                </c:pt>
                <c:pt idx="97">
                  <c:v>2012</c:v>
                </c:pt>
                <c:pt idx="98">
                  <c:v>2013</c:v>
                </c:pt>
                <c:pt idx="99">
                  <c:v>2014</c:v>
                </c:pt>
                <c:pt idx="100">
                  <c:v>2015</c:v>
                </c:pt>
                <c:pt idx="101">
                  <c:v>2016</c:v>
                </c:pt>
              </c:strCache>
            </c:strRef>
          </c:cat>
          <c:val>
            <c:numRef>
              <c:f>Sheet1!$D$16:$DB$16</c:f>
              <c:numCache>
                <c:formatCode>General</c:formatCode>
                <c:ptCount val="103"/>
                <c:pt idx="2">
                  <c:v>0</c:v>
                </c:pt>
                <c:pt idx="3">
                  <c:v>100</c:v>
                </c:pt>
                <c:pt idx="4">
                  <c:v>113.65394738397228</c:v>
                </c:pt>
                <c:pt idx="5">
                  <c:v>117.39827316440758</c:v>
                </c:pt>
                <c:pt idx="6">
                  <c:v>104.58356024150606</c:v>
                </c:pt>
                <c:pt idx="7">
                  <c:v>101.83984268104091</c:v>
                </c:pt>
                <c:pt idx="8">
                  <c:v>104.0347985464543</c:v>
                </c:pt>
                <c:pt idx="9">
                  <c:v>156.97221007499562</c:v>
                </c:pt>
                <c:pt idx="10">
                  <c:v>210.26464387311566</c:v>
                </c:pt>
                <c:pt idx="11">
                  <c:v>208.55390019919432</c:v>
                </c:pt>
                <c:pt idx="12">
                  <c:v>208.71527395809372</c:v>
                </c:pt>
                <c:pt idx="13">
                  <c:v>208.12296407683758</c:v>
                </c:pt>
                <c:pt idx="14">
                  <c:v>203.99597792952468</c:v>
                </c:pt>
                <c:pt idx="15">
                  <c:v>188.16016641043848</c:v>
                </c:pt>
                <c:pt idx="16">
                  <c:v>173.46669927477268</c:v>
                </c:pt>
                <c:pt idx="17">
                  <c:v>165.57474968884412</c:v>
                </c:pt>
                <c:pt idx="18">
                  <c:v>167.85925662609745</c:v>
                </c:pt>
                <c:pt idx="19">
                  <c:v>174.14165070354414</c:v>
                </c:pt>
                <c:pt idx="20">
                  <c:v>179.07414192344794</c:v>
                </c:pt>
                <c:pt idx="21">
                  <c:v>191.63883916354754</c:v>
                </c:pt>
                <c:pt idx="22">
                  <c:v>197.2462818122228</c:v>
                </c:pt>
                <c:pt idx="23">
                  <c:v>206.28048486677801</c:v>
                </c:pt>
                <c:pt idx="24">
                  <c:v>214.84738588147803</c:v>
                </c:pt>
                <c:pt idx="25">
                  <c:v>222.84316016186469</c:v>
                </c:pt>
                <c:pt idx="26">
                  <c:v>230.11207066625087</c:v>
                </c:pt>
                <c:pt idx="27">
                  <c:v>235.71942240013232</c:v>
                </c:pt>
                <c:pt idx="28">
                  <c:v>239.82113423478381</c:v>
                </c:pt>
                <c:pt idx="29">
                  <c:v>243.09215759897668</c:v>
                </c:pt>
                <c:pt idx="30">
                  <c:v>244.96136575839753</c:v>
                </c:pt>
                <c:pt idx="31">
                  <c:v>253.00896147121955</c:v>
                </c:pt>
                <c:pt idx="32">
                  <c:v>272.79074778327004</c:v>
                </c:pt>
                <c:pt idx="33">
                  <c:v>277.3086675436914</c:v>
                </c:pt>
                <c:pt idx="34">
                  <c:v>293.11956840929111</c:v>
                </c:pt>
                <c:pt idx="35">
                  <c:v>325.42868598121152</c:v>
                </c:pt>
                <c:pt idx="36">
                  <c:v>350.65726850138782</c:v>
                </c:pt>
                <c:pt idx="37">
                  <c:v>366.53690095105969</c:v>
                </c:pt>
                <c:pt idx="38">
                  <c:v>383.44759807660665</c:v>
                </c:pt>
                <c:pt idx="39">
                  <c:v>393.07165631298687</c:v>
                </c:pt>
                <c:pt idx="40">
                  <c:v>406.77487951516963</c:v>
                </c:pt>
                <c:pt idx="41">
                  <c:v>415.62207083898898</c:v>
                </c:pt>
                <c:pt idx="42">
                  <c:v>434.10286645253206</c:v>
                </c:pt>
                <c:pt idx="43">
                  <c:v>450.71590854335409</c:v>
                </c:pt>
                <c:pt idx="44">
                  <c:v>453.86165132176473</c:v>
                </c:pt>
                <c:pt idx="45">
                  <c:v>462.02070857171947</c:v>
                </c:pt>
                <c:pt idx="46">
                  <c:v>474.40684915690167</c:v>
                </c:pt>
                <c:pt idx="47">
                  <c:v>483.74552585571274</c:v>
                </c:pt>
                <c:pt idx="48">
                  <c:v>500.55521664540771</c:v>
                </c:pt>
                <c:pt idx="49">
                  <c:v>517.56155613397573</c:v>
                </c:pt>
                <c:pt idx="50">
                  <c:v>531.82281434017227</c:v>
                </c:pt>
                <c:pt idx="51">
                  <c:v>564.03492582716547</c:v>
                </c:pt>
                <c:pt idx="52">
                  <c:v>588.3556332169926</c:v>
                </c:pt>
                <c:pt idx="53">
                  <c:v>617.33363274605404</c:v>
                </c:pt>
                <c:pt idx="54">
                  <c:v>657.56633825212668</c:v>
                </c:pt>
                <c:pt idx="55">
                  <c:v>725.87153194154905</c:v>
                </c:pt>
                <c:pt idx="56">
                  <c:v>776.19477949071347</c:v>
                </c:pt>
                <c:pt idx="57">
                  <c:v>839.58402845269393</c:v>
                </c:pt>
                <c:pt idx="58">
                  <c:v>932.85669737465344</c:v>
                </c:pt>
                <c:pt idx="59">
                  <c:v>1069.8461994434194</c:v>
                </c:pt>
                <c:pt idx="60">
                  <c:v>1250.7239090452038</c:v>
                </c:pt>
                <c:pt idx="61">
                  <c:v>1430.6224663183418</c:v>
                </c:pt>
                <c:pt idx="62">
                  <c:v>1601.6768324558541</c:v>
                </c:pt>
                <c:pt idx="63">
                  <c:v>1821.0996871621949</c:v>
                </c:pt>
                <c:pt idx="64">
                  <c:v>2133.4283695977292</c:v>
                </c:pt>
                <c:pt idx="65">
                  <c:v>2461.3398476813545</c:v>
                </c:pt>
                <c:pt idx="66">
                  <c:v>2859.1829851145208</c:v>
                </c:pt>
                <c:pt idx="67">
                  <c:v>3069.0779694362645</c:v>
                </c:pt>
                <c:pt idx="68">
                  <c:v>3258.4780318038129</c:v>
                </c:pt>
                <c:pt idx="69">
                  <c:v>3760.8595448259944</c:v>
                </c:pt>
                <c:pt idx="70">
                  <c:v>4257.7970799986551</c:v>
                </c:pt>
                <c:pt idx="71">
                  <c:v>4928.1573116859145</c:v>
                </c:pt>
                <c:pt idx="72">
                  <c:v>5242.3397467659343</c:v>
                </c:pt>
                <c:pt idx="73">
                  <c:v>5541.9912703615046</c:v>
                </c:pt>
                <c:pt idx="74">
                  <c:v>5879.9670161128288</c:v>
                </c:pt>
                <c:pt idx="75">
                  <c:v>6032.9875237628539</c:v>
                </c:pt>
                <c:pt idx="76">
                  <c:v>6094.1949995045152</c:v>
                </c:pt>
                <c:pt idx="77">
                  <c:v>6172.7008330522549</c:v>
                </c:pt>
                <c:pt idx="78">
                  <c:v>6280.4375910852586</c:v>
                </c:pt>
                <c:pt idx="79">
                  <c:v>6516.2651111751557</c:v>
                </c:pt>
                <c:pt idx="80">
                  <c:v>6665.2071811777287</c:v>
                </c:pt>
                <c:pt idx="81">
                  <c:v>6744.3330536188178</c:v>
                </c:pt>
                <c:pt idx="82">
                  <c:v>6829.6656790289571</c:v>
                </c:pt>
                <c:pt idx="83">
                  <c:v>6821.8615531337873</c:v>
                </c:pt>
                <c:pt idx="84">
                  <c:v>7000.2691077894888</c:v>
                </c:pt>
                <c:pt idx="85">
                  <c:v>7184.0842743772109</c:v>
                </c:pt>
                <c:pt idx="86">
                  <c:v>7376.4081565116367</c:v>
                </c:pt>
                <c:pt idx="87">
                  <c:v>7505.7589976098507</c:v>
                </c:pt>
                <c:pt idx="88">
                  <c:v>7677.65978047714</c:v>
                </c:pt>
                <c:pt idx="89">
                  <c:v>7910.8316794417096</c:v>
                </c:pt>
                <c:pt idx="90">
                  <c:v>8177.0629248561954</c:v>
                </c:pt>
                <c:pt idx="91">
                  <c:v>8371.362385458724</c:v>
                </c:pt>
                <c:pt idx="92">
                  <c:v>8702.7795379892013</c:v>
                </c:pt>
                <c:pt idx="93">
                  <c:v>8886.9010874318483</c:v>
                </c:pt>
                <c:pt idx="94">
                  <c:v>9091.4793746153173</c:v>
                </c:pt>
                <c:pt idx="95">
                  <c:v>9457.6750723454479</c:v>
                </c:pt>
                <c:pt idx="96">
                  <c:v>9557.9177239299552</c:v>
                </c:pt>
                <c:pt idx="97">
                  <c:v>9666.3427069516183</c:v>
                </c:pt>
                <c:pt idx="98">
                  <c:v>9785.0046957490977</c:v>
                </c:pt>
                <c:pt idx="99">
                  <c:v>9813.6428557791351</c:v>
                </c:pt>
                <c:pt idx="100">
                  <c:v>9877.0650158964527</c:v>
                </c:pt>
                <c:pt idx="101">
                  <c:v>10059.867391681842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39-4E87-82DE-D0F8FF474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32312"/>
        <c:axId val="595131656"/>
      </c:lineChart>
      <c:catAx>
        <c:axId val="59513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31656"/>
        <c:crosses val="autoZero"/>
        <c:auto val="1"/>
        <c:lblAlgn val="ctr"/>
        <c:lblOffset val="100"/>
        <c:noMultiLvlLbl val="0"/>
      </c:catAx>
      <c:valAx>
        <c:axId val="5951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CPI (1915=100)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3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8317349348222"/>
          <c:y val="7.7487393820294681E-2"/>
          <c:w val="0.84100850747155387"/>
          <c:h val="0.76278865326207779"/>
        </c:manualLayout>
      </c:layout>
      <c:lineChart>
        <c:grouping val="standard"/>
        <c:varyColors val="0"/>
        <c:ser>
          <c:idx val="14"/>
          <c:order val="0"/>
          <c:tx>
            <c:strRef>
              <c:f>Sheet1!$D$17:$DB$17</c:f>
              <c:strCache>
                <c:ptCount val="103"/>
                <c:pt idx="2">
                  <c:v>Log10(CPI)</c:v>
                </c:pt>
                <c:pt idx="3">
                  <c:v>2</c:v>
                </c:pt>
                <c:pt idx="4">
                  <c:v>2.055584524</c:v>
                </c:pt>
                <c:pt idx="5">
                  <c:v>2.069661709</c:v>
                </c:pt>
                <c:pt idx="6">
                  <c:v>2.019463422</c:v>
                </c:pt>
                <c:pt idx="7">
                  <c:v>2.00791772</c:v>
                </c:pt>
                <c:pt idx="8">
                  <c:v>2.017178631</c:v>
                </c:pt>
                <c:pt idx="9">
                  <c:v>2.195822773</c:v>
                </c:pt>
                <c:pt idx="10">
                  <c:v>2.322766252</c:v>
                </c:pt>
                <c:pt idx="11">
                  <c:v>2.319218316</c:v>
                </c:pt>
                <c:pt idx="12">
                  <c:v>2.319554232</c:v>
                </c:pt>
                <c:pt idx="13">
                  <c:v>2.318320002</c:v>
                </c:pt>
                <c:pt idx="14">
                  <c:v>2.309621605</c:v>
                </c:pt>
                <c:pt idx="15">
                  <c:v>2.274527688</c:v>
                </c:pt>
                <c:pt idx="16">
                  <c:v>2.239216115</c:v>
                </c:pt>
                <c:pt idx="17">
                  <c:v>2.218994107</c:v>
                </c:pt>
                <c:pt idx="18">
                  <c:v>2.224945295</c:v>
                </c:pt>
                <c:pt idx="19">
                  <c:v>2.240902657</c:v>
                </c:pt>
                <c:pt idx="20">
                  <c:v>2.253032879</c:v>
                </c:pt>
                <c:pt idx="21">
                  <c:v>2.282483531</c:v>
                </c:pt>
                <c:pt idx="22">
                  <c:v>2.295008825</c:v>
                </c:pt>
                <c:pt idx="23">
                  <c:v>2.314458144</c:v>
                </c:pt>
                <c:pt idx="24">
                  <c:v>2.332130074</c:v>
                </c:pt>
                <c:pt idx="25">
                  <c:v>2.347999309</c:v>
                </c:pt>
                <c:pt idx="26">
                  <c:v>2.3619394</c:v>
                </c:pt>
                <c:pt idx="27">
                  <c:v>2.372395368</c:v>
                </c:pt>
                <c:pt idx="28">
                  <c:v>2.379887453</c:v>
                </c:pt>
                <c:pt idx="29">
                  <c:v>2.385770948</c:v>
                </c:pt>
                <c:pt idx="30">
                  <c:v>2.389097595</c:v>
                </c:pt>
                <c:pt idx="31">
                  <c:v>2.403135904</c:v>
                </c:pt>
                <c:pt idx="32">
                  <c:v>2.435829636</c:v>
                </c:pt>
                <c:pt idx="33">
                  <c:v>2.442963444</c:v>
                </c:pt>
                <c:pt idx="34">
                  <c:v>2.467044813</c:v>
                </c:pt>
                <c:pt idx="35">
                  <c:v>2.512455833</c:v>
                </c:pt>
                <c:pt idx="36">
                  <c:v>2.544882845</c:v>
                </c:pt>
                <c:pt idx="37">
                  <c:v>2.564117704</c:v>
                </c:pt>
                <c:pt idx="38">
                  <c:v>2.583706022</c:v>
                </c:pt>
                <c:pt idx="39">
                  <c:v>2.594471729</c:v>
                </c:pt>
                <c:pt idx="40">
                  <c:v>2.609354125</c:v>
                </c:pt>
                <c:pt idx="41">
                  <c:v>2.618698602</c:v>
                </c:pt>
                <c:pt idx="42">
                  <c:v>2.637592654</c:v>
                </c:pt>
                <c:pt idx="43">
                  <c:v>2.653902887</c:v>
                </c:pt>
                <c:pt idx="44">
                  <c:v>2.656923489</c:v>
                </c:pt>
                <c:pt idx="45">
                  <c:v>2.664661442</c:v>
                </c:pt>
                <c:pt idx="46">
                  <c:v>2.67615095</c:v>
                </c:pt>
                <c:pt idx="47">
                  <c:v>2.684616961</c:v>
                </c:pt>
                <c:pt idx="48">
                  <c:v>2.699451992</c:v>
                </c:pt>
                <c:pt idx="49">
                  <c:v>2.71396201</c:v>
                </c:pt>
                <c:pt idx="50">
                  <c:v>2.725766964</c:v>
                </c:pt>
                <c:pt idx="51">
                  <c:v>2.751305997</c:v>
                </c:pt>
                <c:pt idx="52">
                  <c:v>2.769639916</c:v>
                </c:pt>
                <c:pt idx="53">
                  <c:v>2.790519938</c:v>
                </c:pt>
                <c:pt idx="54">
                  <c:v>2.817939573</c:v>
                </c:pt>
                <c:pt idx="55">
                  <c:v>2.860859764</c:v>
                </c:pt>
                <c:pt idx="56">
                  <c:v>2.889970717</c:v>
                </c:pt>
                <c:pt idx="57">
                  <c:v>2.924064168</c:v>
                </c:pt>
                <c:pt idx="58">
                  <c:v>2.969814934</c:v>
                </c:pt>
                <c:pt idx="59">
                  <c:v>3.029321348</c:v>
                </c:pt>
                <c:pt idx="60">
                  <c:v>3.097161452</c:v>
                </c:pt>
                <c:pt idx="61">
                  <c:v>3.155525041</c:v>
                </c:pt>
                <c:pt idx="62">
                  <c:v>3.204574894</c:v>
                </c:pt>
                <c:pt idx="63">
                  <c:v>3.26033372</c:v>
                </c:pt>
                <c:pt idx="64">
                  <c:v>3.329078066</c:v>
                </c:pt>
                <c:pt idx="65">
                  <c:v>3.391171583</c:v>
                </c:pt>
                <c:pt idx="66">
                  <c:v>3.456241951</c:v>
                </c:pt>
                <c:pt idx="67">
                  <c:v>3.487007922</c:v>
                </c:pt>
                <c:pt idx="68">
                  <c:v>3.513014797</c:v>
                </c:pt>
                <c:pt idx="69">
                  <c:v>3.575287114</c:v>
                </c:pt>
                <c:pt idx="70">
                  <c:v>3.62918496</c:v>
                </c:pt>
                <c:pt idx="71">
                  <c:v>3.692684562</c:v>
                </c:pt>
                <c:pt idx="72">
                  <c:v>3.719525163</c:v>
                </c:pt>
                <c:pt idx="73">
                  <c:v>3.743665837</c:v>
                </c:pt>
                <c:pt idx="74">
                  <c:v>3.76937489</c:v>
                </c:pt>
                <c:pt idx="75">
                  <c:v>3.780532427</c:v>
                </c:pt>
                <c:pt idx="76">
                  <c:v>3.784916346</c:v>
                </c:pt>
                <c:pt idx="77">
                  <c:v>3.790475229</c:v>
                </c:pt>
                <c:pt idx="78">
                  <c:v>3.797989904</c:v>
                </c:pt>
                <c:pt idx="79">
                  <c:v>3.813998745</c:v>
                </c:pt>
                <c:pt idx="80">
                  <c:v>3.823813654</c:v>
                </c:pt>
                <c:pt idx="81">
                  <c:v>3.828939009</c:v>
                </c:pt>
                <c:pt idx="82">
                  <c:v>3.834399445</c:v>
                </c:pt>
                <c:pt idx="83">
                  <c:v>3.833902901</c:v>
                </c:pt>
                <c:pt idx="84">
                  <c:v>3.845114736</c:v>
                </c:pt>
                <c:pt idx="85">
                  <c:v>3.856371418</c:v>
                </c:pt>
                <c:pt idx="86">
                  <c:v>3.867844939</c:v>
                </c:pt>
                <c:pt idx="87">
                  <c:v>3.875394616</c:v>
                </c:pt>
                <c:pt idx="88">
                  <c:v>3.885228863</c:v>
                </c:pt>
                <c:pt idx="89">
                  <c:v>3.898222144</c:v>
                </c:pt>
                <c:pt idx="90">
                  <c:v>3.91259734</c:v>
                </c:pt>
                <c:pt idx="91">
                  <c:v>3.922796142</c:v>
                </c:pt>
                <c:pt idx="92">
                  <c:v>3.939657982</c:v>
                </c:pt>
                <c:pt idx="93">
                  <c:v>3.948750346</c:v>
                </c:pt>
                <c:pt idx="94">
                  <c:v>3.958634558</c:v>
                </c:pt>
                <c:pt idx="95">
                  <c:v>3.975784389</c:v>
                </c:pt>
                <c:pt idx="96">
                  <c:v>3.980363288</c:v>
                </c:pt>
                <c:pt idx="97">
                  <c:v>3.985262188</c:v>
                </c:pt>
                <c:pt idx="98">
                  <c:v>3.990561038</c:v>
                </c:pt>
                <c:pt idx="99">
                  <c:v>3.991830249</c:v>
                </c:pt>
                <c:pt idx="100">
                  <c:v>3.994627913</c:v>
                </c:pt>
                <c:pt idx="101">
                  <c:v>4.002592256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Sheet1!$D$15:$DB$15</c:f>
              <c:strCache>
                <c:ptCount val="102"/>
                <c:pt idx="3">
                  <c:v>1918</c:v>
                </c:pt>
                <c:pt idx="4">
                  <c:v>1919</c:v>
                </c:pt>
                <c:pt idx="5">
                  <c:v>1920</c:v>
                </c:pt>
                <c:pt idx="6">
                  <c:v>1921</c:v>
                </c:pt>
                <c:pt idx="7">
                  <c:v>1922</c:v>
                </c:pt>
                <c:pt idx="8">
                  <c:v>1923</c:v>
                </c:pt>
                <c:pt idx="9">
                  <c:v>1924</c:v>
                </c:pt>
                <c:pt idx="10">
                  <c:v>1925</c:v>
                </c:pt>
                <c:pt idx="11">
                  <c:v>1926</c:v>
                </c:pt>
                <c:pt idx="12">
                  <c:v>1927</c:v>
                </c:pt>
                <c:pt idx="13">
                  <c:v>1928</c:v>
                </c:pt>
                <c:pt idx="14">
                  <c:v>1929</c:v>
                </c:pt>
                <c:pt idx="15">
                  <c:v>1930</c:v>
                </c:pt>
                <c:pt idx="16">
                  <c:v>1931</c:v>
                </c:pt>
                <c:pt idx="17">
                  <c:v>1932</c:v>
                </c:pt>
                <c:pt idx="18">
                  <c:v>1933</c:v>
                </c:pt>
                <c:pt idx="19">
                  <c:v>1934</c:v>
                </c:pt>
                <c:pt idx="20">
                  <c:v>1935</c:v>
                </c:pt>
                <c:pt idx="21">
                  <c:v>1936</c:v>
                </c:pt>
                <c:pt idx="22">
                  <c:v>1937</c:v>
                </c:pt>
                <c:pt idx="23">
                  <c:v>1938</c:v>
                </c:pt>
                <c:pt idx="24">
                  <c:v>1939</c:v>
                </c:pt>
                <c:pt idx="25">
                  <c:v>1940</c:v>
                </c:pt>
                <c:pt idx="26">
                  <c:v>1941</c:v>
                </c:pt>
                <c:pt idx="27">
                  <c:v>1942</c:v>
                </c:pt>
                <c:pt idx="28">
                  <c:v>1943</c:v>
                </c:pt>
                <c:pt idx="29">
                  <c:v>1944</c:v>
                </c:pt>
                <c:pt idx="30">
                  <c:v>1945</c:v>
                </c:pt>
                <c:pt idx="31">
                  <c:v>1946</c:v>
                </c:pt>
                <c:pt idx="32">
                  <c:v>1947</c:v>
                </c:pt>
                <c:pt idx="33">
                  <c:v>1948</c:v>
                </c:pt>
                <c:pt idx="34">
                  <c:v>1949</c:v>
                </c:pt>
                <c:pt idx="35">
                  <c:v>1950</c:v>
                </c:pt>
                <c:pt idx="36">
                  <c:v>1951</c:v>
                </c:pt>
                <c:pt idx="37">
                  <c:v>1952</c:v>
                </c:pt>
                <c:pt idx="38">
                  <c:v>1953</c:v>
                </c:pt>
                <c:pt idx="39">
                  <c:v>1954</c:v>
                </c:pt>
                <c:pt idx="40">
                  <c:v>1955</c:v>
                </c:pt>
                <c:pt idx="41">
                  <c:v>1956</c:v>
                </c:pt>
                <c:pt idx="42">
                  <c:v>1957</c:v>
                </c:pt>
                <c:pt idx="43">
                  <c:v>1958</c:v>
                </c:pt>
                <c:pt idx="44">
                  <c:v>1959</c:v>
                </c:pt>
                <c:pt idx="45">
                  <c:v>1960</c:v>
                </c:pt>
                <c:pt idx="46">
                  <c:v>1961</c:v>
                </c:pt>
                <c:pt idx="47">
                  <c:v>1962</c:v>
                </c:pt>
                <c:pt idx="48">
                  <c:v>1963</c:v>
                </c:pt>
                <c:pt idx="49">
                  <c:v>1964</c:v>
                </c:pt>
                <c:pt idx="50">
                  <c:v>1965</c:v>
                </c:pt>
                <c:pt idx="51">
                  <c:v>1966</c:v>
                </c:pt>
                <c:pt idx="52">
                  <c:v>1967</c:v>
                </c:pt>
                <c:pt idx="53">
                  <c:v>1968</c:v>
                </c:pt>
                <c:pt idx="54">
                  <c:v>1969</c:v>
                </c:pt>
                <c:pt idx="55">
                  <c:v>1970</c:v>
                </c:pt>
                <c:pt idx="56">
                  <c:v>1971</c:v>
                </c:pt>
                <c:pt idx="57">
                  <c:v>1972</c:v>
                </c:pt>
                <c:pt idx="58">
                  <c:v>1973</c:v>
                </c:pt>
                <c:pt idx="59">
                  <c:v>1974</c:v>
                </c:pt>
                <c:pt idx="60">
                  <c:v>1975</c:v>
                </c:pt>
                <c:pt idx="61">
                  <c:v>1976</c:v>
                </c:pt>
                <c:pt idx="62">
                  <c:v>1977</c:v>
                </c:pt>
                <c:pt idx="63">
                  <c:v>1978</c:v>
                </c:pt>
                <c:pt idx="64">
                  <c:v>1979</c:v>
                </c:pt>
                <c:pt idx="65">
                  <c:v>1980</c:v>
                </c:pt>
                <c:pt idx="66">
                  <c:v>1981</c:v>
                </c:pt>
                <c:pt idx="67">
                  <c:v>1982</c:v>
                </c:pt>
                <c:pt idx="68">
                  <c:v>1983</c:v>
                </c:pt>
                <c:pt idx="69">
                  <c:v>1984</c:v>
                </c:pt>
                <c:pt idx="70">
                  <c:v>1985</c:v>
                </c:pt>
                <c:pt idx="71">
                  <c:v>1986</c:v>
                </c:pt>
                <c:pt idx="72">
                  <c:v>1987</c:v>
                </c:pt>
                <c:pt idx="73">
                  <c:v>1988</c:v>
                </c:pt>
                <c:pt idx="74">
                  <c:v>1989</c:v>
                </c:pt>
                <c:pt idx="75">
                  <c:v>1990</c:v>
                </c:pt>
                <c:pt idx="76">
                  <c:v>1991</c:v>
                </c:pt>
                <c:pt idx="77">
                  <c:v>1992</c:v>
                </c:pt>
                <c:pt idx="78">
                  <c:v>1993</c:v>
                </c:pt>
                <c:pt idx="79">
                  <c:v>1994</c:v>
                </c:pt>
                <c:pt idx="80">
                  <c:v>1995</c:v>
                </c:pt>
                <c:pt idx="81">
                  <c:v>1996</c:v>
                </c:pt>
                <c:pt idx="82">
                  <c:v>1997</c:v>
                </c:pt>
                <c:pt idx="83">
                  <c:v>1998</c:v>
                </c:pt>
                <c:pt idx="84">
                  <c:v>1999</c:v>
                </c:pt>
                <c:pt idx="85">
                  <c:v>2000</c:v>
                </c:pt>
                <c:pt idx="86">
                  <c:v>2001</c:v>
                </c:pt>
                <c:pt idx="87">
                  <c:v>2002</c:v>
                </c:pt>
                <c:pt idx="88">
                  <c:v>2003</c:v>
                </c:pt>
                <c:pt idx="89">
                  <c:v>2004</c:v>
                </c:pt>
                <c:pt idx="90">
                  <c:v>2005</c:v>
                </c:pt>
                <c:pt idx="91">
                  <c:v>2006</c:v>
                </c:pt>
                <c:pt idx="92">
                  <c:v>2007</c:v>
                </c:pt>
                <c:pt idx="93">
                  <c:v>2008</c:v>
                </c:pt>
                <c:pt idx="94">
                  <c:v>2009</c:v>
                </c:pt>
                <c:pt idx="95">
                  <c:v>2010</c:v>
                </c:pt>
                <c:pt idx="96">
                  <c:v>2011</c:v>
                </c:pt>
                <c:pt idx="97">
                  <c:v>2012</c:v>
                </c:pt>
                <c:pt idx="98">
                  <c:v>2013</c:v>
                </c:pt>
                <c:pt idx="99">
                  <c:v>2014</c:v>
                </c:pt>
                <c:pt idx="100">
                  <c:v>2015</c:v>
                </c:pt>
                <c:pt idx="101">
                  <c:v>2016</c:v>
                </c:pt>
              </c:strCache>
            </c:strRef>
          </c:cat>
          <c:val>
            <c:numRef>
              <c:f>Sheet1!$D$17:$DB$17</c:f>
              <c:numCache>
                <c:formatCode>General</c:formatCode>
                <c:ptCount val="103"/>
                <c:pt idx="2">
                  <c:v>0</c:v>
                </c:pt>
                <c:pt idx="3">
                  <c:v>2</c:v>
                </c:pt>
                <c:pt idx="4">
                  <c:v>2.0555845240672026</c:v>
                </c:pt>
                <c:pt idx="5">
                  <c:v>2.0696617088308074</c:v>
                </c:pt>
                <c:pt idx="6">
                  <c:v>2.0194634220310457</c:v>
                </c:pt>
                <c:pt idx="7">
                  <c:v>2.007917719761775</c:v>
                </c:pt>
                <c:pt idx="8">
                  <c:v>2.0171786305380333</c:v>
                </c:pt>
                <c:pt idx="9">
                  <c:v>2.1958227729229214</c:v>
                </c:pt>
                <c:pt idx="10">
                  <c:v>2.3227662519459082</c:v>
                </c:pt>
                <c:pt idx="11">
                  <c:v>2.3192183160670092</c:v>
                </c:pt>
                <c:pt idx="12">
                  <c:v>2.3195542322613916</c:v>
                </c:pt>
                <c:pt idx="13">
                  <c:v>2.3183200024683179</c:v>
                </c:pt>
                <c:pt idx="14">
                  <c:v>2.3096216047776972</c:v>
                </c:pt>
                <c:pt idx="15">
                  <c:v>2.2745276884899175</c:v>
                </c:pt>
                <c:pt idx="16">
                  <c:v>2.2392161148081593</c:v>
                </c:pt>
                <c:pt idx="17">
                  <c:v>2.2189941071654848</c:v>
                </c:pt>
                <c:pt idx="18">
                  <c:v>2.2249452954844693</c:v>
                </c:pt>
                <c:pt idx="19">
                  <c:v>2.2409026568573989</c:v>
                </c:pt>
                <c:pt idx="20">
                  <c:v>2.2530328788098331</c:v>
                </c:pt>
                <c:pt idx="21">
                  <c:v>2.282483531491093</c:v>
                </c:pt>
                <c:pt idx="22">
                  <c:v>2.2950088252976606</c:v>
                </c:pt>
                <c:pt idx="23">
                  <c:v>2.3144581435545271</c:v>
                </c:pt>
                <c:pt idx="24">
                  <c:v>2.3321300738488451</c:v>
                </c:pt>
                <c:pt idx="25">
                  <c:v>2.3479993086059667</c:v>
                </c:pt>
                <c:pt idx="26">
                  <c:v>2.3619394004428771</c:v>
                </c:pt>
                <c:pt idx="27">
                  <c:v>2.3723953682421226</c:v>
                </c:pt>
                <c:pt idx="28">
                  <c:v>2.3798874526456788</c:v>
                </c:pt>
                <c:pt idx="29">
                  <c:v>2.385770948286249</c:v>
                </c:pt>
                <c:pt idx="30">
                  <c:v>2.3890975947278066</c:v>
                </c:pt>
                <c:pt idx="31">
                  <c:v>2.4031359039765077</c:v>
                </c:pt>
                <c:pt idx="32">
                  <c:v>2.4358296363113743</c:v>
                </c:pt>
                <c:pt idx="33">
                  <c:v>2.4429634440732397</c:v>
                </c:pt>
                <c:pt idx="34">
                  <c:v>2.4670448125308742</c:v>
                </c:pt>
                <c:pt idx="35">
                  <c:v>2.5124558326028343</c:v>
                </c:pt>
                <c:pt idx="36">
                  <c:v>2.54488284548014</c:v>
                </c:pt>
                <c:pt idx="37">
                  <c:v>2.5641177035956888</c:v>
                </c:pt>
                <c:pt idx="38">
                  <c:v>2.5837060216848839</c:v>
                </c:pt>
                <c:pt idx="39">
                  <c:v>2.5944717287586183</c:v>
                </c:pt>
                <c:pt idx="40">
                  <c:v>2.6093541251140229</c:v>
                </c:pt>
                <c:pt idx="41">
                  <c:v>2.6186986019002405</c:v>
                </c:pt>
                <c:pt idx="42">
                  <c:v>2.6375926535659682</c:v>
                </c:pt>
                <c:pt idx="43">
                  <c:v>2.6539028872714696</c:v>
                </c:pt>
                <c:pt idx="44">
                  <c:v>2.6569234889271724</c:v>
                </c:pt>
                <c:pt idx="45">
                  <c:v>2.6646614418264023</c:v>
                </c:pt>
                <c:pt idx="46">
                  <c:v>2.6761509504438443</c:v>
                </c:pt>
                <c:pt idx="47">
                  <c:v>2.6846169612721131</c:v>
                </c:pt>
                <c:pt idx="48">
                  <c:v>2.6994519918287616</c:v>
                </c:pt>
                <c:pt idx="49">
                  <c:v>2.7139620099733559</c:v>
                </c:pt>
                <c:pt idx="50">
                  <c:v>2.7257669639273274</c:v>
                </c:pt>
                <c:pt idx="51">
                  <c:v>2.7513059969343869</c:v>
                </c:pt>
                <c:pt idx="52">
                  <c:v>2.7696399159665854</c:v>
                </c:pt>
                <c:pt idx="53">
                  <c:v>2.7905199382632846</c:v>
                </c:pt>
                <c:pt idx="54">
                  <c:v>2.8179395729542374</c:v>
                </c:pt>
                <c:pt idx="55">
                  <c:v>2.8608597640804763</c:v>
                </c:pt>
                <c:pt idx="56">
                  <c:v>2.8899707174480564</c:v>
                </c:pt>
                <c:pt idx="57">
                  <c:v>2.9240641683324231</c:v>
                </c:pt>
                <c:pt idx="58">
                  <c:v>2.9698149338650386</c:v>
                </c:pt>
                <c:pt idx="59">
                  <c:v>3.0293213482141859</c:v>
                </c:pt>
                <c:pt idx="60">
                  <c:v>3.0971614519704915</c:v>
                </c:pt>
                <c:pt idx="61">
                  <c:v>3.1555250408688145</c:v>
                </c:pt>
                <c:pt idx="62">
                  <c:v>3.2045748937461735</c:v>
                </c:pt>
                <c:pt idx="63">
                  <c:v>3.2603337197649851</c:v>
                </c:pt>
                <c:pt idx="64">
                  <c:v>3.3290780658919896</c:v>
                </c:pt>
                <c:pt idx="65">
                  <c:v>3.3911715827327762</c:v>
                </c:pt>
                <c:pt idx="66">
                  <c:v>3.4562419506998796</c:v>
                </c:pt>
                <c:pt idx="67">
                  <c:v>3.4870079217540111</c:v>
                </c:pt>
                <c:pt idx="68">
                  <c:v>3.5130147973897601</c:v>
                </c:pt>
                <c:pt idx="69">
                  <c:v>3.575287114319484</c:v>
                </c:pt>
                <c:pt idx="70">
                  <c:v>3.629184959794455</c:v>
                </c:pt>
                <c:pt idx="71">
                  <c:v>3.6926845624897098</c:v>
                </c:pt>
                <c:pt idx="72">
                  <c:v>3.7195251633798212</c:v>
                </c:pt>
                <c:pt idx="73">
                  <c:v>3.7436658373544023</c:v>
                </c:pt>
                <c:pt idx="74">
                  <c:v>3.769374889892402</c:v>
                </c:pt>
                <c:pt idx="75">
                  <c:v>3.7805324271949803</c:v>
                </c:pt>
                <c:pt idx="76">
                  <c:v>3.7849163464823024</c:v>
                </c:pt>
                <c:pt idx="77">
                  <c:v>3.7904752289024661</c:v>
                </c:pt>
                <c:pt idx="78">
                  <c:v>3.7979899043698144</c:v>
                </c:pt>
                <c:pt idx="79">
                  <c:v>3.8139987450622379</c:v>
                </c:pt>
                <c:pt idx="80">
                  <c:v>3.8238136535613996</c:v>
                </c:pt>
                <c:pt idx="81">
                  <c:v>3.8289390087960045</c:v>
                </c:pt>
                <c:pt idx="82">
                  <c:v>3.8343994449250816</c:v>
                </c:pt>
                <c:pt idx="83">
                  <c:v>3.8339029013334489</c:v>
                </c:pt>
                <c:pt idx="84">
                  <c:v>3.8451147356973365</c:v>
                </c:pt>
                <c:pt idx="85">
                  <c:v>3.8563714182698146</c:v>
                </c:pt>
                <c:pt idx="86">
                  <c:v>3.8678449393927159</c:v>
                </c:pt>
                <c:pt idx="87">
                  <c:v>3.8753946155408912</c:v>
                </c:pt>
                <c:pt idx="88">
                  <c:v>3.8852288633511822</c:v>
                </c:pt>
                <c:pt idx="89">
                  <c:v>3.8982221440292966</c:v>
                </c:pt>
                <c:pt idx="90">
                  <c:v>3.9125973397861853</c:v>
                </c:pt>
                <c:pt idx="91">
                  <c:v>3.9227961423825741</c:v>
                </c:pt>
                <c:pt idx="92">
                  <c:v>3.9396579819541913</c:v>
                </c:pt>
                <c:pt idx="93">
                  <c:v>3.9487503464311704</c:v>
                </c:pt>
                <c:pt idx="94">
                  <c:v>3.9586345578046322</c:v>
                </c:pt>
                <c:pt idx="95">
                  <c:v>3.9757843893250588</c:v>
                </c:pt>
                <c:pt idx="96">
                  <c:v>3.9803632877251593</c:v>
                </c:pt>
                <c:pt idx="97">
                  <c:v>3.9852621883923072</c:v>
                </c:pt>
                <c:pt idx="98">
                  <c:v>3.990561038408678</c:v>
                </c:pt>
                <c:pt idx="99">
                  <c:v>3.9918302488164179</c:v>
                </c:pt>
                <c:pt idx="100">
                  <c:v>3.99462791252654</c:v>
                </c:pt>
                <c:pt idx="101">
                  <c:v>4.0025922559246387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A-49C5-8E58-449A4BCDA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32312"/>
        <c:axId val="595131656"/>
      </c:lineChart>
      <c:catAx>
        <c:axId val="59513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31656"/>
        <c:crosses val="autoZero"/>
        <c:auto val="1"/>
        <c:lblAlgn val="ctr"/>
        <c:lblOffset val="100"/>
        <c:noMultiLvlLbl val="0"/>
      </c:catAx>
      <c:valAx>
        <c:axId val="5951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Log10</a:t>
                </a:r>
                <a:r>
                  <a:rPr lang="en-GB" baseline="0"/>
                  <a:t> (</a:t>
                </a:r>
                <a:r>
                  <a:rPr lang="en-GB"/>
                  <a:t>CPI (1915=100))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3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7335750492769"/>
          <c:y val="7.7487393820294681E-2"/>
          <c:w val="0.87511832346010843"/>
          <c:h val="0.76278865326207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 w="41275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Sheet1!$G$15:$DA$15</c:f>
              <c:strCache>
                <c:ptCount val="99"/>
                <c:pt idx="0">
                  <c:v>1918</c:v>
                </c:pt>
                <c:pt idx="1">
                  <c:v>1919</c:v>
                </c:pt>
                <c:pt idx="2">
                  <c:v>1920</c:v>
                </c:pt>
                <c:pt idx="3">
                  <c:v>1921</c:v>
                </c:pt>
                <c:pt idx="4">
                  <c:v>1922</c:v>
                </c:pt>
                <c:pt idx="5">
                  <c:v>1923</c:v>
                </c:pt>
                <c:pt idx="6">
                  <c:v>1924</c:v>
                </c:pt>
                <c:pt idx="7">
                  <c:v>1925</c:v>
                </c:pt>
                <c:pt idx="8">
                  <c:v>1926</c:v>
                </c:pt>
                <c:pt idx="9">
                  <c:v>1927</c:v>
                </c:pt>
                <c:pt idx="10">
                  <c:v>1928</c:v>
                </c:pt>
                <c:pt idx="11">
                  <c:v>1929</c:v>
                </c:pt>
                <c:pt idx="12">
                  <c:v>1930</c:v>
                </c:pt>
                <c:pt idx="13">
                  <c:v>1931</c:v>
                </c:pt>
                <c:pt idx="14">
                  <c:v>1932</c:v>
                </c:pt>
                <c:pt idx="15">
                  <c:v>1933</c:v>
                </c:pt>
                <c:pt idx="16">
                  <c:v>1934</c:v>
                </c:pt>
                <c:pt idx="17">
                  <c:v>1935</c:v>
                </c:pt>
                <c:pt idx="18">
                  <c:v>1936</c:v>
                </c:pt>
                <c:pt idx="19">
                  <c:v>1937</c:v>
                </c:pt>
                <c:pt idx="20">
                  <c:v>1938</c:v>
                </c:pt>
                <c:pt idx="21">
                  <c:v>1939</c:v>
                </c:pt>
                <c:pt idx="22">
                  <c:v>1940</c:v>
                </c:pt>
                <c:pt idx="23">
                  <c:v>1941</c:v>
                </c:pt>
                <c:pt idx="24">
                  <c:v>1942</c:v>
                </c:pt>
                <c:pt idx="25">
                  <c:v>1943</c:v>
                </c:pt>
                <c:pt idx="26">
                  <c:v>1944</c:v>
                </c:pt>
                <c:pt idx="27">
                  <c:v>1945</c:v>
                </c:pt>
                <c:pt idx="28">
                  <c:v>1946</c:v>
                </c:pt>
                <c:pt idx="29">
                  <c:v>1947</c:v>
                </c:pt>
                <c:pt idx="30">
                  <c:v>1948</c:v>
                </c:pt>
                <c:pt idx="31">
                  <c:v>1949</c:v>
                </c:pt>
                <c:pt idx="32">
                  <c:v>1950</c:v>
                </c:pt>
                <c:pt idx="33">
                  <c:v>1951</c:v>
                </c:pt>
                <c:pt idx="34">
                  <c:v>1952</c:v>
                </c:pt>
                <c:pt idx="35">
                  <c:v>1953</c:v>
                </c:pt>
                <c:pt idx="36">
                  <c:v>1954</c:v>
                </c:pt>
                <c:pt idx="37">
                  <c:v>1955</c:v>
                </c:pt>
                <c:pt idx="38">
                  <c:v>1956</c:v>
                </c:pt>
                <c:pt idx="39">
                  <c:v>1957</c:v>
                </c:pt>
                <c:pt idx="40">
                  <c:v>1958</c:v>
                </c:pt>
                <c:pt idx="41">
                  <c:v>1959</c:v>
                </c:pt>
                <c:pt idx="42">
                  <c:v>1960</c:v>
                </c:pt>
                <c:pt idx="43">
                  <c:v>1961</c:v>
                </c:pt>
                <c:pt idx="44">
                  <c:v>1962</c:v>
                </c:pt>
                <c:pt idx="45">
                  <c:v>1963</c:v>
                </c:pt>
                <c:pt idx="46">
                  <c:v>1964</c:v>
                </c:pt>
                <c:pt idx="47">
                  <c:v>1965</c:v>
                </c:pt>
                <c:pt idx="48">
                  <c:v>1966</c:v>
                </c:pt>
                <c:pt idx="49">
                  <c:v>1967</c:v>
                </c:pt>
                <c:pt idx="50">
                  <c:v>1968</c:v>
                </c:pt>
                <c:pt idx="51">
                  <c:v>1969</c:v>
                </c:pt>
                <c:pt idx="52">
                  <c:v>1970</c:v>
                </c:pt>
                <c:pt idx="53">
                  <c:v>1971</c:v>
                </c:pt>
                <c:pt idx="54">
                  <c:v>1972</c:v>
                </c:pt>
                <c:pt idx="55">
                  <c:v>1973</c:v>
                </c:pt>
                <c:pt idx="56">
                  <c:v>1974</c:v>
                </c:pt>
                <c:pt idx="57">
                  <c:v>1975</c:v>
                </c:pt>
                <c:pt idx="58">
                  <c:v>1976</c:v>
                </c:pt>
                <c:pt idx="59">
                  <c:v>1977</c:v>
                </c:pt>
                <c:pt idx="60">
                  <c:v>1978</c:v>
                </c:pt>
                <c:pt idx="61">
                  <c:v>1979</c:v>
                </c:pt>
                <c:pt idx="62">
                  <c:v>1980</c:v>
                </c:pt>
                <c:pt idx="63">
                  <c:v>1981</c:v>
                </c:pt>
                <c:pt idx="64">
                  <c:v>1982</c:v>
                </c:pt>
                <c:pt idx="65">
                  <c:v>1983</c:v>
                </c:pt>
                <c:pt idx="66">
                  <c:v>1984</c:v>
                </c:pt>
                <c:pt idx="67">
                  <c:v>1985</c:v>
                </c:pt>
                <c:pt idx="68">
                  <c:v>1986</c:v>
                </c:pt>
                <c:pt idx="69">
                  <c:v>1987</c:v>
                </c:pt>
                <c:pt idx="70">
                  <c:v>1988</c:v>
                </c:pt>
                <c:pt idx="71">
                  <c:v>1989</c:v>
                </c:pt>
                <c:pt idx="72">
                  <c:v>1990</c:v>
                </c:pt>
                <c:pt idx="73">
                  <c:v>1991</c:v>
                </c:pt>
                <c:pt idx="74">
                  <c:v>1992</c:v>
                </c:pt>
                <c:pt idx="75">
                  <c:v>1993</c:v>
                </c:pt>
                <c:pt idx="76">
                  <c:v>1994</c:v>
                </c:pt>
                <c:pt idx="77">
                  <c:v>1995</c:v>
                </c:pt>
                <c:pt idx="78">
                  <c:v>1996</c:v>
                </c:pt>
                <c:pt idx="79">
                  <c:v>1997</c:v>
                </c:pt>
                <c:pt idx="80">
                  <c:v>1998</c:v>
                </c:pt>
                <c:pt idx="81">
                  <c:v>1999</c:v>
                </c:pt>
                <c:pt idx="82">
                  <c:v>2000</c:v>
                </c:pt>
                <c:pt idx="83">
                  <c:v>2001</c:v>
                </c:pt>
                <c:pt idx="84">
                  <c:v>2002</c:v>
                </c:pt>
                <c:pt idx="85">
                  <c:v>2003</c:v>
                </c:pt>
                <c:pt idx="86">
                  <c:v>2004</c:v>
                </c:pt>
                <c:pt idx="87">
                  <c:v>2005</c:v>
                </c:pt>
                <c:pt idx="88">
                  <c:v>2006</c:v>
                </c:pt>
                <c:pt idx="89">
                  <c:v>2007</c:v>
                </c:pt>
                <c:pt idx="90">
                  <c:v>2008</c:v>
                </c:pt>
                <c:pt idx="91">
                  <c:v>2009</c:v>
                </c:pt>
                <c:pt idx="92">
                  <c:v>2010</c:v>
                </c:pt>
                <c:pt idx="93">
                  <c:v>2011</c:v>
                </c:pt>
                <c:pt idx="94">
                  <c:v>2012</c:v>
                </c:pt>
                <c:pt idx="95">
                  <c:v>2013</c:v>
                </c:pt>
                <c:pt idx="96">
                  <c:v>2014</c:v>
                </c:pt>
                <c:pt idx="97">
                  <c:v>2015</c:v>
                </c:pt>
                <c:pt idx="98">
                  <c:v>2016</c:v>
                </c:pt>
              </c:strCache>
            </c:strRef>
          </c:cat>
          <c:val>
            <c:numRef>
              <c:f>Sheet1!$G$18:$DA$18</c:f>
              <c:numCache>
                <c:formatCode>General</c:formatCode>
                <c:ptCount val="99"/>
                <c:pt idx="1">
                  <c:v>0.13653947383972276</c:v>
                </c:pt>
                <c:pt idx="2">
                  <c:v>3.2944969062846052E-2</c:v>
                </c:pt>
                <c:pt idx="3">
                  <c:v>-0.10915588941376897</c:v>
                </c:pt>
                <c:pt idx="4">
                  <c:v>-2.6234692662301051E-2</c:v>
                </c:pt>
                <c:pt idx="5">
                  <c:v>2.1553017047442946E-2</c:v>
                </c:pt>
                <c:pt idx="6">
                  <c:v>0.50884331270083027</c:v>
                </c:pt>
                <c:pt idx="7">
                  <c:v>0.33950234740696361</c:v>
                </c:pt>
                <c:pt idx="8">
                  <c:v>-8.1361452044866889E-3</c:v>
                </c:pt>
                <c:pt idx="9">
                  <c:v>7.7377483108809209E-4</c:v>
                </c:pt>
                <c:pt idx="10">
                  <c:v>-2.8378846934559165E-3</c:v>
                </c:pt>
                <c:pt idx="11">
                  <c:v>-1.9829556846928442E-2</c:v>
                </c:pt>
                <c:pt idx="12">
                  <c:v>-7.7628057571591302E-2</c:v>
                </c:pt>
                <c:pt idx="13">
                  <c:v>-7.8090211206630067E-2</c:v>
                </c:pt>
                <c:pt idx="14">
                  <c:v>-4.5495473303654888E-2</c:v>
                </c:pt>
                <c:pt idx="15">
                  <c:v>1.3797435548273285E-2</c:v>
                </c:pt>
                <c:pt idx="16">
                  <c:v>3.742655724635191E-2</c:v>
                </c:pt>
                <c:pt idx="17">
                  <c:v>2.8324592077634492E-2</c:v>
                </c:pt>
                <c:pt idx="18">
                  <c:v>7.0164777031129777E-2</c:v>
                </c:pt>
                <c:pt idx="19">
                  <c:v>2.9260470753998735E-2</c:v>
                </c:pt>
                <c:pt idx="20">
                  <c:v>4.5801639308748587E-2</c:v>
                </c:pt>
                <c:pt idx="21">
                  <c:v>4.1530351357438322E-2</c:v>
                </c:pt>
                <c:pt idx="22">
                  <c:v>3.7216065010898358E-2</c:v>
                </c:pt>
                <c:pt idx="23">
                  <c:v>3.2618952715920635E-2</c:v>
                </c:pt>
                <c:pt idx="24">
                  <c:v>2.4367916544518087E-2</c:v>
                </c:pt>
                <c:pt idx="25">
                  <c:v>1.7400822524029635E-2</c:v>
                </c:pt>
                <c:pt idx="26">
                  <c:v>1.3639429129671976E-2</c:v>
                </c:pt>
                <c:pt idx="27">
                  <c:v>7.6892984861505198E-3</c:v>
                </c:pt>
                <c:pt idx="28">
                  <c:v>3.2852509978080535E-2</c:v>
                </c:pt>
                <c:pt idx="29">
                  <c:v>7.8186109286491501E-2</c:v>
                </c:pt>
                <c:pt idx="30">
                  <c:v>1.6561851151970952E-2</c:v>
                </c:pt>
                <c:pt idx="31">
                  <c:v>5.70155307644995E-2</c:v>
                </c:pt>
                <c:pt idx="32">
                  <c:v>0.11022504484179052</c:v>
                </c:pt>
                <c:pt idx="33">
                  <c:v>7.7524150780097001E-2</c:v>
                </c:pt>
                <c:pt idx="34">
                  <c:v>4.5285336640922935E-2</c:v>
                </c:pt>
                <c:pt idx="35">
                  <c:v>4.6136411045295755E-2</c:v>
                </c:pt>
                <c:pt idx="36">
                  <c:v>2.5098757391244675E-2</c:v>
                </c:pt>
                <c:pt idx="37">
                  <c:v>3.4861895998096193E-2</c:v>
                </c:pt>
                <c:pt idx="38">
                  <c:v>2.1749600993955731E-2</c:v>
                </c:pt>
                <c:pt idx="39">
                  <c:v>4.4465385527378443E-2</c:v>
                </c:pt>
                <c:pt idx="40">
                  <c:v>3.8269828132172945E-2</c:v>
                </c:pt>
                <c:pt idx="41">
                  <c:v>6.9794358680996815E-3</c:v>
                </c:pt>
                <c:pt idx="42">
                  <c:v>1.7976969911851715E-2</c:v>
                </c:pt>
                <c:pt idx="43">
                  <c:v>2.6808626443330708E-2</c:v>
                </c:pt>
                <c:pt idx="44">
                  <c:v>1.9684953358931168E-2</c:v>
                </c:pt>
                <c:pt idx="45">
                  <c:v>3.474903620030334E-2</c:v>
                </c:pt>
                <c:pt idx="46">
                  <c:v>3.3974952059315555E-2</c:v>
                </c:pt>
                <c:pt idx="47">
                  <c:v>2.7554709265355193E-2</c:v>
                </c:pt>
                <c:pt idx="48">
                  <c:v>6.056925468110741E-2</c:v>
                </c:pt>
                <c:pt idx="49">
                  <c:v>4.3119151449993121E-2</c:v>
                </c:pt>
                <c:pt idx="50">
                  <c:v>4.9252523292105499E-2</c:v>
                </c:pt>
                <c:pt idx="51">
                  <c:v>6.5171737569371668E-2</c:v>
                </c:pt>
                <c:pt idx="52">
                  <c:v>0.10387574563348845</c:v>
                </c:pt>
                <c:pt idx="53">
                  <c:v>6.9328035795205523E-2</c:v>
                </c:pt>
                <c:pt idx="54">
                  <c:v>8.1666677793906572E-2</c:v>
                </c:pt>
                <c:pt idx="55">
                  <c:v>0.11109390574503397</c:v>
                </c:pt>
                <c:pt idx="56">
                  <c:v>0.14684945978765729</c:v>
                </c:pt>
                <c:pt idx="57">
                  <c:v>0.16906889017868632</c:v>
                </c:pt>
                <c:pt idx="58">
                  <c:v>0.1438355467358674</c:v>
                </c:pt>
                <c:pt idx="59">
                  <c:v>0.11956639166845662</c:v>
                </c:pt>
                <c:pt idx="60">
                  <c:v>0.13699570990853327</c:v>
                </c:pt>
                <c:pt idx="61">
                  <c:v>0.17150553845969507</c:v>
                </c:pt>
                <c:pt idx="62">
                  <c:v>0.15370165821196746</c:v>
                </c:pt>
                <c:pt idx="63">
                  <c:v>0.16163681655255568</c:v>
                </c:pt>
                <c:pt idx="64">
                  <c:v>7.3410825894844489E-2</c:v>
                </c:pt>
                <c:pt idx="65">
                  <c:v>6.1712365815957959E-2</c:v>
                </c:pt>
                <c:pt idx="66">
                  <c:v>0.15417673776492369</c:v>
                </c:pt>
                <c:pt idx="67">
                  <c:v>0.13213403192797313</c:v>
                </c:pt>
                <c:pt idx="68">
                  <c:v>0.15744297323053047</c:v>
                </c:pt>
                <c:pt idx="69">
                  <c:v>6.3752517464289005E-2</c:v>
                </c:pt>
                <c:pt idx="70">
                  <c:v>5.715988243234893E-2</c:v>
                </c:pt>
                <c:pt idx="71">
                  <c:v>6.0984532321227913E-2</c:v>
                </c:pt>
                <c:pt idx="72">
                  <c:v>2.6024041840830847E-2</c:v>
                </c:pt>
                <c:pt idx="73">
                  <c:v>1.0145466984736062E-2</c:v>
                </c:pt>
                <c:pt idx="74">
                  <c:v>1.2882067861977209E-2</c:v>
                </c:pt>
                <c:pt idx="75">
                  <c:v>1.7453746900565559E-2</c:v>
                </c:pt>
                <c:pt idx="76">
                  <c:v>3.7549536424761554E-2</c:v>
                </c:pt>
                <c:pt idx="77">
                  <c:v>2.2856969055347731E-2</c:v>
                </c:pt>
                <c:pt idx="78">
                  <c:v>1.1871479804039353E-2</c:v>
                </c:pt>
                <c:pt idx="79">
                  <c:v>1.2652492801249249E-2</c:v>
                </c:pt>
                <c:pt idx="80">
                  <c:v>-1.1426805149676866E-3</c:v>
                </c:pt>
                <c:pt idx="81">
                  <c:v>2.6152327083469595E-2</c:v>
                </c:pt>
                <c:pt idx="82">
                  <c:v>2.6258300039234683E-2</c:v>
                </c:pt>
                <c:pt idx="83">
                  <c:v>2.6770827678117337E-2</c:v>
                </c:pt>
                <c:pt idx="84">
                  <c:v>1.7535748883964253E-2</c:v>
                </c:pt>
                <c:pt idx="85">
                  <c:v>2.2902518309211528E-2</c:v>
                </c:pt>
                <c:pt idx="86">
                  <c:v>3.0370178626237365E-2</c:v>
                </c:pt>
                <c:pt idx="87">
                  <c:v>3.3654014672863664E-2</c:v>
                </c:pt>
                <c:pt idx="88">
                  <c:v>2.3761522002222479E-2</c:v>
                </c:pt>
                <c:pt idx="89">
                  <c:v>3.9589392654433064E-2</c:v>
                </c:pt>
                <c:pt idx="90">
                  <c:v>2.1156637214458041E-2</c:v>
                </c:pt>
                <c:pt idx="91">
                  <c:v>2.3020205262866078E-2</c:v>
                </c:pt>
                <c:pt idx="92">
                  <c:v>4.0278999999999954E-2</c:v>
                </c:pt>
                <c:pt idx="93">
                  <c:v>1.0599079669973088E-2</c:v>
                </c:pt>
                <c:pt idx="94">
                  <c:v>1.1343996271300893E-2</c:v>
                </c:pt>
                <c:pt idx="95">
                  <c:v>1.2275789550906691E-2</c:v>
                </c:pt>
                <c:pt idx="96">
                  <c:v>2.9267395285439424E-3</c:v>
                </c:pt>
                <c:pt idx="97">
                  <c:v>6.4626521516388813E-3</c:v>
                </c:pt>
                <c:pt idx="98">
                  <c:v>1.850776273024235E-2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B-4E6A-817B-8FBB536B6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132312"/>
        <c:axId val="595131656"/>
      </c:barChart>
      <c:catAx>
        <c:axId val="59513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31656"/>
        <c:crosses val="autoZero"/>
        <c:auto val="1"/>
        <c:lblAlgn val="ctr"/>
        <c:lblOffset val="100"/>
        <c:noMultiLvlLbl val="0"/>
      </c:catAx>
      <c:valAx>
        <c:axId val="5951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Year to year chang</a:t>
                </a:r>
                <a:r>
                  <a:rPr lang="en-GB" baseline="0"/>
                  <a:t>e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3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Sheet1!$C$17</c:f>
              <c:strCache>
                <c:ptCount val="1"/>
                <c:pt idx="0">
                  <c:v>Log10(CPI)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Sheet1!$D$15:$DB$15</c:f>
              <c:strCache>
                <c:ptCount val="102"/>
                <c:pt idx="3">
                  <c:v>1918</c:v>
                </c:pt>
                <c:pt idx="4">
                  <c:v>1919</c:v>
                </c:pt>
                <c:pt idx="5">
                  <c:v>1920</c:v>
                </c:pt>
                <c:pt idx="6">
                  <c:v>1921</c:v>
                </c:pt>
                <c:pt idx="7">
                  <c:v>1922</c:v>
                </c:pt>
                <c:pt idx="8">
                  <c:v>1923</c:v>
                </c:pt>
                <c:pt idx="9">
                  <c:v>1924</c:v>
                </c:pt>
                <c:pt idx="10">
                  <c:v>1925</c:v>
                </c:pt>
                <c:pt idx="11">
                  <c:v>1926</c:v>
                </c:pt>
                <c:pt idx="12">
                  <c:v>1927</c:v>
                </c:pt>
                <c:pt idx="13">
                  <c:v>1928</c:v>
                </c:pt>
                <c:pt idx="14">
                  <c:v>1929</c:v>
                </c:pt>
                <c:pt idx="15">
                  <c:v>1930</c:v>
                </c:pt>
                <c:pt idx="16">
                  <c:v>1931</c:v>
                </c:pt>
                <c:pt idx="17">
                  <c:v>1932</c:v>
                </c:pt>
                <c:pt idx="18">
                  <c:v>1933</c:v>
                </c:pt>
                <c:pt idx="19">
                  <c:v>1934</c:v>
                </c:pt>
                <c:pt idx="20">
                  <c:v>1935</c:v>
                </c:pt>
                <c:pt idx="21">
                  <c:v>1936</c:v>
                </c:pt>
                <c:pt idx="22">
                  <c:v>1937</c:v>
                </c:pt>
                <c:pt idx="23">
                  <c:v>1938</c:v>
                </c:pt>
                <c:pt idx="24">
                  <c:v>1939</c:v>
                </c:pt>
                <c:pt idx="25">
                  <c:v>1940</c:v>
                </c:pt>
                <c:pt idx="26">
                  <c:v>1941</c:v>
                </c:pt>
                <c:pt idx="27">
                  <c:v>1942</c:v>
                </c:pt>
                <c:pt idx="28">
                  <c:v>1943</c:v>
                </c:pt>
                <c:pt idx="29">
                  <c:v>1944</c:v>
                </c:pt>
                <c:pt idx="30">
                  <c:v>1945</c:v>
                </c:pt>
                <c:pt idx="31">
                  <c:v>1946</c:v>
                </c:pt>
                <c:pt idx="32">
                  <c:v>1947</c:v>
                </c:pt>
                <c:pt idx="33">
                  <c:v>1948</c:v>
                </c:pt>
                <c:pt idx="34">
                  <c:v>1949</c:v>
                </c:pt>
                <c:pt idx="35">
                  <c:v>1950</c:v>
                </c:pt>
                <c:pt idx="36">
                  <c:v>1951</c:v>
                </c:pt>
                <c:pt idx="37">
                  <c:v>1952</c:v>
                </c:pt>
                <c:pt idx="38">
                  <c:v>1953</c:v>
                </c:pt>
                <c:pt idx="39">
                  <c:v>1954</c:v>
                </c:pt>
                <c:pt idx="40">
                  <c:v>1955</c:v>
                </c:pt>
                <c:pt idx="41">
                  <c:v>1956</c:v>
                </c:pt>
                <c:pt idx="42">
                  <c:v>1957</c:v>
                </c:pt>
                <c:pt idx="43">
                  <c:v>1958</c:v>
                </c:pt>
                <c:pt idx="44">
                  <c:v>1959</c:v>
                </c:pt>
                <c:pt idx="45">
                  <c:v>1960</c:v>
                </c:pt>
                <c:pt idx="46">
                  <c:v>1961</c:v>
                </c:pt>
                <c:pt idx="47">
                  <c:v>1962</c:v>
                </c:pt>
                <c:pt idx="48">
                  <c:v>1963</c:v>
                </c:pt>
                <c:pt idx="49">
                  <c:v>1964</c:v>
                </c:pt>
                <c:pt idx="50">
                  <c:v>1965</c:v>
                </c:pt>
                <c:pt idx="51">
                  <c:v>1966</c:v>
                </c:pt>
                <c:pt idx="52">
                  <c:v>1967</c:v>
                </c:pt>
                <c:pt idx="53">
                  <c:v>1968</c:v>
                </c:pt>
                <c:pt idx="54">
                  <c:v>1969</c:v>
                </c:pt>
                <c:pt idx="55">
                  <c:v>1970</c:v>
                </c:pt>
                <c:pt idx="56">
                  <c:v>1971</c:v>
                </c:pt>
                <c:pt idx="57">
                  <c:v>1972</c:v>
                </c:pt>
                <c:pt idx="58">
                  <c:v>1973</c:v>
                </c:pt>
                <c:pt idx="59">
                  <c:v>1974</c:v>
                </c:pt>
                <c:pt idx="60">
                  <c:v>1975</c:v>
                </c:pt>
                <c:pt idx="61">
                  <c:v>1976</c:v>
                </c:pt>
                <c:pt idx="62">
                  <c:v>1977</c:v>
                </c:pt>
                <c:pt idx="63">
                  <c:v>1978</c:v>
                </c:pt>
                <c:pt idx="64">
                  <c:v>1979</c:v>
                </c:pt>
                <c:pt idx="65">
                  <c:v>1980</c:v>
                </c:pt>
                <c:pt idx="66">
                  <c:v>1981</c:v>
                </c:pt>
                <c:pt idx="67">
                  <c:v>1982</c:v>
                </c:pt>
                <c:pt idx="68">
                  <c:v>1983</c:v>
                </c:pt>
                <c:pt idx="69">
                  <c:v>1984</c:v>
                </c:pt>
                <c:pt idx="70">
                  <c:v>1985</c:v>
                </c:pt>
                <c:pt idx="71">
                  <c:v>1986</c:v>
                </c:pt>
                <c:pt idx="72">
                  <c:v>1987</c:v>
                </c:pt>
                <c:pt idx="73">
                  <c:v>1988</c:v>
                </c:pt>
                <c:pt idx="74">
                  <c:v>1989</c:v>
                </c:pt>
                <c:pt idx="75">
                  <c:v>1990</c:v>
                </c:pt>
                <c:pt idx="76">
                  <c:v>1991</c:v>
                </c:pt>
                <c:pt idx="77">
                  <c:v>1992</c:v>
                </c:pt>
                <c:pt idx="78">
                  <c:v>1993</c:v>
                </c:pt>
                <c:pt idx="79">
                  <c:v>1994</c:v>
                </c:pt>
                <c:pt idx="80">
                  <c:v>1995</c:v>
                </c:pt>
                <c:pt idx="81">
                  <c:v>1996</c:v>
                </c:pt>
                <c:pt idx="82">
                  <c:v>1997</c:v>
                </c:pt>
                <c:pt idx="83">
                  <c:v>1998</c:v>
                </c:pt>
                <c:pt idx="84">
                  <c:v>1999</c:v>
                </c:pt>
                <c:pt idx="85">
                  <c:v>2000</c:v>
                </c:pt>
                <c:pt idx="86">
                  <c:v>2001</c:v>
                </c:pt>
                <c:pt idx="87">
                  <c:v>2002</c:v>
                </c:pt>
                <c:pt idx="88">
                  <c:v>2003</c:v>
                </c:pt>
                <c:pt idx="89">
                  <c:v>2004</c:v>
                </c:pt>
                <c:pt idx="90">
                  <c:v>2005</c:v>
                </c:pt>
                <c:pt idx="91">
                  <c:v>2006</c:v>
                </c:pt>
                <c:pt idx="92">
                  <c:v>2007</c:v>
                </c:pt>
                <c:pt idx="93">
                  <c:v>2008</c:v>
                </c:pt>
                <c:pt idx="94">
                  <c:v>2009</c:v>
                </c:pt>
                <c:pt idx="95">
                  <c:v>2010</c:v>
                </c:pt>
                <c:pt idx="96">
                  <c:v>2011</c:v>
                </c:pt>
                <c:pt idx="97">
                  <c:v>2012</c:v>
                </c:pt>
                <c:pt idx="98">
                  <c:v>2013</c:v>
                </c:pt>
                <c:pt idx="99">
                  <c:v>2014</c:v>
                </c:pt>
                <c:pt idx="100">
                  <c:v>2015</c:v>
                </c:pt>
                <c:pt idx="101">
                  <c:v>2016</c:v>
                </c:pt>
              </c:strCache>
            </c:strRef>
          </c:cat>
          <c:val>
            <c:numRef>
              <c:f>Sheet1!$D$17:$DB$17</c:f>
              <c:numCache>
                <c:formatCode>General</c:formatCode>
                <c:ptCount val="103"/>
                <c:pt idx="2">
                  <c:v>0</c:v>
                </c:pt>
                <c:pt idx="3">
                  <c:v>2</c:v>
                </c:pt>
                <c:pt idx="4">
                  <c:v>2.0555845240672026</c:v>
                </c:pt>
                <c:pt idx="5">
                  <c:v>2.0696617088308074</c:v>
                </c:pt>
                <c:pt idx="6">
                  <c:v>2.0194634220310457</c:v>
                </c:pt>
                <c:pt idx="7">
                  <c:v>2.007917719761775</c:v>
                </c:pt>
                <c:pt idx="8">
                  <c:v>2.0171786305380333</c:v>
                </c:pt>
                <c:pt idx="9">
                  <c:v>2.1958227729229214</c:v>
                </c:pt>
                <c:pt idx="10">
                  <c:v>2.3227662519459082</c:v>
                </c:pt>
                <c:pt idx="11">
                  <c:v>2.3192183160670092</c:v>
                </c:pt>
                <c:pt idx="12">
                  <c:v>2.3195542322613916</c:v>
                </c:pt>
                <c:pt idx="13">
                  <c:v>2.3183200024683179</c:v>
                </c:pt>
                <c:pt idx="14">
                  <c:v>2.3096216047776972</c:v>
                </c:pt>
                <c:pt idx="15">
                  <c:v>2.2745276884899175</c:v>
                </c:pt>
                <c:pt idx="16">
                  <c:v>2.2392161148081593</c:v>
                </c:pt>
                <c:pt idx="17">
                  <c:v>2.2189941071654848</c:v>
                </c:pt>
                <c:pt idx="18">
                  <c:v>2.2249452954844693</c:v>
                </c:pt>
                <c:pt idx="19">
                  <c:v>2.2409026568573989</c:v>
                </c:pt>
                <c:pt idx="20">
                  <c:v>2.2530328788098331</c:v>
                </c:pt>
                <c:pt idx="21">
                  <c:v>2.282483531491093</c:v>
                </c:pt>
                <c:pt idx="22">
                  <c:v>2.2950088252976606</c:v>
                </c:pt>
                <c:pt idx="23">
                  <c:v>2.3144581435545271</c:v>
                </c:pt>
                <c:pt idx="24">
                  <c:v>2.3321300738488451</c:v>
                </c:pt>
                <c:pt idx="25">
                  <c:v>2.3479993086059667</c:v>
                </c:pt>
                <c:pt idx="26">
                  <c:v>2.3619394004428771</c:v>
                </c:pt>
                <c:pt idx="27">
                  <c:v>2.3723953682421226</c:v>
                </c:pt>
                <c:pt idx="28">
                  <c:v>2.3798874526456788</c:v>
                </c:pt>
                <c:pt idx="29">
                  <c:v>2.385770948286249</c:v>
                </c:pt>
                <c:pt idx="30">
                  <c:v>2.3890975947278066</c:v>
                </c:pt>
                <c:pt idx="31">
                  <c:v>2.4031359039765077</c:v>
                </c:pt>
                <c:pt idx="32">
                  <c:v>2.4358296363113743</c:v>
                </c:pt>
                <c:pt idx="33">
                  <c:v>2.4429634440732397</c:v>
                </c:pt>
                <c:pt idx="34">
                  <c:v>2.4670448125308742</c:v>
                </c:pt>
                <c:pt idx="35">
                  <c:v>2.5124558326028343</c:v>
                </c:pt>
                <c:pt idx="36">
                  <c:v>2.54488284548014</c:v>
                </c:pt>
                <c:pt idx="37">
                  <c:v>2.5641177035956888</c:v>
                </c:pt>
                <c:pt idx="38">
                  <c:v>2.5837060216848839</c:v>
                </c:pt>
                <c:pt idx="39">
                  <c:v>2.5944717287586183</c:v>
                </c:pt>
                <c:pt idx="40">
                  <c:v>2.6093541251140229</c:v>
                </c:pt>
                <c:pt idx="41">
                  <c:v>2.6186986019002405</c:v>
                </c:pt>
                <c:pt idx="42">
                  <c:v>2.6375926535659682</c:v>
                </c:pt>
                <c:pt idx="43">
                  <c:v>2.6539028872714696</c:v>
                </c:pt>
                <c:pt idx="44">
                  <c:v>2.6569234889271724</c:v>
                </c:pt>
                <c:pt idx="45">
                  <c:v>2.6646614418264023</c:v>
                </c:pt>
                <c:pt idx="46">
                  <c:v>2.6761509504438443</c:v>
                </c:pt>
                <c:pt idx="47">
                  <c:v>2.6846169612721131</c:v>
                </c:pt>
                <c:pt idx="48">
                  <c:v>2.6994519918287616</c:v>
                </c:pt>
                <c:pt idx="49">
                  <c:v>2.7139620099733559</c:v>
                </c:pt>
                <c:pt idx="50">
                  <c:v>2.7257669639273274</c:v>
                </c:pt>
                <c:pt idx="51">
                  <c:v>2.7513059969343869</c:v>
                </c:pt>
                <c:pt idx="52">
                  <c:v>2.7696399159665854</c:v>
                </c:pt>
                <c:pt idx="53">
                  <c:v>2.7905199382632846</c:v>
                </c:pt>
                <c:pt idx="54">
                  <c:v>2.8179395729542374</c:v>
                </c:pt>
                <c:pt idx="55">
                  <c:v>2.8608597640804763</c:v>
                </c:pt>
                <c:pt idx="56">
                  <c:v>2.8899707174480564</c:v>
                </c:pt>
                <c:pt idx="57">
                  <c:v>2.9240641683324231</c:v>
                </c:pt>
                <c:pt idx="58">
                  <c:v>2.9698149338650386</c:v>
                </c:pt>
                <c:pt idx="59">
                  <c:v>3.0293213482141859</c:v>
                </c:pt>
                <c:pt idx="60">
                  <c:v>3.0971614519704915</c:v>
                </c:pt>
                <c:pt idx="61">
                  <c:v>3.1555250408688145</c:v>
                </c:pt>
                <c:pt idx="62">
                  <c:v>3.2045748937461735</c:v>
                </c:pt>
                <c:pt idx="63">
                  <c:v>3.2603337197649851</c:v>
                </c:pt>
                <c:pt idx="64">
                  <c:v>3.3290780658919896</c:v>
                </c:pt>
                <c:pt idx="65">
                  <c:v>3.3911715827327762</c:v>
                </c:pt>
                <c:pt idx="66">
                  <c:v>3.4562419506998796</c:v>
                </c:pt>
                <c:pt idx="67">
                  <c:v>3.4870079217540111</c:v>
                </c:pt>
                <c:pt idx="68">
                  <c:v>3.5130147973897601</c:v>
                </c:pt>
                <c:pt idx="69">
                  <c:v>3.575287114319484</c:v>
                </c:pt>
                <c:pt idx="70">
                  <c:v>3.629184959794455</c:v>
                </c:pt>
                <c:pt idx="71">
                  <c:v>3.6926845624897098</c:v>
                </c:pt>
                <c:pt idx="72">
                  <c:v>3.7195251633798212</c:v>
                </c:pt>
                <c:pt idx="73">
                  <c:v>3.7436658373544023</c:v>
                </c:pt>
                <c:pt idx="74">
                  <c:v>3.769374889892402</c:v>
                </c:pt>
                <c:pt idx="75">
                  <c:v>3.7805324271949803</c:v>
                </c:pt>
                <c:pt idx="76">
                  <c:v>3.7849163464823024</c:v>
                </c:pt>
                <c:pt idx="77">
                  <c:v>3.7904752289024661</c:v>
                </c:pt>
                <c:pt idx="78">
                  <c:v>3.7979899043698144</c:v>
                </c:pt>
                <c:pt idx="79">
                  <c:v>3.8139987450622379</c:v>
                </c:pt>
                <c:pt idx="80">
                  <c:v>3.8238136535613996</c:v>
                </c:pt>
                <c:pt idx="81">
                  <c:v>3.8289390087960045</c:v>
                </c:pt>
                <c:pt idx="82">
                  <c:v>3.8343994449250816</c:v>
                </c:pt>
                <c:pt idx="83">
                  <c:v>3.8339029013334489</c:v>
                </c:pt>
                <c:pt idx="84">
                  <c:v>3.8451147356973365</c:v>
                </c:pt>
                <c:pt idx="85">
                  <c:v>3.8563714182698146</c:v>
                </c:pt>
                <c:pt idx="86">
                  <c:v>3.8678449393927159</c:v>
                </c:pt>
                <c:pt idx="87">
                  <c:v>3.8753946155408912</c:v>
                </c:pt>
                <c:pt idx="88">
                  <c:v>3.8852288633511822</c:v>
                </c:pt>
                <c:pt idx="89">
                  <c:v>3.8982221440292966</c:v>
                </c:pt>
                <c:pt idx="90">
                  <c:v>3.9125973397861853</c:v>
                </c:pt>
                <c:pt idx="91">
                  <c:v>3.9227961423825741</c:v>
                </c:pt>
                <c:pt idx="92">
                  <c:v>3.9396579819541913</c:v>
                </c:pt>
                <c:pt idx="93">
                  <c:v>3.9487503464311704</c:v>
                </c:pt>
                <c:pt idx="94">
                  <c:v>3.9586345578046322</c:v>
                </c:pt>
                <c:pt idx="95">
                  <c:v>3.9757843893250588</c:v>
                </c:pt>
                <c:pt idx="96">
                  <c:v>3.9803632877251593</c:v>
                </c:pt>
                <c:pt idx="97">
                  <c:v>3.9852621883923072</c:v>
                </c:pt>
                <c:pt idx="98">
                  <c:v>3.990561038408678</c:v>
                </c:pt>
                <c:pt idx="99">
                  <c:v>3.9918302488164179</c:v>
                </c:pt>
                <c:pt idx="100">
                  <c:v>3.99462791252654</c:v>
                </c:pt>
                <c:pt idx="101">
                  <c:v>4.0025922559246387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0-4EA5-A3DA-088772F3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059216"/>
        <c:axId val="594060528"/>
      </c:lineChart>
      <c:catAx>
        <c:axId val="5940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60528"/>
        <c:crosses val="autoZero"/>
        <c:auto val="1"/>
        <c:lblAlgn val="ctr"/>
        <c:lblOffset val="100"/>
        <c:noMultiLvlLbl val="0"/>
      </c:catAx>
      <c:valAx>
        <c:axId val="5940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Sheet1!$E$27</c:f>
              <c:strCache>
                <c:ptCount val="1"/>
                <c:pt idx="0">
                  <c:v>log10(x)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Sheet1!$C$28:$C$130</c:f>
              <c:numCache>
                <c:formatCode>General</c:formatCode>
                <c:ptCount val="103"/>
                <c:pt idx="0">
                  <c:v>1915</c:v>
                </c:pt>
                <c:pt idx="1">
                  <c:v>1916</c:v>
                </c:pt>
                <c:pt idx="2">
                  <c:v>1917</c:v>
                </c:pt>
                <c:pt idx="3">
                  <c:v>1918</c:v>
                </c:pt>
                <c:pt idx="4">
                  <c:v>1919</c:v>
                </c:pt>
                <c:pt idx="5">
                  <c:v>1920</c:v>
                </c:pt>
                <c:pt idx="6">
                  <c:v>1921</c:v>
                </c:pt>
                <c:pt idx="7">
                  <c:v>1922</c:v>
                </c:pt>
                <c:pt idx="8">
                  <c:v>1923</c:v>
                </c:pt>
                <c:pt idx="9">
                  <c:v>1924</c:v>
                </c:pt>
                <c:pt idx="10">
                  <c:v>1925</c:v>
                </c:pt>
                <c:pt idx="11">
                  <c:v>1926</c:v>
                </c:pt>
                <c:pt idx="12">
                  <c:v>1927</c:v>
                </c:pt>
                <c:pt idx="13">
                  <c:v>1928</c:v>
                </c:pt>
                <c:pt idx="14">
                  <c:v>1929</c:v>
                </c:pt>
                <c:pt idx="15">
                  <c:v>1930</c:v>
                </c:pt>
                <c:pt idx="16">
                  <c:v>1931</c:v>
                </c:pt>
                <c:pt idx="17">
                  <c:v>1932</c:v>
                </c:pt>
                <c:pt idx="18">
                  <c:v>1933</c:v>
                </c:pt>
                <c:pt idx="19">
                  <c:v>1934</c:v>
                </c:pt>
                <c:pt idx="20">
                  <c:v>1935</c:v>
                </c:pt>
                <c:pt idx="21">
                  <c:v>1936</c:v>
                </c:pt>
                <c:pt idx="22">
                  <c:v>1937</c:v>
                </c:pt>
                <c:pt idx="23">
                  <c:v>1938</c:v>
                </c:pt>
                <c:pt idx="24">
                  <c:v>1939</c:v>
                </c:pt>
                <c:pt idx="25">
                  <c:v>1940</c:v>
                </c:pt>
                <c:pt idx="26">
                  <c:v>1941</c:v>
                </c:pt>
                <c:pt idx="27">
                  <c:v>1942</c:v>
                </c:pt>
                <c:pt idx="28">
                  <c:v>1943</c:v>
                </c:pt>
                <c:pt idx="29">
                  <c:v>1944</c:v>
                </c:pt>
                <c:pt idx="30">
                  <c:v>1945</c:v>
                </c:pt>
                <c:pt idx="31">
                  <c:v>1946</c:v>
                </c:pt>
                <c:pt idx="32">
                  <c:v>1947</c:v>
                </c:pt>
                <c:pt idx="33">
                  <c:v>1948</c:v>
                </c:pt>
                <c:pt idx="34">
                  <c:v>1949</c:v>
                </c:pt>
                <c:pt idx="35">
                  <c:v>1950</c:v>
                </c:pt>
                <c:pt idx="36">
                  <c:v>1951</c:v>
                </c:pt>
                <c:pt idx="37">
                  <c:v>1952</c:v>
                </c:pt>
                <c:pt idx="38">
                  <c:v>1953</c:v>
                </c:pt>
                <c:pt idx="39">
                  <c:v>1954</c:v>
                </c:pt>
                <c:pt idx="40">
                  <c:v>1955</c:v>
                </c:pt>
                <c:pt idx="41">
                  <c:v>1956</c:v>
                </c:pt>
                <c:pt idx="42">
                  <c:v>1957</c:v>
                </c:pt>
                <c:pt idx="43">
                  <c:v>1958</c:v>
                </c:pt>
                <c:pt idx="44">
                  <c:v>1959</c:v>
                </c:pt>
                <c:pt idx="45">
                  <c:v>1960</c:v>
                </c:pt>
                <c:pt idx="46">
                  <c:v>1961</c:v>
                </c:pt>
                <c:pt idx="47">
                  <c:v>1962</c:v>
                </c:pt>
                <c:pt idx="48">
                  <c:v>1963</c:v>
                </c:pt>
                <c:pt idx="49">
                  <c:v>1964</c:v>
                </c:pt>
                <c:pt idx="50">
                  <c:v>1965</c:v>
                </c:pt>
                <c:pt idx="51">
                  <c:v>1966</c:v>
                </c:pt>
                <c:pt idx="52">
                  <c:v>1967</c:v>
                </c:pt>
                <c:pt idx="53">
                  <c:v>1968</c:v>
                </c:pt>
                <c:pt idx="54">
                  <c:v>1969</c:v>
                </c:pt>
                <c:pt idx="55">
                  <c:v>1970</c:v>
                </c:pt>
                <c:pt idx="56">
                  <c:v>1971</c:v>
                </c:pt>
                <c:pt idx="57">
                  <c:v>1972</c:v>
                </c:pt>
                <c:pt idx="58">
                  <c:v>1973</c:v>
                </c:pt>
                <c:pt idx="59">
                  <c:v>1974</c:v>
                </c:pt>
                <c:pt idx="60">
                  <c:v>1975</c:v>
                </c:pt>
                <c:pt idx="61">
                  <c:v>1976</c:v>
                </c:pt>
                <c:pt idx="62">
                  <c:v>1977</c:v>
                </c:pt>
                <c:pt idx="63">
                  <c:v>1978</c:v>
                </c:pt>
                <c:pt idx="64">
                  <c:v>1979</c:v>
                </c:pt>
                <c:pt idx="65">
                  <c:v>1980</c:v>
                </c:pt>
                <c:pt idx="66">
                  <c:v>1981</c:v>
                </c:pt>
                <c:pt idx="67">
                  <c:v>1982</c:v>
                </c:pt>
                <c:pt idx="68">
                  <c:v>1983</c:v>
                </c:pt>
                <c:pt idx="69">
                  <c:v>1984</c:v>
                </c:pt>
                <c:pt idx="70">
                  <c:v>1985</c:v>
                </c:pt>
                <c:pt idx="71">
                  <c:v>1986</c:v>
                </c:pt>
                <c:pt idx="72">
                  <c:v>1987</c:v>
                </c:pt>
                <c:pt idx="73">
                  <c:v>1988</c:v>
                </c:pt>
                <c:pt idx="74">
                  <c:v>1989</c:v>
                </c:pt>
                <c:pt idx="75">
                  <c:v>1990</c:v>
                </c:pt>
                <c:pt idx="76">
                  <c:v>1991</c:v>
                </c:pt>
                <c:pt idx="77">
                  <c:v>1992</c:v>
                </c:pt>
                <c:pt idx="78">
                  <c:v>1993</c:v>
                </c:pt>
                <c:pt idx="79">
                  <c:v>1994</c:v>
                </c:pt>
                <c:pt idx="80">
                  <c:v>1995</c:v>
                </c:pt>
                <c:pt idx="81">
                  <c:v>1996</c:v>
                </c:pt>
                <c:pt idx="82">
                  <c:v>1997</c:v>
                </c:pt>
                <c:pt idx="83">
                  <c:v>1998</c:v>
                </c:pt>
                <c:pt idx="84">
                  <c:v>1999</c:v>
                </c:pt>
                <c:pt idx="85">
                  <c:v>2000</c:v>
                </c:pt>
                <c:pt idx="86">
                  <c:v>2001</c:v>
                </c:pt>
                <c:pt idx="87">
                  <c:v>2002</c:v>
                </c:pt>
                <c:pt idx="88">
                  <c:v>2003</c:v>
                </c:pt>
                <c:pt idx="89">
                  <c:v>2004</c:v>
                </c:pt>
                <c:pt idx="90">
                  <c:v>2005</c:v>
                </c:pt>
                <c:pt idx="91">
                  <c:v>2006</c:v>
                </c:pt>
                <c:pt idx="92">
                  <c:v>2007</c:v>
                </c:pt>
                <c:pt idx="93">
                  <c:v>2008</c:v>
                </c:pt>
                <c:pt idx="94">
                  <c:v>2009</c:v>
                </c:pt>
                <c:pt idx="95">
                  <c:v>2010</c:v>
                </c:pt>
                <c:pt idx="96">
                  <c:v>2011</c:v>
                </c:pt>
                <c:pt idx="97">
                  <c:v>2012</c:v>
                </c:pt>
                <c:pt idx="98">
                  <c:v>2013</c:v>
                </c:pt>
                <c:pt idx="99">
                  <c:v>2014</c:v>
                </c:pt>
                <c:pt idx="100">
                  <c:v>2015</c:v>
                </c:pt>
                <c:pt idx="101">
                  <c:v>2016</c:v>
                </c:pt>
                <c:pt idx="102">
                  <c:v>2017</c:v>
                </c:pt>
              </c:numCache>
            </c:numRef>
          </c:cat>
          <c:val>
            <c:numRef>
              <c:f>Sheet1!$E$28:$E$130</c:f>
              <c:numCache>
                <c:formatCode>General</c:formatCode>
                <c:ptCount val="103"/>
                <c:pt idx="0">
                  <c:v>2</c:v>
                </c:pt>
                <c:pt idx="1">
                  <c:v>2.0086001717619171</c:v>
                </c:pt>
                <c:pt idx="2">
                  <c:v>2.0172003435238346</c:v>
                </c:pt>
                <c:pt idx="3">
                  <c:v>2.0258005152857526</c:v>
                </c:pt>
                <c:pt idx="4">
                  <c:v>2.0344006870476701</c:v>
                </c:pt>
                <c:pt idx="5">
                  <c:v>2.0430008588095876</c:v>
                </c:pt>
                <c:pt idx="6">
                  <c:v>2.0516010305715051</c:v>
                </c:pt>
                <c:pt idx="7">
                  <c:v>2.0602012023334226</c:v>
                </c:pt>
                <c:pt idx="8">
                  <c:v>2.0688013740953402</c:v>
                </c:pt>
                <c:pt idx="9">
                  <c:v>2.0774015458572577</c:v>
                </c:pt>
                <c:pt idx="10">
                  <c:v>2.0860017176191756</c:v>
                </c:pt>
                <c:pt idx="11">
                  <c:v>2.0946018893810932</c:v>
                </c:pt>
                <c:pt idx="12">
                  <c:v>2.1032020611430107</c:v>
                </c:pt>
                <c:pt idx="13">
                  <c:v>2.1118022329049282</c:v>
                </c:pt>
                <c:pt idx="14">
                  <c:v>2.1204024046668457</c:v>
                </c:pt>
                <c:pt idx="15">
                  <c:v>2.1290025764287632</c:v>
                </c:pt>
                <c:pt idx="16">
                  <c:v>2.1376027481906807</c:v>
                </c:pt>
                <c:pt idx="17">
                  <c:v>2.1462029199525987</c:v>
                </c:pt>
                <c:pt idx="18">
                  <c:v>2.1548030917145162</c:v>
                </c:pt>
                <c:pt idx="19">
                  <c:v>2.1634032634764337</c:v>
                </c:pt>
                <c:pt idx="20">
                  <c:v>2.1720034352383513</c:v>
                </c:pt>
                <c:pt idx="21">
                  <c:v>2.1806036070002688</c:v>
                </c:pt>
                <c:pt idx="22">
                  <c:v>2.1892037787621863</c:v>
                </c:pt>
                <c:pt idx="23">
                  <c:v>2.1978039505241038</c:v>
                </c:pt>
                <c:pt idx="24">
                  <c:v>2.2064041222860218</c:v>
                </c:pt>
                <c:pt idx="25">
                  <c:v>2.2150042940479393</c:v>
                </c:pt>
                <c:pt idx="26">
                  <c:v>2.2236044658098568</c:v>
                </c:pt>
                <c:pt idx="27">
                  <c:v>2.2322046375717743</c:v>
                </c:pt>
                <c:pt idx="28">
                  <c:v>2.2408048093336914</c:v>
                </c:pt>
                <c:pt idx="29">
                  <c:v>2.2494049810956089</c:v>
                </c:pt>
                <c:pt idx="30">
                  <c:v>2.2580051528575269</c:v>
                </c:pt>
                <c:pt idx="31">
                  <c:v>2.2666053246194444</c:v>
                </c:pt>
                <c:pt idx="32">
                  <c:v>2.2752054963813619</c:v>
                </c:pt>
                <c:pt idx="33">
                  <c:v>2.2838056681432795</c:v>
                </c:pt>
                <c:pt idx="34">
                  <c:v>2.292405839905197</c:v>
                </c:pt>
                <c:pt idx="35">
                  <c:v>2.3010060116671145</c:v>
                </c:pt>
                <c:pt idx="36">
                  <c:v>2.309606183429032</c:v>
                </c:pt>
                <c:pt idx="37">
                  <c:v>2.31820635519095</c:v>
                </c:pt>
                <c:pt idx="38">
                  <c:v>2.3268065269528675</c:v>
                </c:pt>
                <c:pt idx="39">
                  <c:v>2.335406698714785</c:v>
                </c:pt>
                <c:pt idx="40">
                  <c:v>2.3440068704767025</c:v>
                </c:pt>
                <c:pt idx="41">
                  <c:v>2.35260704223862</c:v>
                </c:pt>
                <c:pt idx="42">
                  <c:v>2.3612072140005376</c:v>
                </c:pt>
                <c:pt idx="43">
                  <c:v>2.3698073857624551</c:v>
                </c:pt>
                <c:pt idx="44">
                  <c:v>2.3784075575243731</c:v>
                </c:pt>
                <c:pt idx="45">
                  <c:v>2.3870077292862906</c:v>
                </c:pt>
                <c:pt idx="46">
                  <c:v>2.3956079010482081</c:v>
                </c:pt>
                <c:pt idx="47">
                  <c:v>2.4042080728101256</c:v>
                </c:pt>
                <c:pt idx="48">
                  <c:v>2.4128082445720431</c:v>
                </c:pt>
                <c:pt idx="49">
                  <c:v>2.4214084163339602</c:v>
                </c:pt>
                <c:pt idx="50">
                  <c:v>2.4300085880958782</c:v>
                </c:pt>
                <c:pt idx="51">
                  <c:v>2.4386087598577957</c:v>
                </c:pt>
                <c:pt idx="52">
                  <c:v>2.4472089316197132</c:v>
                </c:pt>
                <c:pt idx="53">
                  <c:v>2.4558091033816307</c:v>
                </c:pt>
                <c:pt idx="54">
                  <c:v>2.4644092751435482</c:v>
                </c:pt>
                <c:pt idx="55">
                  <c:v>2.4730094469054658</c:v>
                </c:pt>
                <c:pt idx="56">
                  <c:v>2.4816096186673833</c:v>
                </c:pt>
                <c:pt idx="57">
                  <c:v>2.4902097904293012</c:v>
                </c:pt>
                <c:pt idx="58">
                  <c:v>2.4988099621912188</c:v>
                </c:pt>
                <c:pt idx="59">
                  <c:v>2.5074101339531363</c:v>
                </c:pt>
                <c:pt idx="60">
                  <c:v>2.5160103057150538</c:v>
                </c:pt>
                <c:pt idx="61">
                  <c:v>2.5246104774769713</c:v>
                </c:pt>
                <c:pt idx="62">
                  <c:v>2.5332106492388888</c:v>
                </c:pt>
                <c:pt idx="63">
                  <c:v>2.5418108210008064</c:v>
                </c:pt>
                <c:pt idx="64">
                  <c:v>2.5504109927627243</c:v>
                </c:pt>
                <c:pt idx="65">
                  <c:v>2.5590111645246418</c:v>
                </c:pt>
                <c:pt idx="66">
                  <c:v>2.5676113362865594</c:v>
                </c:pt>
                <c:pt idx="67">
                  <c:v>2.5762115080484769</c:v>
                </c:pt>
                <c:pt idx="68">
                  <c:v>2.5848116798103944</c:v>
                </c:pt>
                <c:pt idx="69">
                  <c:v>2.5934118515723119</c:v>
                </c:pt>
                <c:pt idx="70">
                  <c:v>2.6020120233342294</c:v>
                </c:pt>
                <c:pt idx="71">
                  <c:v>2.6106121950961474</c:v>
                </c:pt>
                <c:pt idx="72">
                  <c:v>2.6192123668580649</c:v>
                </c:pt>
                <c:pt idx="73">
                  <c:v>2.6278125386199824</c:v>
                </c:pt>
                <c:pt idx="74">
                  <c:v>2.6364127103818999</c:v>
                </c:pt>
                <c:pt idx="75">
                  <c:v>2.6450128821438175</c:v>
                </c:pt>
                <c:pt idx="76">
                  <c:v>2.653613053905735</c:v>
                </c:pt>
                <c:pt idx="77">
                  <c:v>2.6622132256676525</c:v>
                </c:pt>
                <c:pt idx="78">
                  <c:v>2.6708133974295705</c:v>
                </c:pt>
                <c:pt idx="79">
                  <c:v>2.6794135691914875</c:v>
                </c:pt>
                <c:pt idx="80">
                  <c:v>2.6880137409534055</c:v>
                </c:pt>
                <c:pt idx="81">
                  <c:v>2.6966139127153226</c:v>
                </c:pt>
                <c:pt idx="82">
                  <c:v>2.7052140844772401</c:v>
                </c:pt>
                <c:pt idx="83">
                  <c:v>2.7138142562391576</c:v>
                </c:pt>
                <c:pt idx="84">
                  <c:v>2.7224144280010756</c:v>
                </c:pt>
                <c:pt idx="85">
                  <c:v>2.7310145997629931</c:v>
                </c:pt>
                <c:pt idx="86">
                  <c:v>2.7396147715249106</c:v>
                </c:pt>
                <c:pt idx="87">
                  <c:v>2.7482149432868281</c:v>
                </c:pt>
                <c:pt idx="88">
                  <c:v>2.7568151150487457</c:v>
                </c:pt>
                <c:pt idx="89">
                  <c:v>2.7654152868106632</c:v>
                </c:pt>
                <c:pt idx="90">
                  <c:v>2.7740154585725807</c:v>
                </c:pt>
                <c:pt idx="91">
                  <c:v>2.7826156303344987</c:v>
                </c:pt>
                <c:pt idx="92">
                  <c:v>2.7912158020964157</c:v>
                </c:pt>
                <c:pt idx="93">
                  <c:v>2.7998159738583333</c:v>
                </c:pt>
                <c:pt idx="94">
                  <c:v>2.8084161456202508</c:v>
                </c:pt>
                <c:pt idx="95">
                  <c:v>2.8170163173821683</c:v>
                </c:pt>
                <c:pt idx="96">
                  <c:v>2.8256164891440858</c:v>
                </c:pt>
                <c:pt idx="97">
                  <c:v>2.8342166609060038</c:v>
                </c:pt>
                <c:pt idx="98">
                  <c:v>2.8428168326679213</c:v>
                </c:pt>
                <c:pt idx="99">
                  <c:v>2.8514170044298388</c:v>
                </c:pt>
                <c:pt idx="100">
                  <c:v>2.8600171761917563</c:v>
                </c:pt>
                <c:pt idx="101">
                  <c:v>2.8686173479536738</c:v>
                </c:pt>
                <c:pt idx="102">
                  <c:v>2.8772175197155914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3-4687-8A01-6E058B41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32312"/>
        <c:axId val="595131656"/>
      </c:lineChart>
      <c:catAx>
        <c:axId val="59513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31656"/>
        <c:crosses val="autoZero"/>
        <c:auto val="1"/>
        <c:lblAlgn val="ctr"/>
        <c:lblOffset val="100"/>
        <c:noMultiLvlLbl val="0"/>
      </c:catAx>
      <c:valAx>
        <c:axId val="5951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3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Sheet1!$E$27</c:f>
              <c:strCache>
                <c:ptCount val="1"/>
                <c:pt idx="0">
                  <c:v>log10(x)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Sheet1!$C$28:$C$130</c:f>
              <c:numCache>
                <c:formatCode>General</c:formatCode>
                <c:ptCount val="103"/>
                <c:pt idx="0">
                  <c:v>1915</c:v>
                </c:pt>
                <c:pt idx="1">
                  <c:v>1916</c:v>
                </c:pt>
                <c:pt idx="2">
                  <c:v>1917</c:v>
                </c:pt>
                <c:pt idx="3">
                  <c:v>1918</c:v>
                </c:pt>
                <c:pt idx="4">
                  <c:v>1919</c:v>
                </c:pt>
                <c:pt idx="5">
                  <c:v>1920</c:v>
                </c:pt>
                <c:pt idx="6">
                  <c:v>1921</c:v>
                </c:pt>
                <c:pt idx="7">
                  <c:v>1922</c:v>
                </c:pt>
                <c:pt idx="8">
                  <c:v>1923</c:v>
                </c:pt>
                <c:pt idx="9">
                  <c:v>1924</c:v>
                </c:pt>
                <c:pt idx="10">
                  <c:v>1925</c:v>
                </c:pt>
                <c:pt idx="11">
                  <c:v>1926</c:v>
                </c:pt>
                <c:pt idx="12">
                  <c:v>1927</c:v>
                </c:pt>
                <c:pt idx="13">
                  <c:v>1928</c:v>
                </c:pt>
                <c:pt idx="14">
                  <c:v>1929</c:v>
                </c:pt>
                <c:pt idx="15">
                  <c:v>1930</c:v>
                </c:pt>
                <c:pt idx="16">
                  <c:v>1931</c:v>
                </c:pt>
                <c:pt idx="17">
                  <c:v>1932</c:v>
                </c:pt>
                <c:pt idx="18">
                  <c:v>1933</c:v>
                </c:pt>
                <c:pt idx="19">
                  <c:v>1934</c:v>
                </c:pt>
                <c:pt idx="20">
                  <c:v>1935</c:v>
                </c:pt>
                <c:pt idx="21">
                  <c:v>1936</c:v>
                </c:pt>
                <c:pt idx="22">
                  <c:v>1937</c:v>
                </c:pt>
                <c:pt idx="23">
                  <c:v>1938</c:v>
                </c:pt>
                <c:pt idx="24">
                  <c:v>1939</c:v>
                </c:pt>
                <c:pt idx="25">
                  <c:v>1940</c:v>
                </c:pt>
                <c:pt idx="26">
                  <c:v>1941</c:v>
                </c:pt>
                <c:pt idx="27">
                  <c:v>1942</c:v>
                </c:pt>
                <c:pt idx="28">
                  <c:v>1943</c:v>
                </c:pt>
                <c:pt idx="29">
                  <c:v>1944</c:v>
                </c:pt>
                <c:pt idx="30">
                  <c:v>1945</c:v>
                </c:pt>
                <c:pt idx="31">
                  <c:v>1946</c:v>
                </c:pt>
                <c:pt idx="32">
                  <c:v>1947</c:v>
                </c:pt>
                <c:pt idx="33">
                  <c:v>1948</c:v>
                </c:pt>
                <c:pt idx="34">
                  <c:v>1949</c:v>
                </c:pt>
                <c:pt idx="35">
                  <c:v>1950</c:v>
                </c:pt>
                <c:pt idx="36">
                  <c:v>1951</c:v>
                </c:pt>
                <c:pt idx="37">
                  <c:v>1952</c:v>
                </c:pt>
                <c:pt idx="38">
                  <c:v>1953</c:v>
                </c:pt>
                <c:pt idx="39">
                  <c:v>1954</c:v>
                </c:pt>
                <c:pt idx="40">
                  <c:v>1955</c:v>
                </c:pt>
                <c:pt idx="41">
                  <c:v>1956</c:v>
                </c:pt>
                <c:pt idx="42">
                  <c:v>1957</c:v>
                </c:pt>
                <c:pt idx="43">
                  <c:v>1958</c:v>
                </c:pt>
                <c:pt idx="44">
                  <c:v>1959</c:v>
                </c:pt>
                <c:pt idx="45">
                  <c:v>1960</c:v>
                </c:pt>
                <c:pt idx="46">
                  <c:v>1961</c:v>
                </c:pt>
                <c:pt idx="47">
                  <c:v>1962</c:v>
                </c:pt>
                <c:pt idx="48">
                  <c:v>1963</c:v>
                </c:pt>
                <c:pt idx="49">
                  <c:v>1964</c:v>
                </c:pt>
                <c:pt idx="50">
                  <c:v>1965</c:v>
                </c:pt>
                <c:pt idx="51">
                  <c:v>1966</c:v>
                </c:pt>
                <c:pt idx="52">
                  <c:v>1967</c:v>
                </c:pt>
                <c:pt idx="53">
                  <c:v>1968</c:v>
                </c:pt>
                <c:pt idx="54">
                  <c:v>1969</c:v>
                </c:pt>
                <c:pt idx="55">
                  <c:v>1970</c:v>
                </c:pt>
                <c:pt idx="56">
                  <c:v>1971</c:v>
                </c:pt>
                <c:pt idx="57">
                  <c:v>1972</c:v>
                </c:pt>
                <c:pt idx="58">
                  <c:v>1973</c:v>
                </c:pt>
                <c:pt idx="59">
                  <c:v>1974</c:v>
                </c:pt>
                <c:pt idx="60">
                  <c:v>1975</c:v>
                </c:pt>
                <c:pt idx="61">
                  <c:v>1976</c:v>
                </c:pt>
                <c:pt idx="62">
                  <c:v>1977</c:v>
                </c:pt>
                <c:pt idx="63">
                  <c:v>1978</c:v>
                </c:pt>
                <c:pt idx="64">
                  <c:v>1979</c:v>
                </c:pt>
                <c:pt idx="65">
                  <c:v>1980</c:v>
                </c:pt>
                <c:pt idx="66">
                  <c:v>1981</c:v>
                </c:pt>
                <c:pt idx="67">
                  <c:v>1982</c:v>
                </c:pt>
                <c:pt idx="68">
                  <c:v>1983</c:v>
                </c:pt>
                <c:pt idx="69">
                  <c:v>1984</c:v>
                </c:pt>
                <c:pt idx="70">
                  <c:v>1985</c:v>
                </c:pt>
                <c:pt idx="71">
                  <c:v>1986</c:v>
                </c:pt>
                <c:pt idx="72">
                  <c:v>1987</c:v>
                </c:pt>
                <c:pt idx="73">
                  <c:v>1988</c:v>
                </c:pt>
                <c:pt idx="74">
                  <c:v>1989</c:v>
                </c:pt>
                <c:pt idx="75">
                  <c:v>1990</c:v>
                </c:pt>
                <c:pt idx="76">
                  <c:v>1991</c:v>
                </c:pt>
                <c:pt idx="77">
                  <c:v>1992</c:v>
                </c:pt>
                <c:pt idx="78">
                  <c:v>1993</c:v>
                </c:pt>
                <c:pt idx="79">
                  <c:v>1994</c:v>
                </c:pt>
                <c:pt idx="80">
                  <c:v>1995</c:v>
                </c:pt>
                <c:pt idx="81">
                  <c:v>1996</c:v>
                </c:pt>
                <c:pt idx="82">
                  <c:v>1997</c:v>
                </c:pt>
                <c:pt idx="83">
                  <c:v>1998</c:v>
                </c:pt>
                <c:pt idx="84">
                  <c:v>1999</c:v>
                </c:pt>
                <c:pt idx="85">
                  <c:v>2000</c:v>
                </c:pt>
                <c:pt idx="86">
                  <c:v>2001</c:v>
                </c:pt>
                <c:pt idx="87">
                  <c:v>2002</c:v>
                </c:pt>
                <c:pt idx="88">
                  <c:v>2003</c:v>
                </c:pt>
                <c:pt idx="89">
                  <c:v>2004</c:v>
                </c:pt>
                <c:pt idx="90">
                  <c:v>2005</c:v>
                </c:pt>
                <c:pt idx="91">
                  <c:v>2006</c:v>
                </c:pt>
                <c:pt idx="92">
                  <c:v>2007</c:v>
                </c:pt>
                <c:pt idx="93">
                  <c:v>2008</c:v>
                </c:pt>
                <c:pt idx="94">
                  <c:v>2009</c:v>
                </c:pt>
                <c:pt idx="95">
                  <c:v>2010</c:v>
                </c:pt>
                <c:pt idx="96">
                  <c:v>2011</c:v>
                </c:pt>
                <c:pt idx="97">
                  <c:v>2012</c:v>
                </c:pt>
                <c:pt idx="98">
                  <c:v>2013</c:v>
                </c:pt>
                <c:pt idx="99">
                  <c:v>2014</c:v>
                </c:pt>
                <c:pt idx="100">
                  <c:v>2015</c:v>
                </c:pt>
                <c:pt idx="101">
                  <c:v>2016</c:v>
                </c:pt>
                <c:pt idx="102">
                  <c:v>2017</c:v>
                </c:pt>
              </c:numCache>
            </c:numRef>
          </c:cat>
          <c:val>
            <c:numRef>
              <c:f>Sheet1!$F$28:$F$130</c:f>
              <c:numCache>
                <c:formatCode>General</c:formatCode>
                <c:ptCount val="103"/>
                <c:pt idx="1">
                  <c:v>2.0000000000000018E-2</c:v>
                </c:pt>
                <c:pt idx="2">
                  <c:v>2.0000000000000018E-2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2.0000000000000018E-2</c:v>
                </c:pt>
                <c:pt idx="13">
                  <c:v>2.0000000000000018E-2</c:v>
                </c:pt>
                <c:pt idx="14">
                  <c:v>2.0000000000000018E-2</c:v>
                </c:pt>
                <c:pt idx="15">
                  <c:v>2.0000000000000018E-2</c:v>
                </c:pt>
                <c:pt idx="16">
                  <c:v>2.0000000000000018E-2</c:v>
                </c:pt>
                <c:pt idx="17">
                  <c:v>2.0000000000000018E-2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2.0000000000000018E-2</c:v>
                </c:pt>
                <c:pt idx="22">
                  <c:v>2.0000000000000018E-2</c:v>
                </c:pt>
                <c:pt idx="23">
                  <c:v>2.0000000000000018E-2</c:v>
                </c:pt>
                <c:pt idx="24">
                  <c:v>2.0000000000000018E-2</c:v>
                </c:pt>
                <c:pt idx="25">
                  <c:v>2.0000000000000018E-2</c:v>
                </c:pt>
                <c:pt idx="26">
                  <c:v>2.0000000000000018E-2</c:v>
                </c:pt>
                <c:pt idx="27">
                  <c:v>2.0000000000000018E-2</c:v>
                </c:pt>
                <c:pt idx="28">
                  <c:v>2.0000000000000018E-2</c:v>
                </c:pt>
                <c:pt idx="29">
                  <c:v>2.0000000000000018E-2</c:v>
                </c:pt>
                <c:pt idx="30">
                  <c:v>2.0000000000000018E-2</c:v>
                </c:pt>
                <c:pt idx="31">
                  <c:v>2.0000000000000018E-2</c:v>
                </c:pt>
                <c:pt idx="32">
                  <c:v>2.0000000000000018E-2</c:v>
                </c:pt>
                <c:pt idx="33">
                  <c:v>2.0000000000000018E-2</c:v>
                </c:pt>
                <c:pt idx="34">
                  <c:v>2.0000000000000018E-2</c:v>
                </c:pt>
                <c:pt idx="35">
                  <c:v>2.0000000000000018E-2</c:v>
                </c:pt>
                <c:pt idx="36">
                  <c:v>2.0000000000000018E-2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2.0000000000000018E-2</c:v>
                </c:pt>
                <c:pt idx="45">
                  <c:v>2.0000000000000018E-2</c:v>
                </c:pt>
                <c:pt idx="46">
                  <c:v>2.0000000000000018E-2</c:v>
                </c:pt>
                <c:pt idx="47">
                  <c:v>2.0000000000000018E-2</c:v>
                </c:pt>
                <c:pt idx="48">
                  <c:v>2.0000000000000018E-2</c:v>
                </c:pt>
                <c:pt idx="49">
                  <c:v>2.0000000000000018E-2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2.0000000000000018E-2</c:v>
                </c:pt>
                <c:pt idx="53">
                  <c:v>2.0000000000000018E-2</c:v>
                </c:pt>
                <c:pt idx="54">
                  <c:v>2.0000000000000018E-2</c:v>
                </c:pt>
                <c:pt idx="55">
                  <c:v>2.0000000000000018E-2</c:v>
                </c:pt>
                <c:pt idx="56">
                  <c:v>2.0000000000000018E-2</c:v>
                </c:pt>
                <c:pt idx="57">
                  <c:v>2.0000000000000018E-2</c:v>
                </c:pt>
                <c:pt idx="58">
                  <c:v>2.0000000000000018E-2</c:v>
                </c:pt>
                <c:pt idx="59">
                  <c:v>2.0000000000000018E-2</c:v>
                </c:pt>
                <c:pt idx="60">
                  <c:v>2.0000000000000018E-2</c:v>
                </c:pt>
                <c:pt idx="61">
                  <c:v>2.0000000000000018E-2</c:v>
                </c:pt>
                <c:pt idx="62">
                  <c:v>2.0000000000000018E-2</c:v>
                </c:pt>
                <c:pt idx="63">
                  <c:v>2.0000000000000018E-2</c:v>
                </c:pt>
                <c:pt idx="64">
                  <c:v>2.0000000000000018E-2</c:v>
                </c:pt>
                <c:pt idx="65">
                  <c:v>2.0000000000000018E-2</c:v>
                </c:pt>
                <c:pt idx="66">
                  <c:v>2.0000000000000018E-2</c:v>
                </c:pt>
                <c:pt idx="67">
                  <c:v>2.0000000000000018E-2</c:v>
                </c:pt>
                <c:pt idx="68">
                  <c:v>2.0000000000000018E-2</c:v>
                </c:pt>
                <c:pt idx="69">
                  <c:v>2.0000000000000018E-2</c:v>
                </c:pt>
                <c:pt idx="70">
                  <c:v>2.0000000000000018E-2</c:v>
                </c:pt>
                <c:pt idx="71">
                  <c:v>2.0000000000000018E-2</c:v>
                </c:pt>
                <c:pt idx="72">
                  <c:v>2.0000000000000018E-2</c:v>
                </c:pt>
                <c:pt idx="73">
                  <c:v>2.0000000000000018E-2</c:v>
                </c:pt>
                <c:pt idx="74">
                  <c:v>2.0000000000000018E-2</c:v>
                </c:pt>
                <c:pt idx="75">
                  <c:v>2.0000000000000018E-2</c:v>
                </c:pt>
                <c:pt idx="76">
                  <c:v>2.0000000000000018E-2</c:v>
                </c:pt>
                <c:pt idx="77">
                  <c:v>2.0000000000000018E-2</c:v>
                </c:pt>
                <c:pt idx="78">
                  <c:v>2.0000000000000018E-2</c:v>
                </c:pt>
                <c:pt idx="79">
                  <c:v>2.0000000000000018E-2</c:v>
                </c:pt>
                <c:pt idx="80">
                  <c:v>2.0000000000000018E-2</c:v>
                </c:pt>
                <c:pt idx="81">
                  <c:v>2.0000000000000018E-2</c:v>
                </c:pt>
                <c:pt idx="82">
                  <c:v>2.0000000000000018E-2</c:v>
                </c:pt>
                <c:pt idx="83">
                  <c:v>2.0000000000000018E-2</c:v>
                </c:pt>
                <c:pt idx="84">
                  <c:v>2.0000000000000018E-2</c:v>
                </c:pt>
                <c:pt idx="85">
                  <c:v>2.0000000000000018E-2</c:v>
                </c:pt>
                <c:pt idx="86">
                  <c:v>2.0000000000000018E-2</c:v>
                </c:pt>
                <c:pt idx="87">
                  <c:v>2.0000000000000018E-2</c:v>
                </c:pt>
                <c:pt idx="88">
                  <c:v>2.0000000000000018E-2</c:v>
                </c:pt>
                <c:pt idx="89">
                  <c:v>2.0000000000000018E-2</c:v>
                </c:pt>
                <c:pt idx="90">
                  <c:v>2.0000000000000018E-2</c:v>
                </c:pt>
                <c:pt idx="91">
                  <c:v>2.0000000000000018E-2</c:v>
                </c:pt>
                <c:pt idx="92">
                  <c:v>2.0000000000000018E-2</c:v>
                </c:pt>
                <c:pt idx="93">
                  <c:v>2.0000000000000018E-2</c:v>
                </c:pt>
                <c:pt idx="94">
                  <c:v>2.0000000000000018E-2</c:v>
                </c:pt>
                <c:pt idx="95">
                  <c:v>2.0000000000000018E-2</c:v>
                </c:pt>
                <c:pt idx="96">
                  <c:v>2.0000000000000018E-2</c:v>
                </c:pt>
                <c:pt idx="97">
                  <c:v>2.0000000000000018E-2</c:v>
                </c:pt>
                <c:pt idx="98">
                  <c:v>2.0000000000000018E-2</c:v>
                </c:pt>
                <c:pt idx="99">
                  <c:v>2.0000000000000018E-2</c:v>
                </c:pt>
                <c:pt idx="100">
                  <c:v>2.0000000000000018E-2</c:v>
                </c:pt>
                <c:pt idx="101">
                  <c:v>2.0000000000000018E-2</c:v>
                </c:pt>
                <c:pt idx="102">
                  <c:v>2.0000000000000018E-2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3-4687-8A01-6E058B41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32312"/>
        <c:axId val="595131656"/>
      </c:lineChart>
      <c:catAx>
        <c:axId val="59513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31656"/>
        <c:crosses val="autoZero"/>
        <c:auto val="1"/>
        <c:lblAlgn val="ctr"/>
        <c:lblOffset val="100"/>
        <c:noMultiLvlLbl val="0"/>
      </c:catAx>
      <c:valAx>
        <c:axId val="5951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3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14590E-4E3F-477C-846F-3EED90844038}">
  <sheetPr/>
  <sheetViews>
    <sheetView zoomScale="12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029DE5-0813-407D-A7C9-DF4604140EE4}">
  <sheetPr/>
  <sheetViews>
    <sheetView zoomScale="12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D0E35B-11A7-4BBA-BFB0-FDDD189C6036}">
  <sheetPr/>
  <sheetViews>
    <sheetView zoomScale="12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E1E6DC-5959-4C3E-A358-5EB92AFF8244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3D4D1-60DF-44B0-99D8-5EEAF3972A4F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232FD4-7EC3-4E2E-9853-7CC082D30629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3A9DC-91C5-4E7B-AC09-0EE8D019F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80F3D-26BF-4E2A-8966-06C229AB96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F06ED-4C59-4A2D-A1EB-30F5AD675E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36851-4DB9-4FCF-A869-16A7F469EF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C8AE3-A907-4D18-9EB9-67ED1014E8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6F74F-1109-4E47-9A0E-D3FFD15348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385762</xdr:colOff>
      <xdr:row>15</xdr:row>
      <xdr:rowOff>95250</xdr:rowOff>
    </xdr:from>
    <xdr:to>
      <xdr:col>91</xdr:col>
      <xdr:colOff>80962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AF613-6C05-47CE-AA21-B792AAAEE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28</xdr:row>
      <xdr:rowOff>9525</xdr:rowOff>
    </xdr:from>
    <xdr:to>
      <xdr:col>21</xdr:col>
      <xdr:colOff>266700</xdr:colOff>
      <xdr:row>42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042466-58D9-4143-8B76-40B954A1B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25</xdr:row>
      <xdr:rowOff>19050</xdr:rowOff>
    </xdr:from>
    <xdr:to>
      <xdr:col>19</xdr:col>
      <xdr:colOff>542925</xdr:colOff>
      <xdr:row>39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742B22-A43B-4015-94A9-4AAC93EB6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115</xdr:col>
      <xdr:colOff>19050</xdr:colOff>
      <xdr:row>13</xdr:row>
      <xdr:rowOff>114300</xdr:rowOff>
    </xdr:from>
    <xdr:to>
      <xdr:col>120</xdr:col>
      <xdr:colOff>95250</xdr:colOff>
      <xdr:row>32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49C0D1-B284-431D-BE7C-E089C1BFF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MEI_PRICES&amp;Coords=%5b%5bSUBJECT%5d.%5bCPALTT01%5d%2c%5bMEASURE%5d.%5bIXOB%5d%2c%5bLOCATION%5d.%5bNZL%5d%5d&amp;ShowOnWeb=true&amp;Lang=en" TargetMode="External"/><Relationship Id="rId2" Type="http://schemas.openxmlformats.org/officeDocument/2006/relationships/hyperlink" Target="http://stats.oecd.org/OECDStat_Metadata/ShowMetadata.ashx?Dataset=MEI_PRICES&amp;Coords=%5bSUBJECT%5d.%5bCPALTT01%5d&amp;ShowOnWeb=true&amp;Lang=en" TargetMode="External"/><Relationship Id="rId1" Type="http://schemas.openxmlformats.org/officeDocument/2006/relationships/hyperlink" Target="http://stats.oecd.org/OECDStat_Metadata/ShowMetadata.ashx?Dataset=MEI_PRICES&amp;ShowOnWeb=true&amp;Lang=en" TargetMode="External"/><Relationship Id="rId5" Type="http://schemas.openxmlformats.org/officeDocument/2006/relationships/drawing" Target="../drawings/drawing7.xml"/><Relationship Id="rId4" Type="http://schemas.openxmlformats.org/officeDocument/2006/relationships/hyperlink" Target="http://stats.oecd.org/index.aspx?DatasetCode=MEI_PR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BA10-07FC-432C-BBB8-D17515D0E5B2}">
  <dimension ref="A1:DD130"/>
  <sheetViews>
    <sheetView tabSelected="1" topLeftCell="A7" workbookViewId="0">
      <selection activeCell="H24" sqref="H24"/>
    </sheetView>
  </sheetViews>
  <sheetFormatPr defaultRowHeight="15" x14ac:dyDescent="0.25"/>
  <sheetData>
    <row r="1" spans="1:108" x14ac:dyDescent="0.25">
      <c r="A1" s="2" t="e">
        <f ca="1">DotStatQuery(B1)</f>
        <v>#NAME?</v>
      </c>
      <c r="B1" s="2" t="s">
        <v>0</v>
      </c>
    </row>
    <row r="2" spans="1:108" ht="57.75" x14ac:dyDescent="0.25">
      <c r="A2" s="3" t="s">
        <v>1</v>
      </c>
    </row>
    <row r="3" spans="1:108" x14ac:dyDescent="0.25">
      <c r="A3" s="4" t="s">
        <v>2</v>
      </c>
      <c r="B3" s="5"/>
      <c r="C3" s="6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8"/>
    </row>
    <row r="4" spans="1:108" x14ac:dyDescent="0.25">
      <c r="A4" s="4" t="s">
        <v>4</v>
      </c>
      <c r="B4" s="5"/>
      <c r="C4" s="9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1"/>
    </row>
    <row r="5" spans="1:108" x14ac:dyDescent="0.25">
      <c r="A5" s="4" t="s">
        <v>6</v>
      </c>
      <c r="B5" s="5"/>
      <c r="C5" s="9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1"/>
    </row>
    <row r="6" spans="1:108" x14ac:dyDescent="0.25">
      <c r="A6" s="12" t="s">
        <v>8</v>
      </c>
      <c r="B6" s="13"/>
      <c r="C6" s="14" t="s">
        <v>9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6"/>
    </row>
    <row r="7" spans="1:108" x14ac:dyDescent="0.25">
      <c r="A7" s="12" t="s">
        <v>10</v>
      </c>
      <c r="B7" s="13"/>
      <c r="C7" s="17" t="s">
        <v>11</v>
      </c>
      <c r="D7" s="17" t="s">
        <v>12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7" t="s">
        <v>18</v>
      </c>
      <c r="K7" s="17" t="s">
        <v>19</v>
      </c>
      <c r="L7" s="17" t="s">
        <v>20</v>
      </c>
      <c r="M7" s="17" t="s">
        <v>21</v>
      </c>
      <c r="N7" s="17" t="s">
        <v>22</v>
      </c>
      <c r="O7" s="17" t="s">
        <v>23</v>
      </c>
      <c r="P7" s="17" t="s">
        <v>24</v>
      </c>
      <c r="Q7" s="17" t="s">
        <v>25</v>
      </c>
      <c r="R7" s="17" t="s">
        <v>26</v>
      </c>
      <c r="S7" s="17" t="s">
        <v>27</v>
      </c>
      <c r="T7" s="17" t="s">
        <v>28</v>
      </c>
      <c r="U7" s="17" t="s">
        <v>29</v>
      </c>
      <c r="V7" s="17" t="s">
        <v>30</v>
      </c>
      <c r="W7" s="17" t="s">
        <v>31</v>
      </c>
      <c r="X7" s="17" t="s">
        <v>32</v>
      </c>
      <c r="Y7" s="17" t="s">
        <v>33</v>
      </c>
      <c r="Z7" s="17" t="s">
        <v>34</v>
      </c>
      <c r="AA7" s="17" t="s">
        <v>35</v>
      </c>
      <c r="AB7" s="17" t="s">
        <v>36</v>
      </c>
      <c r="AC7" s="17" t="s">
        <v>37</v>
      </c>
      <c r="AD7" s="17" t="s">
        <v>38</v>
      </c>
      <c r="AE7" s="17" t="s">
        <v>39</v>
      </c>
      <c r="AF7" s="17" t="s">
        <v>40</v>
      </c>
      <c r="AG7" s="17" t="s">
        <v>41</v>
      </c>
      <c r="AH7" s="17" t="s">
        <v>42</v>
      </c>
      <c r="AI7" s="17" t="s">
        <v>43</v>
      </c>
      <c r="AJ7" s="17" t="s">
        <v>44</v>
      </c>
      <c r="AK7" s="17" t="s">
        <v>45</v>
      </c>
      <c r="AL7" s="17" t="s">
        <v>46</v>
      </c>
      <c r="AM7" s="17" t="s">
        <v>47</v>
      </c>
      <c r="AN7" s="17" t="s">
        <v>48</v>
      </c>
      <c r="AO7" s="17" t="s">
        <v>49</v>
      </c>
      <c r="AP7" s="17" t="s">
        <v>50</v>
      </c>
      <c r="AQ7" s="17" t="s">
        <v>51</v>
      </c>
      <c r="AR7" s="17" t="s">
        <v>52</v>
      </c>
      <c r="AS7" s="17" t="s">
        <v>53</v>
      </c>
      <c r="AT7" s="17" t="s">
        <v>54</v>
      </c>
      <c r="AU7" s="17" t="s">
        <v>55</v>
      </c>
      <c r="AV7" s="17" t="s">
        <v>56</v>
      </c>
      <c r="AW7" s="17" t="s">
        <v>57</v>
      </c>
      <c r="AX7" s="17" t="s">
        <v>58</v>
      </c>
      <c r="AY7" s="17" t="s">
        <v>59</v>
      </c>
      <c r="AZ7" s="17" t="s">
        <v>60</v>
      </c>
      <c r="BA7" s="17" t="s">
        <v>61</v>
      </c>
      <c r="BB7" s="17" t="s">
        <v>62</v>
      </c>
      <c r="BC7" s="17" t="s">
        <v>63</v>
      </c>
      <c r="BD7" s="17" t="s">
        <v>64</v>
      </c>
      <c r="BE7" s="17" t="s">
        <v>65</v>
      </c>
      <c r="BF7" s="17" t="s">
        <v>66</v>
      </c>
      <c r="BG7" s="17" t="s">
        <v>67</v>
      </c>
      <c r="BH7" s="17" t="s">
        <v>68</v>
      </c>
      <c r="BI7" s="17" t="s">
        <v>69</v>
      </c>
      <c r="BJ7" s="17" t="s">
        <v>70</v>
      </c>
      <c r="BK7" s="17" t="s">
        <v>71</v>
      </c>
      <c r="BL7" s="17" t="s">
        <v>72</v>
      </c>
      <c r="BM7" s="17" t="s">
        <v>73</v>
      </c>
      <c r="BN7" s="17" t="s">
        <v>74</v>
      </c>
      <c r="BO7" s="17" t="s">
        <v>75</v>
      </c>
      <c r="BP7" s="17" t="s">
        <v>76</v>
      </c>
      <c r="BQ7" s="17" t="s">
        <v>77</v>
      </c>
      <c r="BR7" s="17" t="s">
        <v>78</v>
      </c>
      <c r="BS7" s="17" t="s">
        <v>79</v>
      </c>
      <c r="BT7" s="17" t="s">
        <v>80</v>
      </c>
      <c r="BU7" s="17" t="s">
        <v>81</v>
      </c>
      <c r="BV7" s="17" t="s">
        <v>82</v>
      </c>
      <c r="BW7" s="17" t="s">
        <v>83</v>
      </c>
      <c r="BX7" s="17" t="s">
        <v>84</v>
      </c>
      <c r="BY7" s="17" t="s">
        <v>85</v>
      </c>
      <c r="BZ7" s="17" t="s">
        <v>86</v>
      </c>
      <c r="CA7" s="17" t="s">
        <v>87</v>
      </c>
      <c r="CB7" s="17" t="s">
        <v>88</v>
      </c>
      <c r="CC7" s="17" t="s">
        <v>89</v>
      </c>
      <c r="CD7" s="17" t="s">
        <v>90</v>
      </c>
      <c r="CE7" s="17" t="s">
        <v>91</v>
      </c>
      <c r="CF7" s="17" t="s">
        <v>92</v>
      </c>
      <c r="CG7" s="17" t="s">
        <v>93</v>
      </c>
      <c r="CH7" s="17" t="s">
        <v>94</v>
      </c>
      <c r="CI7" s="17" t="s">
        <v>95</v>
      </c>
      <c r="CJ7" s="17" t="s">
        <v>96</v>
      </c>
      <c r="CK7" s="17" t="s">
        <v>97</v>
      </c>
      <c r="CL7" s="17" t="s">
        <v>98</v>
      </c>
      <c r="CM7" s="17" t="s">
        <v>99</v>
      </c>
      <c r="CN7" s="17" t="s">
        <v>100</v>
      </c>
      <c r="CO7" s="17" t="s">
        <v>101</v>
      </c>
      <c r="CP7" s="17" t="s">
        <v>102</v>
      </c>
      <c r="CQ7" s="17" t="s">
        <v>103</v>
      </c>
      <c r="CR7" s="17" t="s">
        <v>104</v>
      </c>
      <c r="CS7" s="17" t="s">
        <v>105</v>
      </c>
      <c r="CT7" s="17" t="s">
        <v>106</v>
      </c>
      <c r="CU7" s="17" t="s">
        <v>107</v>
      </c>
      <c r="CV7" s="17" t="s">
        <v>108</v>
      </c>
      <c r="CW7" s="17" t="s">
        <v>109</v>
      </c>
      <c r="CX7" s="17" t="s">
        <v>110</v>
      </c>
      <c r="CY7" s="17" t="s">
        <v>111</v>
      </c>
      <c r="CZ7" s="17" t="s">
        <v>112</v>
      </c>
      <c r="DA7" s="17" t="s">
        <v>113</v>
      </c>
    </row>
    <row r="8" spans="1:108" x14ac:dyDescent="0.25">
      <c r="A8" s="18" t="s">
        <v>114</v>
      </c>
      <c r="B8" s="19" t="s">
        <v>115</v>
      </c>
      <c r="C8" s="19" t="s">
        <v>115</v>
      </c>
      <c r="D8" s="19" t="s">
        <v>115</v>
      </c>
      <c r="E8" s="19" t="s">
        <v>115</v>
      </c>
      <c r="F8" s="19" t="s">
        <v>115</v>
      </c>
      <c r="G8" s="19" t="s">
        <v>115</v>
      </c>
      <c r="H8" s="19" t="s">
        <v>115</v>
      </c>
      <c r="I8" s="19" t="s">
        <v>115</v>
      </c>
      <c r="J8" s="19" t="s">
        <v>115</v>
      </c>
      <c r="K8" s="19" t="s">
        <v>115</v>
      </c>
      <c r="L8" s="19" t="s">
        <v>115</v>
      </c>
      <c r="M8" s="19" t="s">
        <v>115</v>
      </c>
      <c r="N8" s="19" t="s">
        <v>115</v>
      </c>
      <c r="O8" s="19" t="s">
        <v>115</v>
      </c>
      <c r="P8" s="19" t="s">
        <v>115</v>
      </c>
      <c r="Q8" s="19" t="s">
        <v>115</v>
      </c>
      <c r="R8" s="19" t="s">
        <v>115</v>
      </c>
      <c r="S8" s="19" t="s">
        <v>115</v>
      </c>
      <c r="T8" s="19" t="s">
        <v>115</v>
      </c>
      <c r="U8" s="19" t="s">
        <v>115</v>
      </c>
      <c r="V8" s="19" t="s">
        <v>115</v>
      </c>
      <c r="W8" s="19" t="s">
        <v>115</v>
      </c>
      <c r="X8" s="19" t="s">
        <v>115</v>
      </c>
      <c r="Y8" s="19" t="s">
        <v>115</v>
      </c>
      <c r="Z8" s="19" t="s">
        <v>115</v>
      </c>
      <c r="AA8" s="19" t="s">
        <v>115</v>
      </c>
      <c r="AB8" s="19" t="s">
        <v>115</v>
      </c>
      <c r="AC8" s="19" t="s">
        <v>115</v>
      </c>
      <c r="AD8" s="19" t="s">
        <v>115</v>
      </c>
      <c r="AE8" s="19" t="s">
        <v>115</v>
      </c>
      <c r="AF8" s="19" t="s">
        <v>115</v>
      </c>
      <c r="AG8" s="19" t="s">
        <v>115</v>
      </c>
      <c r="AH8" s="19" t="s">
        <v>115</v>
      </c>
      <c r="AI8" s="19" t="s">
        <v>115</v>
      </c>
      <c r="AJ8" s="19" t="s">
        <v>115</v>
      </c>
      <c r="AK8" s="19" t="s">
        <v>115</v>
      </c>
      <c r="AL8" s="19" t="s">
        <v>115</v>
      </c>
      <c r="AM8" s="19" t="s">
        <v>115</v>
      </c>
      <c r="AN8" s="19" t="s">
        <v>115</v>
      </c>
      <c r="AO8" s="19" t="s">
        <v>115</v>
      </c>
      <c r="AP8" s="19" t="s">
        <v>115</v>
      </c>
      <c r="AQ8" s="19" t="s">
        <v>115</v>
      </c>
      <c r="AR8" s="19" t="s">
        <v>115</v>
      </c>
      <c r="AS8" s="19" t="s">
        <v>115</v>
      </c>
      <c r="AT8" s="19" t="s">
        <v>115</v>
      </c>
      <c r="AU8" s="19" t="s">
        <v>115</v>
      </c>
      <c r="AV8" s="19" t="s">
        <v>115</v>
      </c>
      <c r="AW8" s="19" t="s">
        <v>115</v>
      </c>
      <c r="AX8" s="19" t="s">
        <v>115</v>
      </c>
      <c r="AY8" s="19" t="s">
        <v>115</v>
      </c>
      <c r="AZ8" s="19" t="s">
        <v>115</v>
      </c>
      <c r="BA8" s="19" t="s">
        <v>115</v>
      </c>
      <c r="BB8" s="19" t="s">
        <v>115</v>
      </c>
      <c r="BC8" s="19" t="s">
        <v>115</v>
      </c>
      <c r="BD8" s="19" t="s">
        <v>115</v>
      </c>
      <c r="BE8" s="19" t="s">
        <v>115</v>
      </c>
      <c r="BF8" s="19" t="s">
        <v>115</v>
      </c>
      <c r="BG8" s="19" t="s">
        <v>115</v>
      </c>
      <c r="BH8" s="19" t="s">
        <v>115</v>
      </c>
      <c r="BI8" s="19" t="s">
        <v>115</v>
      </c>
      <c r="BJ8" s="19" t="s">
        <v>115</v>
      </c>
      <c r="BK8" s="19" t="s">
        <v>115</v>
      </c>
      <c r="BL8" s="19" t="s">
        <v>115</v>
      </c>
      <c r="BM8" s="19" t="s">
        <v>115</v>
      </c>
      <c r="BN8" s="19" t="s">
        <v>115</v>
      </c>
      <c r="BO8" s="19" t="s">
        <v>115</v>
      </c>
      <c r="BP8" s="19" t="s">
        <v>115</v>
      </c>
      <c r="BQ8" s="19" t="s">
        <v>115</v>
      </c>
      <c r="BR8" s="19" t="s">
        <v>115</v>
      </c>
      <c r="BS8" s="19" t="s">
        <v>115</v>
      </c>
      <c r="BT8" s="19" t="s">
        <v>115</v>
      </c>
      <c r="BU8" s="19" t="s">
        <v>115</v>
      </c>
      <c r="BV8" s="19" t="s">
        <v>115</v>
      </c>
      <c r="BW8" s="19" t="s">
        <v>115</v>
      </c>
      <c r="BX8" s="19" t="s">
        <v>115</v>
      </c>
      <c r="BY8" s="19" t="s">
        <v>115</v>
      </c>
      <c r="BZ8" s="19" t="s">
        <v>115</v>
      </c>
      <c r="CA8" s="19" t="s">
        <v>115</v>
      </c>
      <c r="CB8" s="19" t="s">
        <v>115</v>
      </c>
      <c r="CC8" s="19" t="s">
        <v>115</v>
      </c>
      <c r="CD8" s="19" t="s">
        <v>115</v>
      </c>
      <c r="CE8" s="19" t="s">
        <v>115</v>
      </c>
      <c r="CF8" s="19" t="s">
        <v>115</v>
      </c>
      <c r="CG8" s="19" t="s">
        <v>115</v>
      </c>
      <c r="CH8" s="19" t="s">
        <v>115</v>
      </c>
      <c r="CI8" s="19" t="s">
        <v>115</v>
      </c>
      <c r="CJ8" s="19" t="s">
        <v>115</v>
      </c>
      <c r="CK8" s="19" t="s">
        <v>115</v>
      </c>
      <c r="CL8" s="19" t="s">
        <v>115</v>
      </c>
      <c r="CM8" s="19" t="s">
        <v>115</v>
      </c>
      <c r="CN8" s="19" t="s">
        <v>115</v>
      </c>
      <c r="CO8" s="19" t="s">
        <v>115</v>
      </c>
      <c r="CP8" s="19" t="s">
        <v>115</v>
      </c>
      <c r="CQ8" s="19" t="s">
        <v>115</v>
      </c>
      <c r="CR8" s="19" t="s">
        <v>115</v>
      </c>
      <c r="CS8" s="19" t="s">
        <v>115</v>
      </c>
      <c r="CT8" s="19" t="s">
        <v>115</v>
      </c>
      <c r="CU8" s="19" t="s">
        <v>115</v>
      </c>
      <c r="CV8" s="19" t="s">
        <v>115</v>
      </c>
      <c r="CW8" s="19" t="s">
        <v>115</v>
      </c>
      <c r="CX8" s="19" t="s">
        <v>115</v>
      </c>
      <c r="CY8" s="19" t="s">
        <v>115</v>
      </c>
      <c r="CZ8" s="19" t="s">
        <v>115</v>
      </c>
      <c r="DA8" s="19" t="s">
        <v>115</v>
      </c>
      <c r="DB8" s="1">
        <v>107.94329999999999</v>
      </c>
      <c r="DC8" s="1">
        <v>108.6409</v>
      </c>
      <c r="DD8" s="1">
        <v>110.6516</v>
      </c>
    </row>
    <row r="9" spans="1:108" ht="21" x14ac:dyDescent="0.25">
      <c r="A9" s="20" t="s">
        <v>116</v>
      </c>
      <c r="B9" s="19" t="s">
        <v>117</v>
      </c>
      <c r="C9" s="1">
        <v>0.38415919999999998</v>
      </c>
      <c r="D9" s="1">
        <v>0.41469309999999998</v>
      </c>
      <c r="E9" s="1">
        <v>0.45516830000000003</v>
      </c>
      <c r="F9" s="1">
        <v>0.51126550000000004</v>
      </c>
      <c r="G9" s="1">
        <v>1.099931</v>
      </c>
      <c r="H9" s="1">
        <v>1.2501150000000001</v>
      </c>
      <c r="I9" s="1">
        <v>1.2912999999999999</v>
      </c>
      <c r="J9" s="1">
        <v>1.150347</v>
      </c>
      <c r="K9" s="1">
        <v>1.1201680000000001</v>
      </c>
      <c r="L9" s="1">
        <v>1.1443110000000001</v>
      </c>
      <c r="M9" s="1">
        <v>1.726586</v>
      </c>
      <c r="N9" s="1">
        <v>2.3127659999999999</v>
      </c>
      <c r="O9" s="1">
        <v>2.293949</v>
      </c>
      <c r="P9" s="1">
        <v>2.2957239999999999</v>
      </c>
      <c r="Q9" s="1">
        <v>2.289209</v>
      </c>
      <c r="R9" s="1">
        <v>2.2438150000000001</v>
      </c>
      <c r="S9" s="1">
        <v>2.0696319999999999</v>
      </c>
      <c r="T9" s="1">
        <v>1.9080140000000001</v>
      </c>
      <c r="U9" s="1">
        <v>1.8212079999999999</v>
      </c>
      <c r="V9" s="1">
        <v>1.846336</v>
      </c>
      <c r="W9" s="1">
        <v>1.915438</v>
      </c>
      <c r="X9" s="1">
        <v>1.969692</v>
      </c>
      <c r="Y9" s="1">
        <v>2.1078950000000001</v>
      </c>
      <c r="Z9" s="1">
        <v>2.1695730000000002</v>
      </c>
      <c r="AA9" s="1">
        <v>2.2689430000000002</v>
      </c>
      <c r="AB9" s="1">
        <v>2.3631730000000002</v>
      </c>
      <c r="AC9" s="1">
        <v>2.4511210000000001</v>
      </c>
      <c r="AD9" s="1">
        <v>2.5310739999999998</v>
      </c>
      <c r="AE9" s="1">
        <v>2.5927509999999998</v>
      </c>
      <c r="AF9" s="1">
        <v>2.637867</v>
      </c>
      <c r="AG9" s="1">
        <v>2.6738460000000002</v>
      </c>
      <c r="AH9" s="1">
        <v>2.6944059999999999</v>
      </c>
      <c r="AI9" s="1">
        <v>2.782924</v>
      </c>
      <c r="AJ9" s="1">
        <v>3.0005099999999998</v>
      </c>
      <c r="AK9" s="1">
        <v>3.0502039999999999</v>
      </c>
      <c r="AL9" s="1">
        <v>3.224113</v>
      </c>
      <c r="AM9" s="1">
        <v>3.579491</v>
      </c>
      <c r="AN9" s="1">
        <v>3.8569879999999999</v>
      </c>
      <c r="AO9" s="1">
        <v>4.0316530000000004</v>
      </c>
      <c r="AP9" s="1">
        <v>4.2176590000000003</v>
      </c>
      <c r="AQ9" s="1">
        <v>4.3235169999999998</v>
      </c>
      <c r="AR9" s="1">
        <v>4.4742430000000004</v>
      </c>
      <c r="AS9" s="1">
        <v>4.5715560000000002</v>
      </c>
      <c r="AT9" s="1">
        <v>4.774832</v>
      </c>
      <c r="AU9" s="1">
        <v>4.9575639999999996</v>
      </c>
      <c r="AV9" s="1">
        <v>4.992165</v>
      </c>
      <c r="AW9" s="1">
        <v>5.0819089999999996</v>
      </c>
      <c r="AX9" s="1">
        <v>5.2181480000000002</v>
      </c>
      <c r="AY9" s="1">
        <v>5.3208669999999998</v>
      </c>
      <c r="AZ9" s="1">
        <v>5.5057619999999998</v>
      </c>
      <c r="BA9" s="1">
        <v>5.6928200000000002</v>
      </c>
      <c r="BB9" s="1">
        <v>5.8496839999999999</v>
      </c>
      <c r="BC9" s="1">
        <v>6.2039949999999999</v>
      </c>
      <c r="BD9" s="1">
        <v>6.4715059999999998</v>
      </c>
      <c r="BE9" s="1">
        <v>6.7902440000000004</v>
      </c>
      <c r="BF9" s="1">
        <v>7.2327760000000003</v>
      </c>
      <c r="BG9" s="1">
        <v>7.9840859999999996</v>
      </c>
      <c r="BH9" s="1">
        <v>8.5376069999999995</v>
      </c>
      <c r="BI9" s="1">
        <v>9.234845</v>
      </c>
      <c r="BJ9" s="1">
        <v>10.26078</v>
      </c>
      <c r="BK9" s="1">
        <v>11.767569999999999</v>
      </c>
      <c r="BL9" s="1">
        <v>13.757099999999999</v>
      </c>
      <c r="BM9" s="1">
        <v>15.735860000000001</v>
      </c>
      <c r="BN9" s="1">
        <v>17.617339999999999</v>
      </c>
      <c r="BO9" s="1">
        <v>20.030840000000001</v>
      </c>
      <c r="BP9" s="1">
        <v>23.466239999999999</v>
      </c>
      <c r="BQ9" s="1">
        <v>27.073039999999999</v>
      </c>
      <c r="BR9" s="1">
        <v>31.44904</v>
      </c>
      <c r="BS9" s="1">
        <v>33.757739999999998</v>
      </c>
      <c r="BT9" s="1">
        <v>35.841009999999997</v>
      </c>
      <c r="BU9" s="1">
        <v>41.366860000000003</v>
      </c>
      <c r="BV9" s="1">
        <v>46.832830000000001</v>
      </c>
      <c r="BW9" s="1">
        <v>54.206330000000001</v>
      </c>
      <c r="BX9" s="1">
        <v>57.662120000000002</v>
      </c>
      <c r="BY9" s="1">
        <v>60.958080000000002</v>
      </c>
      <c r="BZ9" s="1">
        <v>64.675579999999997</v>
      </c>
      <c r="CA9" s="1">
        <v>66.358699999999999</v>
      </c>
      <c r="CB9" s="1">
        <v>67.031940000000006</v>
      </c>
      <c r="CC9" s="1">
        <v>67.895449999999997</v>
      </c>
      <c r="CD9" s="1">
        <v>69.080479999999994</v>
      </c>
      <c r="CE9" s="1">
        <v>71.674419999999998</v>
      </c>
      <c r="CF9" s="1">
        <v>73.31268</v>
      </c>
      <c r="CG9" s="1">
        <v>74.183009999999996</v>
      </c>
      <c r="CH9" s="1">
        <v>75.121610000000004</v>
      </c>
      <c r="CI9" s="1">
        <v>75.035769999999999</v>
      </c>
      <c r="CJ9" s="1">
        <v>76.998130000000003</v>
      </c>
      <c r="CK9" s="1">
        <v>79.019970000000001</v>
      </c>
      <c r="CL9" s="1">
        <v>81.135400000000004</v>
      </c>
      <c r="CM9" s="1">
        <v>82.558170000000004</v>
      </c>
      <c r="CN9" s="1">
        <v>84.44896</v>
      </c>
      <c r="CO9" s="1">
        <v>87.013689999999997</v>
      </c>
      <c r="CP9" s="1">
        <v>89.942049999999995</v>
      </c>
      <c r="CQ9" s="1">
        <v>92.079210000000003</v>
      </c>
      <c r="CR9" s="1">
        <v>95.72457</v>
      </c>
      <c r="CS9" s="1">
        <v>97.749780000000001</v>
      </c>
      <c r="CT9" s="1">
        <v>100</v>
      </c>
      <c r="CU9" s="1">
        <v>104.0279</v>
      </c>
      <c r="CV9" s="1">
        <v>105.1305</v>
      </c>
      <c r="CW9" s="1">
        <v>106.3231</v>
      </c>
      <c r="CX9" s="1">
        <v>107.6283</v>
      </c>
      <c r="CY9" s="1">
        <v>107.94329999999999</v>
      </c>
      <c r="CZ9" s="1">
        <v>108.6409</v>
      </c>
      <c r="DA9" s="1">
        <v>110.6516</v>
      </c>
    </row>
    <row r="10" spans="1:108" x14ac:dyDescent="0.25">
      <c r="A10" s="21" t="s">
        <v>118</v>
      </c>
    </row>
    <row r="13" spans="1:108" x14ac:dyDescent="0.25">
      <c r="D13">
        <f>D9/C9-1</f>
        <v>7.948241249981769E-2</v>
      </c>
    </row>
    <row r="15" spans="1:108" x14ac:dyDescent="0.25">
      <c r="G15" t="s">
        <v>14</v>
      </c>
      <c r="H15" t="s">
        <v>15</v>
      </c>
      <c r="I15" t="s">
        <v>16</v>
      </c>
      <c r="J15" t="s">
        <v>17</v>
      </c>
      <c r="K15" t="s">
        <v>18</v>
      </c>
      <c r="L15" t="s">
        <v>19</v>
      </c>
      <c r="M15" t="s">
        <v>20</v>
      </c>
      <c r="N15" t="s">
        <v>21</v>
      </c>
      <c r="O15" t="s">
        <v>22</v>
      </c>
      <c r="P15" t="s">
        <v>23</v>
      </c>
      <c r="Q15" t="s">
        <v>24</v>
      </c>
      <c r="R15" t="s">
        <v>25</v>
      </c>
      <c r="S15" t="s">
        <v>26</v>
      </c>
      <c r="T15" t="s">
        <v>27</v>
      </c>
      <c r="U15" t="s">
        <v>28</v>
      </c>
      <c r="V15" t="s">
        <v>29</v>
      </c>
      <c r="W15" t="s">
        <v>30</v>
      </c>
      <c r="X15" t="s">
        <v>31</v>
      </c>
      <c r="Y15" t="s">
        <v>32</v>
      </c>
      <c r="Z15" t="s">
        <v>33</v>
      </c>
      <c r="AA15" t="s">
        <v>34</v>
      </c>
      <c r="AB15" t="s">
        <v>35</v>
      </c>
      <c r="AC15" t="s">
        <v>36</v>
      </c>
      <c r="AD15" t="s">
        <v>37</v>
      </c>
      <c r="AE15" t="s">
        <v>38</v>
      </c>
      <c r="AF15" t="s">
        <v>39</v>
      </c>
      <c r="AG15" t="s">
        <v>40</v>
      </c>
      <c r="AH15" t="s">
        <v>41</v>
      </c>
      <c r="AI15" t="s">
        <v>42</v>
      </c>
      <c r="AJ15" t="s">
        <v>43</v>
      </c>
      <c r="AK15" t="s">
        <v>44</v>
      </c>
      <c r="AL15" t="s">
        <v>45</v>
      </c>
      <c r="AM15" t="s">
        <v>46</v>
      </c>
      <c r="AN15" t="s">
        <v>47</v>
      </c>
      <c r="AO15" t="s">
        <v>48</v>
      </c>
      <c r="AP15" t="s">
        <v>49</v>
      </c>
      <c r="AQ15" t="s">
        <v>50</v>
      </c>
      <c r="AR15" t="s">
        <v>51</v>
      </c>
      <c r="AS15" t="s">
        <v>52</v>
      </c>
      <c r="AT15" t="s">
        <v>53</v>
      </c>
      <c r="AU15" t="s">
        <v>54</v>
      </c>
      <c r="AV15" t="s">
        <v>55</v>
      </c>
      <c r="AW15" t="s">
        <v>56</v>
      </c>
      <c r="AX15" t="s">
        <v>57</v>
      </c>
      <c r="AY15" t="s">
        <v>58</v>
      </c>
      <c r="AZ15" t="s">
        <v>59</v>
      </c>
      <c r="BA15" t="s">
        <v>60</v>
      </c>
      <c r="BB15" t="s">
        <v>61</v>
      </c>
      <c r="BC15" t="s">
        <v>62</v>
      </c>
      <c r="BD15" t="s">
        <v>63</v>
      </c>
      <c r="BE15" t="s">
        <v>64</v>
      </c>
      <c r="BF15" t="s">
        <v>65</v>
      </c>
      <c r="BG15" t="s">
        <v>66</v>
      </c>
      <c r="BH15" t="s">
        <v>67</v>
      </c>
      <c r="BI15" t="s">
        <v>68</v>
      </c>
      <c r="BJ15" t="s">
        <v>69</v>
      </c>
      <c r="BK15" t="s">
        <v>70</v>
      </c>
      <c r="BL15" t="s">
        <v>71</v>
      </c>
      <c r="BM15" t="s">
        <v>72</v>
      </c>
      <c r="BN15" t="s">
        <v>73</v>
      </c>
      <c r="BO15" t="s">
        <v>74</v>
      </c>
      <c r="BP15" t="s">
        <v>75</v>
      </c>
      <c r="BQ15" t="s">
        <v>76</v>
      </c>
      <c r="BR15" t="s">
        <v>77</v>
      </c>
      <c r="BS15" t="s">
        <v>78</v>
      </c>
      <c r="BT15" t="s">
        <v>79</v>
      </c>
      <c r="BU15" t="s">
        <v>80</v>
      </c>
      <c r="BV15" t="s">
        <v>81</v>
      </c>
      <c r="BW15" t="s">
        <v>82</v>
      </c>
      <c r="BX15" t="s">
        <v>83</v>
      </c>
      <c r="BY15" t="s">
        <v>84</v>
      </c>
      <c r="BZ15" t="s">
        <v>85</v>
      </c>
      <c r="CA15" t="s">
        <v>86</v>
      </c>
      <c r="CB15" t="s">
        <v>87</v>
      </c>
      <c r="CC15" t="s">
        <v>88</v>
      </c>
      <c r="CD15" t="s">
        <v>89</v>
      </c>
      <c r="CE15" t="s">
        <v>90</v>
      </c>
      <c r="CF15" t="s">
        <v>91</v>
      </c>
      <c r="CG15" t="s">
        <v>92</v>
      </c>
      <c r="CH15" t="s">
        <v>93</v>
      </c>
      <c r="CI15" t="s">
        <v>94</v>
      </c>
      <c r="CJ15" t="s">
        <v>95</v>
      </c>
      <c r="CK15" t="s">
        <v>96</v>
      </c>
      <c r="CL15" t="s">
        <v>97</v>
      </c>
      <c r="CM15" t="s">
        <v>98</v>
      </c>
      <c r="CN15" t="s">
        <v>99</v>
      </c>
      <c r="CO15" t="s">
        <v>100</v>
      </c>
      <c r="CP15" t="s">
        <v>101</v>
      </c>
      <c r="CQ15" t="s">
        <v>102</v>
      </c>
      <c r="CR15" t="s">
        <v>103</v>
      </c>
      <c r="CS15" t="s">
        <v>104</v>
      </c>
      <c r="CT15" t="s">
        <v>105</v>
      </c>
      <c r="CU15" t="s">
        <v>106</v>
      </c>
      <c r="CV15" t="s">
        <v>107</v>
      </c>
      <c r="CW15" t="s">
        <v>108</v>
      </c>
      <c r="CX15" t="s">
        <v>109</v>
      </c>
      <c r="CY15" t="s">
        <v>110</v>
      </c>
      <c r="CZ15" t="s">
        <v>111</v>
      </c>
      <c r="DA15" t="s">
        <v>112</v>
      </c>
    </row>
    <row r="16" spans="1:108" x14ac:dyDescent="0.25">
      <c r="C16" t="s">
        <v>119</v>
      </c>
      <c r="F16" t="s">
        <v>119</v>
      </c>
      <c r="G16">
        <f>100*G9/$G$9</f>
        <v>100</v>
      </c>
      <c r="H16">
        <f t="shared" ref="H16:BS16" si="0">100*H9/$G$9</f>
        <v>113.65394738397228</v>
      </c>
      <c r="I16">
        <f t="shared" si="0"/>
        <v>117.39827316440758</v>
      </c>
      <c r="J16">
        <f t="shared" si="0"/>
        <v>104.58356024150606</v>
      </c>
      <c r="K16">
        <f t="shared" si="0"/>
        <v>101.83984268104091</v>
      </c>
      <c r="L16">
        <f t="shared" si="0"/>
        <v>104.0347985464543</v>
      </c>
      <c r="M16">
        <f t="shared" si="0"/>
        <v>156.97221007499562</v>
      </c>
      <c r="N16">
        <f t="shared" si="0"/>
        <v>210.26464387311566</v>
      </c>
      <c r="O16">
        <f t="shared" si="0"/>
        <v>208.55390019919432</v>
      </c>
      <c r="P16">
        <f t="shared" si="0"/>
        <v>208.71527395809372</v>
      </c>
      <c r="Q16">
        <f t="shared" si="0"/>
        <v>208.12296407683758</v>
      </c>
      <c r="R16">
        <f t="shared" si="0"/>
        <v>203.99597792952468</v>
      </c>
      <c r="S16">
        <f t="shared" si="0"/>
        <v>188.16016641043848</v>
      </c>
      <c r="T16">
        <f t="shared" si="0"/>
        <v>173.46669927477268</v>
      </c>
      <c r="U16">
        <f t="shared" si="0"/>
        <v>165.57474968884412</v>
      </c>
      <c r="V16">
        <f t="shared" si="0"/>
        <v>167.85925662609745</v>
      </c>
      <c r="W16">
        <f t="shared" si="0"/>
        <v>174.14165070354414</v>
      </c>
      <c r="X16">
        <f t="shared" si="0"/>
        <v>179.07414192344794</v>
      </c>
      <c r="Y16">
        <f t="shared" si="0"/>
        <v>191.63883916354754</v>
      </c>
      <c r="Z16">
        <f t="shared" si="0"/>
        <v>197.2462818122228</v>
      </c>
      <c r="AA16">
        <f t="shared" si="0"/>
        <v>206.28048486677801</v>
      </c>
      <c r="AB16">
        <f t="shared" si="0"/>
        <v>214.84738588147803</v>
      </c>
      <c r="AC16">
        <f t="shared" si="0"/>
        <v>222.84316016186469</v>
      </c>
      <c r="AD16">
        <f t="shared" si="0"/>
        <v>230.11207066625087</v>
      </c>
      <c r="AE16">
        <f t="shared" si="0"/>
        <v>235.71942240013232</v>
      </c>
      <c r="AF16">
        <f t="shared" si="0"/>
        <v>239.82113423478381</v>
      </c>
      <c r="AG16">
        <f t="shared" si="0"/>
        <v>243.09215759897668</v>
      </c>
      <c r="AH16">
        <f t="shared" si="0"/>
        <v>244.96136575839753</v>
      </c>
      <c r="AI16">
        <f t="shared" si="0"/>
        <v>253.00896147121955</v>
      </c>
      <c r="AJ16">
        <f t="shared" si="0"/>
        <v>272.79074778327004</v>
      </c>
      <c r="AK16">
        <f t="shared" si="0"/>
        <v>277.3086675436914</v>
      </c>
      <c r="AL16">
        <f t="shared" si="0"/>
        <v>293.11956840929111</v>
      </c>
      <c r="AM16">
        <f t="shared" si="0"/>
        <v>325.42868598121152</v>
      </c>
      <c r="AN16">
        <f t="shared" si="0"/>
        <v>350.65726850138782</v>
      </c>
      <c r="AO16">
        <f t="shared" si="0"/>
        <v>366.53690095105969</v>
      </c>
      <c r="AP16">
        <f t="shared" si="0"/>
        <v>383.44759807660665</v>
      </c>
      <c r="AQ16">
        <f t="shared" si="0"/>
        <v>393.07165631298687</v>
      </c>
      <c r="AR16">
        <f t="shared" si="0"/>
        <v>406.77487951516963</v>
      </c>
      <c r="AS16">
        <f t="shared" si="0"/>
        <v>415.62207083898898</v>
      </c>
      <c r="AT16">
        <f t="shared" si="0"/>
        <v>434.10286645253206</v>
      </c>
      <c r="AU16">
        <f t="shared" si="0"/>
        <v>450.71590854335409</v>
      </c>
      <c r="AV16">
        <f t="shared" si="0"/>
        <v>453.86165132176473</v>
      </c>
      <c r="AW16">
        <f t="shared" si="0"/>
        <v>462.02070857171947</v>
      </c>
      <c r="AX16">
        <f t="shared" si="0"/>
        <v>474.40684915690167</v>
      </c>
      <c r="AY16">
        <f t="shared" si="0"/>
        <v>483.74552585571274</v>
      </c>
      <c r="AZ16">
        <f t="shared" si="0"/>
        <v>500.55521664540771</v>
      </c>
      <c r="BA16">
        <f t="shared" si="0"/>
        <v>517.56155613397573</v>
      </c>
      <c r="BB16">
        <f t="shared" si="0"/>
        <v>531.82281434017227</v>
      </c>
      <c r="BC16">
        <f t="shared" si="0"/>
        <v>564.03492582716547</v>
      </c>
      <c r="BD16">
        <f t="shared" si="0"/>
        <v>588.3556332169926</v>
      </c>
      <c r="BE16">
        <f t="shared" si="0"/>
        <v>617.33363274605404</v>
      </c>
      <c r="BF16">
        <f t="shared" si="0"/>
        <v>657.56633825212668</v>
      </c>
      <c r="BG16">
        <f t="shared" si="0"/>
        <v>725.87153194154905</v>
      </c>
      <c r="BH16">
        <f t="shared" si="0"/>
        <v>776.19477949071347</v>
      </c>
      <c r="BI16">
        <f t="shared" si="0"/>
        <v>839.58402845269393</v>
      </c>
      <c r="BJ16">
        <f t="shared" si="0"/>
        <v>932.85669737465344</v>
      </c>
      <c r="BK16">
        <f t="shared" si="0"/>
        <v>1069.8461994434194</v>
      </c>
      <c r="BL16">
        <f t="shared" si="0"/>
        <v>1250.7239090452038</v>
      </c>
      <c r="BM16">
        <f t="shared" si="0"/>
        <v>1430.6224663183418</v>
      </c>
      <c r="BN16">
        <f t="shared" si="0"/>
        <v>1601.6768324558541</v>
      </c>
      <c r="BO16">
        <f t="shared" si="0"/>
        <v>1821.0996871621949</v>
      </c>
      <c r="BP16">
        <f t="shared" si="0"/>
        <v>2133.4283695977292</v>
      </c>
      <c r="BQ16">
        <f t="shared" si="0"/>
        <v>2461.3398476813545</v>
      </c>
      <c r="BR16">
        <f t="shared" si="0"/>
        <v>2859.1829851145208</v>
      </c>
      <c r="BS16">
        <f t="shared" si="0"/>
        <v>3069.0779694362645</v>
      </c>
      <c r="BT16">
        <f t="shared" ref="BT16:DB16" si="1">100*BT9/$G$9</f>
        <v>3258.4780318038129</v>
      </c>
      <c r="BU16">
        <f t="shared" si="1"/>
        <v>3760.8595448259944</v>
      </c>
      <c r="BV16">
        <f t="shared" si="1"/>
        <v>4257.7970799986551</v>
      </c>
      <c r="BW16">
        <f t="shared" si="1"/>
        <v>4928.1573116859145</v>
      </c>
      <c r="BX16">
        <f t="shared" si="1"/>
        <v>5242.3397467659343</v>
      </c>
      <c r="BY16">
        <f t="shared" si="1"/>
        <v>5541.9912703615046</v>
      </c>
      <c r="BZ16">
        <f t="shared" si="1"/>
        <v>5879.9670161128288</v>
      </c>
      <c r="CA16">
        <f t="shared" si="1"/>
        <v>6032.9875237628539</v>
      </c>
      <c r="CB16">
        <f t="shared" si="1"/>
        <v>6094.1949995045152</v>
      </c>
      <c r="CC16">
        <f t="shared" si="1"/>
        <v>6172.7008330522549</v>
      </c>
      <c r="CD16">
        <f t="shared" si="1"/>
        <v>6280.4375910852586</v>
      </c>
      <c r="CE16">
        <f t="shared" si="1"/>
        <v>6516.2651111751557</v>
      </c>
      <c r="CF16">
        <f t="shared" si="1"/>
        <v>6665.2071811777287</v>
      </c>
      <c r="CG16">
        <f t="shared" si="1"/>
        <v>6744.3330536188178</v>
      </c>
      <c r="CH16">
        <f t="shared" si="1"/>
        <v>6829.6656790289571</v>
      </c>
      <c r="CI16">
        <f t="shared" si="1"/>
        <v>6821.8615531337873</v>
      </c>
      <c r="CJ16">
        <f t="shared" si="1"/>
        <v>7000.2691077894888</v>
      </c>
      <c r="CK16">
        <f t="shared" si="1"/>
        <v>7184.0842743772109</v>
      </c>
      <c r="CL16">
        <f t="shared" si="1"/>
        <v>7376.4081565116367</v>
      </c>
      <c r="CM16">
        <f t="shared" si="1"/>
        <v>7505.7589976098507</v>
      </c>
      <c r="CN16">
        <f t="shared" si="1"/>
        <v>7677.65978047714</v>
      </c>
      <c r="CO16">
        <f t="shared" si="1"/>
        <v>7910.8316794417096</v>
      </c>
      <c r="CP16">
        <f t="shared" si="1"/>
        <v>8177.0629248561954</v>
      </c>
      <c r="CQ16">
        <f t="shared" si="1"/>
        <v>8371.362385458724</v>
      </c>
      <c r="CR16">
        <f t="shared" si="1"/>
        <v>8702.7795379892013</v>
      </c>
      <c r="CS16">
        <f t="shared" si="1"/>
        <v>8886.9010874318483</v>
      </c>
      <c r="CT16">
        <f t="shared" si="1"/>
        <v>9091.4793746153173</v>
      </c>
      <c r="CU16">
        <f t="shared" si="1"/>
        <v>9457.6750723454479</v>
      </c>
      <c r="CV16">
        <f t="shared" si="1"/>
        <v>9557.9177239299552</v>
      </c>
      <c r="CW16">
        <f t="shared" si="1"/>
        <v>9666.3427069516183</v>
      </c>
      <c r="CX16">
        <f t="shared" si="1"/>
        <v>9785.0046957490977</v>
      </c>
      <c r="CY16">
        <f t="shared" si="1"/>
        <v>9813.6428557791351</v>
      </c>
      <c r="CZ16">
        <f t="shared" si="1"/>
        <v>9877.0650158964527</v>
      </c>
      <c r="DA16">
        <f t="shared" si="1"/>
        <v>10059.867391681842</v>
      </c>
    </row>
    <row r="17" spans="3:105" x14ac:dyDescent="0.25">
      <c r="C17" t="s">
        <v>120</v>
      </c>
      <c r="F17" t="s">
        <v>120</v>
      </c>
      <c r="G17">
        <f>LOG(G16,10)</f>
        <v>2</v>
      </c>
      <c r="H17">
        <f>LOG(H16,10)</f>
        <v>2.0555845240672026</v>
      </c>
      <c r="I17">
        <f>LOG(I16,10)</f>
        <v>2.0696617088308074</v>
      </c>
      <c r="J17">
        <f>LOG(J16,10)</f>
        <v>2.0194634220310457</v>
      </c>
      <c r="K17">
        <f>LOG(K16,10)</f>
        <v>2.007917719761775</v>
      </c>
      <c r="L17">
        <f>LOG(L16,10)</f>
        <v>2.0171786305380333</v>
      </c>
      <c r="M17">
        <f>LOG(M16,10)</f>
        <v>2.1958227729229214</v>
      </c>
      <c r="N17">
        <f>LOG(N16,10)</f>
        <v>2.3227662519459082</v>
      </c>
      <c r="O17">
        <f>LOG(O16,10)</f>
        <v>2.3192183160670092</v>
      </c>
      <c r="P17">
        <f>LOG(P16,10)</f>
        <v>2.3195542322613916</v>
      </c>
      <c r="Q17">
        <f>LOG(Q16,10)</f>
        <v>2.3183200024683179</v>
      </c>
      <c r="R17">
        <f>LOG(R16,10)</f>
        <v>2.3096216047776972</v>
      </c>
      <c r="S17">
        <f>LOG(S16,10)</f>
        <v>2.2745276884899175</v>
      </c>
      <c r="T17">
        <f>LOG(T16,10)</f>
        <v>2.2392161148081593</v>
      </c>
      <c r="U17">
        <f>LOG(U16,10)</f>
        <v>2.2189941071654848</v>
      </c>
      <c r="V17">
        <f>LOG(V16,10)</f>
        <v>2.2249452954844693</v>
      </c>
      <c r="W17">
        <f>LOG(W16,10)</f>
        <v>2.2409026568573989</v>
      </c>
      <c r="X17">
        <f>LOG(X16,10)</f>
        <v>2.2530328788098331</v>
      </c>
      <c r="Y17">
        <f>LOG(Y16,10)</f>
        <v>2.282483531491093</v>
      </c>
      <c r="Z17">
        <f>LOG(Z16,10)</f>
        <v>2.2950088252976606</v>
      </c>
      <c r="AA17">
        <f>LOG(AA16,10)</f>
        <v>2.3144581435545271</v>
      </c>
      <c r="AB17">
        <f>LOG(AB16,10)</f>
        <v>2.3321300738488451</v>
      </c>
      <c r="AC17">
        <f>LOG(AC16,10)</f>
        <v>2.3479993086059667</v>
      </c>
      <c r="AD17">
        <f>LOG(AD16,10)</f>
        <v>2.3619394004428771</v>
      </c>
      <c r="AE17">
        <f>LOG(AE16,10)</f>
        <v>2.3723953682421226</v>
      </c>
      <c r="AF17">
        <f>LOG(AF16,10)</f>
        <v>2.3798874526456788</v>
      </c>
      <c r="AG17">
        <f>LOG(AG16,10)</f>
        <v>2.385770948286249</v>
      </c>
      <c r="AH17">
        <f>LOG(AH16,10)</f>
        <v>2.3890975947278066</v>
      </c>
      <c r="AI17">
        <f>LOG(AI16,10)</f>
        <v>2.4031359039765077</v>
      </c>
      <c r="AJ17">
        <f>LOG(AJ16,10)</f>
        <v>2.4358296363113743</v>
      </c>
      <c r="AK17">
        <f>LOG(AK16,10)</f>
        <v>2.4429634440732397</v>
      </c>
      <c r="AL17">
        <f>LOG(AL16,10)</f>
        <v>2.4670448125308742</v>
      </c>
      <c r="AM17">
        <f>LOG(AM16,10)</f>
        <v>2.5124558326028343</v>
      </c>
      <c r="AN17">
        <f>LOG(AN16,10)</f>
        <v>2.54488284548014</v>
      </c>
      <c r="AO17">
        <f>LOG(AO16,10)</f>
        <v>2.5641177035956888</v>
      </c>
      <c r="AP17">
        <f>LOG(AP16,10)</f>
        <v>2.5837060216848839</v>
      </c>
      <c r="AQ17">
        <f>LOG(AQ16,10)</f>
        <v>2.5944717287586183</v>
      </c>
      <c r="AR17">
        <f>LOG(AR16,10)</f>
        <v>2.6093541251140229</v>
      </c>
      <c r="AS17">
        <f>LOG(AS16,10)</f>
        <v>2.6186986019002405</v>
      </c>
      <c r="AT17">
        <f>LOG(AT16,10)</f>
        <v>2.6375926535659682</v>
      </c>
      <c r="AU17">
        <f>LOG(AU16,10)</f>
        <v>2.6539028872714696</v>
      </c>
      <c r="AV17">
        <f>LOG(AV16,10)</f>
        <v>2.6569234889271724</v>
      </c>
      <c r="AW17">
        <f>LOG(AW16,10)</f>
        <v>2.6646614418264023</v>
      </c>
      <c r="AX17">
        <f>LOG(AX16,10)</f>
        <v>2.6761509504438443</v>
      </c>
      <c r="AY17">
        <f>LOG(AY16,10)</f>
        <v>2.6846169612721131</v>
      </c>
      <c r="AZ17">
        <f>LOG(AZ16,10)</f>
        <v>2.6994519918287616</v>
      </c>
      <c r="BA17">
        <f>LOG(BA16,10)</f>
        <v>2.7139620099733559</v>
      </c>
      <c r="BB17">
        <f>LOG(BB16,10)</f>
        <v>2.7257669639273274</v>
      </c>
      <c r="BC17">
        <f>LOG(BC16,10)</f>
        <v>2.7513059969343869</v>
      </c>
      <c r="BD17">
        <f>LOG(BD16,10)</f>
        <v>2.7696399159665854</v>
      </c>
      <c r="BE17">
        <f>LOG(BE16,10)</f>
        <v>2.7905199382632846</v>
      </c>
      <c r="BF17">
        <f>LOG(BF16,10)</f>
        <v>2.8179395729542374</v>
      </c>
      <c r="BG17">
        <f>LOG(BG16,10)</f>
        <v>2.8608597640804763</v>
      </c>
      <c r="BH17">
        <f>LOG(BH16,10)</f>
        <v>2.8899707174480564</v>
      </c>
      <c r="BI17">
        <f>LOG(BI16,10)</f>
        <v>2.9240641683324231</v>
      </c>
      <c r="BJ17">
        <f>LOG(BJ16,10)</f>
        <v>2.9698149338650386</v>
      </c>
      <c r="BK17">
        <f>LOG(BK16,10)</f>
        <v>3.0293213482141859</v>
      </c>
      <c r="BL17">
        <f>LOG(BL16,10)</f>
        <v>3.0971614519704915</v>
      </c>
      <c r="BM17">
        <f>LOG(BM16,10)</f>
        <v>3.1555250408688145</v>
      </c>
      <c r="BN17">
        <f>LOG(BN16,10)</f>
        <v>3.2045748937461735</v>
      </c>
      <c r="BO17">
        <f>LOG(BO16,10)</f>
        <v>3.2603337197649851</v>
      </c>
      <c r="BP17">
        <f>LOG(BP16,10)</f>
        <v>3.3290780658919896</v>
      </c>
      <c r="BQ17">
        <f>LOG(BQ16,10)</f>
        <v>3.3911715827327762</v>
      </c>
      <c r="BR17">
        <f>LOG(BR16,10)</f>
        <v>3.4562419506998796</v>
      </c>
      <c r="BS17">
        <f>LOG(BS16,10)</f>
        <v>3.4870079217540111</v>
      </c>
      <c r="BT17">
        <f>LOG(BT16,10)</f>
        <v>3.5130147973897601</v>
      </c>
      <c r="BU17">
        <f>LOG(BU16,10)</f>
        <v>3.575287114319484</v>
      </c>
      <c r="BV17">
        <f>LOG(BV16,10)</f>
        <v>3.629184959794455</v>
      </c>
      <c r="BW17">
        <f>LOG(BW16,10)</f>
        <v>3.6926845624897098</v>
      </c>
      <c r="BX17">
        <f>LOG(BX16,10)</f>
        <v>3.7195251633798212</v>
      </c>
      <c r="BY17">
        <f>LOG(BY16,10)</f>
        <v>3.7436658373544023</v>
      </c>
      <c r="BZ17">
        <f>LOG(BZ16,10)</f>
        <v>3.769374889892402</v>
      </c>
      <c r="CA17">
        <f>LOG(CA16,10)</f>
        <v>3.7805324271949803</v>
      </c>
      <c r="CB17">
        <f>LOG(CB16,10)</f>
        <v>3.7849163464823024</v>
      </c>
      <c r="CC17">
        <f>LOG(CC16,10)</f>
        <v>3.7904752289024661</v>
      </c>
      <c r="CD17">
        <f>LOG(CD16,10)</f>
        <v>3.7979899043698144</v>
      </c>
      <c r="CE17">
        <f>LOG(CE16,10)</f>
        <v>3.8139987450622379</v>
      </c>
      <c r="CF17">
        <f>LOG(CF16,10)</f>
        <v>3.8238136535613996</v>
      </c>
      <c r="CG17">
        <f>LOG(CG16,10)</f>
        <v>3.8289390087960045</v>
      </c>
      <c r="CH17">
        <f>LOG(CH16,10)</f>
        <v>3.8343994449250816</v>
      </c>
      <c r="CI17">
        <f>LOG(CI16,10)</f>
        <v>3.8339029013334489</v>
      </c>
      <c r="CJ17">
        <f>LOG(CJ16,10)</f>
        <v>3.8451147356973365</v>
      </c>
      <c r="CK17">
        <f>LOG(CK16,10)</f>
        <v>3.8563714182698146</v>
      </c>
      <c r="CL17">
        <f>LOG(CL16,10)</f>
        <v>3.8678449393927159</v>
      </c>
      <c r="CM17">
        <f>LOG(CM16,10)</f>
        <v>3.8753946155408912</v>
      </c>
      <c r="CN17">
        <f>LOG(CN16,10)</f>
        <v>3.8852288633511822</v>
      </c>
      <c r="CO17">
        <f>LOG(CO16,10)</f>
        <v>3.8982221440292966</v>
      </c>
      <c r="CP17">
        <f>LOG(CP16,10)</f>
        <v>3.9125973397861853</v>
      </c>
      <c r="CQ17">
        <f>LOG(CQ16,10)</f>
        <v>3.9227961423825741</v>
      </c>
      <c r="CR17">
        <f>LOG(CR16,10)</f>
        <v>3.9396579819541913</v>
      </c>
      <c r="CS17">
        <f>LOG(CS16,10)</f>
        <v>3.9487503464311704</v>
      </c>
      <c r="CT17">
        <f>LOG(CT16,10)</f>
        <v>3.9586345578046322</v>
      </c>
      <c r="CU17">
        <f>LOG(CU16,10)</f>
        <v>3.9757843893250588</v>
      </c>
      <c r="CV17">
        <f>LOG(CV16,10)</f>
        <v>3.9803632877251593</v>
      </c>
      <c r="CW17">
        <f>LOG(CW16,10)</f>
        <v>3.9852621883923072</v>
      </c>
      <c r="CX17">
        <f>LOG(CX16,10)</f>
        <v>3.990561038408678</v>
      </c>
      <c r="CY17">
        <f>LOG(CY16,10)</f>
        <v>3.9918302488164179</v>
      </c>
      <c r="CZ17">
        <f>LOG(CZ16,10)</f>
        <v>3.99462791252654</v>
      </c>
      <c r="DA17">
        <f>LOG(DA16,10)</f>
        <v>4.0025922559246387</v>
      </c>
    </row>
    <row r="18" spans="3:105" x14ac:dyDescent="0.25">
      <c r="C18" t="s">
        <v>121</v>
      </c>
      <c r="F18" t="s">
        <v>121</v>
      </c>
      <c r="H18">
        <f t="shared" ref="F18:BQ18" si="2">(H16/G16-1)</f>
        <v>0.13653947383972276</v>
      </c>
      <c r="I18">
        <f t="shared" si="2"/>
        <v>3.2944969062846052E-2</v>
      </c>
      <c r="J18">
        <f t="shared" si="2"/>
        <v>-0.10915588941376897</v>
      </c>
      <c r="K18">
        <f t="shared" si="2"/>
        <v>-2.6234692662301051E-2</v>
      </c>
      <c r="L18">
        <f>(L16/K16-1)</f>
        <v>2.1553017047442946E-2</v>
      </c>
      <c r="M18">
        <f t="shared" si="2"/>
        <v>0.50884331270083027</v>
      </c>
      <c r="N18">
        <f t="shared" si="2"/>
        <v>0.33950234740696361</v>
      </c>
      <c r="O18">
        <f t="shared" si="2"/>
        <v>-8.1361452044866889E-3</v>
      </c>
      <c r="P18">
        <f t="shared" si="2"/>
        <v>7.7377483108809209E-4</v>
      </c>
      <c r="Q18">
        <f t="shared" si="2"/>
        <v>-2.8378846934559165E-3</v>
      </c>
      <c r="R18">
        <f t="shared" si="2"/>
        <v>-1.9829556846928442E-2</v>
      </c>
      <c r="S18">
        <f t="shared" si="2"/>
        <v>-7.7628057571591302E-2</v>
      </c>
      <c r="T18">
        <f t="shared" si="2"/>
        <v>-7.8090211206630067E-2</v>
      </c>
      <c r="U18">
        <f t="shared" si="2"/>
        <v>-4.5495473303654888E-2</v>
      </c>
      <c r="V18">
        <f t="shared" si="2"/>
        <v>1.3797435548273285E-2</v>
      </c>
      <c r="W18">
        <f t="shared" si="2"/>
        <v>3.742655724635191E-2</v>
      </c>
      <c r="X18">
        <f t="shared" si="2"/>
        <v>2.8324592077634492E-2</v>
      </c>
      <c r="Y18">
        <f t="shared" si="2"/>
        <v>7.0164777031129777E-2</v>
      </c>
      <c r="Z18">
        <f t="shared" si="2"/>
        <v>2.9260470753998735E-2</v>
      </c>
      <c r="AA18">
        <f t="shared" si="2"/>
        <v>4.5801639308748587E-2</v>
      </c>
      <c r="AB18">
        <f t="shared" si="2"/>
        <v>4.1530351357438322E-2</v>
      </c>
      <c r="AC18">
        <f t="shared" si="2"/>
        <v>3.7216065010898358E-2</v>
      </c>
      <c r="AD18">
        <f t="shared" si="2"/>
        <v>3.2618952715920635E-2</v>
      </c>
      <c r="AE18">
        <f t="shared" si="2"/>
        <v>2.4367916544518087E-2</v>
      </c>
      <c r="AF18">
        <f t="shared" si="2"/>
        <v>1.7400822524029635E-2</v>
      </c>
      <c r="AG18">
        <f t="shared" si="2"/>
        <v>1.3639429129671976E-2</v>
      </c>
      <c r="AH18">
        <f t="shared" si="2"/>
        <v>7.6892984861505198E-3</v>
      </c>
      <c r="AI18">
        <f t="shared" si="2"/>
        <v>3.2852509978080535E-2</v>
      </c>
      <c r="AJ18">
        <f t="shared" si="2"/>
        <v>7.8186109286491501E-2</v>
      </c>
      <c r="AK18">
        <f t="shared" si="2"/>
        <v>1.6561851151970952E-2</v>
      </c>
      <c r="AL18">
        <f t="shared" si="2"/>
        <v>5.70155307644995E-2</v>
      </c>
      <c r="AM18">
        <f t="shared" si="2"/>
        <v>0.11022504484179052</v>
      </c>
      <c r="AN18">
        <f t="shared" si="2"/>
        <v>7.7524150780097001E-2</v>
      </c>
      <c r="AO18">
        <f t="shared" si="2"/>
        <v>4.5285336640922935E-2</v>
      </c>
      <c r="AP18">
        <f t="shared" si="2"/>
        <v>4.6136411045295755E-2</v>
      </c>
      <c r="AQ18">
        <f t="shared" si="2"/>
        <v>2.5098757391244675E-2</v>
      </c>
      <c r="AR18">
        <f t="shared" si="2"/>
        <v>3.4861895998096193E-2</v>
      </c>
      <c r="AS18">
        <f t="shared" si="2"/>
        <v>2.1749600993955731E-2</v>
      </c>
      <c r="AT18">
        <f t="shared" si="2"/>
        <v>4.4465385527378443E-2</v>
      </c>
      <c r="AU18">
        <f t="shared" si="2"/>
        <v>3.8269828132172945E-2</v>
      </c>
      <c r="AV18">
        <f t="shared" si="2"/>
        <v>6.9794358680996815E-3</v>
      </c>
      <c r="AW18">
        <f t="shared" si="2"/>
        <v>1.7976969911851715E-2</v>
      </c>
      <c r="AX18">
        <f t="shared" si="2"/>
        <v>2.6808626443330708E-2</v>
      </c>
      <c r="AY18">
        <f t="shared" si="2"/>
        <v>1.9684953358931168E-2</v>
      </c>
      <c r="AZ18">
        <f t="shared" si="2"/>
        <v>3.474903620030334E-2</v>
      </c>
      <c r="BA18">
        <f t="shared" si="2"/>
        <v>3.3974952059315555E-2</v>
      </c>
      <c r="BB18">
        <f t="shared" si="2"/>
        <v>2.7554709265355193E-2</v>
      </c>
      <c r="BC18">
        <f t="shared" si="2"/>
        <v>6.056925468110741E-2</v>
      </c>
      <c r="BD18">
        <f t="shared" si="2"/>
        <v>4.3119151449993121E-2</v>
      </c>
      <c r="BE18">
        <f t="shared" si="2"/>
        <v>4.9252523292105499E-2</v>
      </c>
      <c r="BF18">
        <f t="shared" si="2"/>
        <v>6.5171737569371668E-2</v>
      </c>
      <c r="BG18">
        <f t="shared" si="2"/>
        <v>0.10387574563348845</v>
      </c>
      <c r="BH18">
        <f t="shared" si="2"/>
        <v>6.9328035795205523E-2</v>
      </c>
      <c r="BI18">
        <f t="shared" si="2"/>
        <v>8.1666677793906572E-2</v>
      </c>
      <c r="BJ18">
        <f t="shared" si="2"/>
        <v>0.11109390574503397</v>
      </c>
      <c r="BK18">
        <f t="shared" si="2"/>
        <v>0.14684945978765729</v>
      </c>
      <c r="BL18">
        <f t="shared" si="2"/>
        <v>0.16906889017868632</v>
      </c>
      <c r="BM18">
        <f t="shared" si="2"/>
        <v>0.1438355467358674</v>
      </c>
      <c r="BN18">
        <f t="shared" si="2"/>
        <v>0.11956639166845662</v>
      </c>
      <c r="BO18">
        <f t="shared" si="2"/>
        <v>0.13699570990853327</v>
      </c>
      <c r="BP18">
        <f t="shared" si="2"/>
        <v>0.17150553845969507</v>
      </c>
      <c r="BQ18">
        <f t="shared" si="2"/>
        <v>0.15370165821196746</v>
      </c>
      <c r="BR18">
        <f t="shared" ref="BR18:DA18" si="3">(BR16/BQ16-1)</f>
        <v>0.16163681655255568</v>
      </c>
      <c r="BS18">
        <f t="shared" si="3"/>
        <v>7.3410825894844489E-2</v>
      </c>
      <c r="BT18">
        <f t="shared" si="3"/>
        <v>6.1712365815957959E-2</v>
      </c>
      <c r="BU18">
        <f t="shared" si="3"/>
        <v>0.15417673776492369</v>
      </c>
      <c r="BV18">
        <f t="shared" si="3"/>
        <v>0.13213403192797313</v>
      </c>
      <c r="BW18">
        <f t="shared" si="3"/>
        <v>0.15744297323053047</v>
      </c>
      <c r="BX18">
        <f t="shared" si="3"/>
        <v>6.3752517464289005E-2</v>
      </c>
      <c r="BY18">
        <f t="shared" si="3"/>
        <v>5.715988243234893E-2</v>
      </c>
      <c r="BZ18">
        <f t="shared" si="3"/>
        <v>6.0984532321227913E-2</v>
      </c>
      <c r="CA18">
        <f t="shared" si="3"/>
        <v>2.6024041840830847E-2</v>
      </c>
      <c r="CB18">
        <f t="shared" si="3"/>
        <v>1.0145466984736062E-2</v>
      </c>
      <c r="CC18">
        <f t="shared" si="3"/>
        <v>1.2882067861977209E-2</v>
      </c>
      <c r="CD18">
        <f t="shared" si="3"/>
        <v>1.7453746900565559E-2</v>
      </c>
      <c r="CE18">
        <f t="shared" si="3"/>
        <v>3.7549536424761554E-2</v>
      </c>
      <c r="CF18">
        <f t="shared" si="3"/>
        <v>2.2856969055347731E-2</v>
      </c>
      <c r="CG18">
        <f t="shared" si="3"/>
        <v>1.1871479804039353E-2</v>
      </c>
      <c r="CH18">
        <f t="shared" si="3"/>
        <v>1.2652492801249249E-2</v>
      </c>
      <c r="CI18">
        <f t="shared" si="3"/>
        <v>-1.1426805149676866E-3</v>
      </c>
      <c r="CJ18">
        <f t="shared" si="3"/>
        <v>2.6152327083469595E-2</v>
      </c>
      <c r="CK18">
        <f t="shared" si="3"/>
        <v>2.6258300039234683E-2</v>
      </c>
      <c r="CL18">
        <f t="shared" si="3"/>
        <v>2.6770827678117337E-2</v>
      </c>
      <c r="CM18">
        <f t="shared" si="3"/>
        <v>1.7535748883964253E-2</v>
      </c>
      <c r="CN18">
        <f t="shared" si="3"/>
        <v>2.2902518309211528E-2</v>
      </c>
      <c r="CO18">
        <f t="shared" si="3"/>
        <v>3.0370178626237365E-2</v>
      </c>
      <c r="CP18">
        <f t="shared" si="3"/>
        <v>3.3654014672863664E-2</v>
      </c>
      <c r="CQ18">
        <f t="shared" si="3"/>
        <v>2.3761522002222479E-2</v>
      </c>
      <c r="CR18">
        <f t="shared" si="3"/>
        <v>3.9589392654433064E-2</v>
      </c>
      <c r="CS18">
        <f t="shared" si="3"/>
        <v>2.1156637214458041E-2</v>
      </c>
      <c r="CT18">
        <f t="shared" si="3"/>
        <v>2.3020205262866078E-2</v>
      </c>
      <c r="CU18">
        <f t="shared" si="3"/>
        <v>4.0278999999999954E-2</v>
      </c>
      <c r="CV18">
        <f t="shared" si="3"/>
        <v>1.0599079669973088E-2</v>
      </c>
      <c r="CW18">
        <f t="shared" si="3"/>
        <v>1.1343996271300893E-2</v>
      </c>
      <c r="CX18">
        <f t="shared" si="3"/>
        <v>1.2275789550906691E-2</v>
      </c>
      <c r="CY18">
        <f t="shared" si="3"/>
        <v>2.9267395285439424E-3</v>
      </c>
      <c r="CZ18">
        <f t="shared" si="3"/>
        <v>6.4626521516388813E-3</v>
      </c>
      <c r="DA18">
        <f t="shared" si="3"/>
        <v>1.850776273024235E-2</v>
      </c>
    </row>
    <row r="19" spans="3:105" x14ac:dyDescent="0.25">
      <c r="F19" t="s">
        <v>126</v>
      </c>
      <c r="G19">
        <f>LOG(G16,2)</f>
        <v>6.6438561897747253</v>
      </c>
      <c r="H19">
        <f t="shared" ref="H19:BS19" si="4">LOG(H16,2)</f>
        <v>6.8285039819145084</v>
      </c>
      <c r="I19">
        <f t="shared" si="4"/>
        <v>6.8752673774776474</v>
      </c>
      <c r="J19">
        <f t="shared" si="4"/>
        <v>6.7085122782423054</v>
      </c>
      <c r="K19">
        <f t="shared" si="4"/>
        <v>6.6701582854988111</v>
      </c>
      <c r="L19">
        <f t="shared" si="4"/>
        <v>6.7009223651907082</v>
      </c>
      <c r="M19">
        <f t="shared" si="4"/>
        <v>7.2943653607661263</v>
      </c>
      <c r="N19">
        <f t="shared" si="4"/>
        <v>7.7160624701953315</v>
      </c>
      <c r="O19">
        <f t="shared" si="4"/>
        <v>7.704276482320358</v>
      </c>
      <c r="P19">
        <f t="shared" si="4"/>
        <v>7.7053923717640043</v>
      </c>
      <c r="Q19">
        <f t="shared" si="4"/>
        <v>7.7012923491388463</v>
      </c>
      <c r="R19">
        <f t="shared" si="4"/>
        <v>7.6723968974698682</v>
      </c>
      <c r="S19">
        <f t="shared" si="4"/>
        <v>7.5558174309938684</v>
      </c>
      <c r="T19">
        <f t="shared" si="4"/>
        <v>7.4385149223057514</v>
      </c>
      <c r="U19">
        <f t="shared" si="4"/>
        <v>7.3713388669825237</v>
      </c>
      <c r="V19">
        <f t="shared" si="4"/>
        <v>7.3911082866573237</v>
      </c>
      <c r="W19">
        <f t="shared" si="4"/>
        <v>7.4441174937223282</v>
      </c>
      <c r="X19">
        <f t="shared" si="4"/>
        <v>7.484413218823339</v>
      </c>
      <c r="Y19">
        <f t="shared" si="4"/>
        <v>7.5822461693779859</v>
      </c>
      <c r="Z19">
        <f t="shared" si="4"/>
        <v>7.6238542947707417</v>
      </c>
      <c r="AA19">
        <f t="shared" si="4"/>
        <v>7.6884635315146328</v>
      </c>
      <c r="AB19">
        <f t="shared" si="4"/>
        <v>7.7471684132502183</v>
      </c>
      <c r="AC19">
        <f t="shared" si="4"/>
        <v>7.7998848700342647</v>
      </c>
      <c r="AD19">
        <f t="shared" si="4"/>
        <v>7.8461928527526075</v>
      </c>
      <c r="AE19">
        <f t="shared" si="4"/>
        <v>7.8809268259441581</v>
      </c>
      <c r="AF19">
        <f t="shared" si="4"/>
        <v>7.9058149916135987</v>
      </c>
      <c r="AG19">
        <f t="shared" si="4"/>
        <v>7.9253595410781559</v>
      </c>
      <c r="AH19">
        <f t="shared" si="4"/>
        <v>7.9364104213541227</v>
      </c>
      <c r="AI19">
        <f t="shared" si="4"/>
        <v>7.9830446752521009</v>
      </c>
      <c r="AJ19">
        <f t="shared" si="4"/>
        <v>8.0916509032220212</v>
      </c>
      <c r="AK19">
        <f t="shared" si="4"/>
        <v>8.1153488996496872</v>
      </c>
      <c r="AL19">
        <f t="shared" si="4"/>
        <v>8.1953454740924379</v>
      </c>
      <c r="AM19">
        <f t="shared" si="4"/>
        <v>8.3461976174869772</v>
      </c>
      <c r="AN19">
        <f t="shared" si="4"/>
        <v>8.4539178225973721</v>
      </c>
      <c r="AO19">
        <f t="shared" si="4"/>
        <v>8.5178146381725846</v>
      </c>
      <c r="AP19">
        <f t="shared" si="4"/>
        <v>8.5828856223646746</v>
      </c>
      <c r="AQ19">
        <f t="shared" si="4"/>
        <v>8.6186485271542406</v>
      </c>
      <c r="AR19">
        <f t="shared" si="4"/>
        <v>8.6680867777265078</v>
      </c>
      <c r="AS19">
        <f t="shared" si="4"/>
        <v>8.6991284576946661</v>
      </c>
      <c r="AT19">
        <f t="shared" si="4"/>
        <v>8.7618931387493006</v>
      </c>
      <c r="AU19">
        <f t="shared" si="4"/>
        <v>8.8160745623297849</v>
      </c>
      <c r="AV19">
        <f t="shared" si="4"/>
        <v>8.8261087838333268</v>
      </c>
      <c r="AW19">
        <f t="shared" si="4"/>
        <v>8.851813706966194</v>
      </c>
      <c r="AX19">
        <f t="shared" si="4"/>
        <v>8.8899810284389247</v>
      </c>
      <c r="AY19">
        <f t="shared" si="4"/>
        <v>8.9181045076609706</v>
      </c>
      <c r="AZ19">
        <f t="shared" si="4"/>
        <v>8.9673854124556147</v>
      </c>
      <c r="BA19">
        <f t="shared" si="4"/>
        <v>9.0155866493874672</v>
      </c>
      <c r="BB19">
        <f t="shared" si="4"/>
        <v>9.0548018575860176</v>
      </c>
      <c r="BC19">
        <f t="shared" si="4"/>
        <v>9.1396406888484254</v>
      </c>
      <c r="BD19">
        <f t="shared" si="4"/>
        <v>9.200544649570876</v>
      </c>
      <c r="BE19">
        <f t="shared" si="4"/>
        <v>9.2699065822601536</v>
      </c>
      <c r="BF19">
        <f t="shared" si="4"/>
        <v>9.360992637091579</v>
      </c>
      <c r="BG19">
        <f t="shared" si="4"/>
        <v>9.5035704258317661</v>
      </c>
      <c r="BH19">
        <f t="shared" si="4"/>
        <v>9.6002749196924864</v>
      </c>
      <c r="BI19">
        <f t="shared" si="4"/>
        <v>9.7135309120369282</v>
      </c>
      <c r="BJ19">
        <f t="shared" si="4"/>
        <v>9.8655116654223267</v>
      </c>
      <c r="BK19">
        <f t="shared" si="4"/>
        <v>10.063187695074767</v>
      </c>
      <c r="BL19">
        <f t="shared" si="4"/>
        <v>10.288547641702912</v>
      </c>
      <c r="BM19">
        <f t="shared" si="4"/>
        <v>10.482427287382709</v>
      </c>
      <c r="BN19">
        <f t="shared" si="4"/>
        <v>10.645367371706099</v>
      </c>
      <c r="BO19">
        <f t="shared" si="4"/>
        <v>10.830594182395926</v>
      </c>
      <c r="BP19">
        <f t="shared" si="4"/>
        <v>11.058957957159883</v>
      </c>
      <c r="BQ19">
        <f t="shared" si="4"/>
        <v>11.265228155263655</v>
      </c>
      <c r="BR19">
        <f t="shared" si="4"/>
        <v>11.481387238758234</v>
      </c>
      <c r="BS19">
        <f t="shared" si="4"/>
        <v>11.583589582369443</v>
      </c>
      <c r="BT19">
        <f t="shared" ref="BT19:DA19" si="5">LOG(BT16,2)</f>
        <v>11.669982553204081</v>
      </c>
      <c r="BU19">
        <f t="shared" si="5"/>
        <v>11.87684671234666</v>
      </c>
      <c r="BV19">
        <f t="shared" si="5"/>
        <v>12.055891479483865</v>
      </c>
      <c r="BW19">
        <f t="shared" si="5"/>
        <v>12.266832593691415</v>
      </c>
      <c r="BX19">
        <f t="shared" si="5"/>
        <v>12.355995139871936</v>
      </c>
      <c r="BY19">
        <f t="shared" si="5"/>
        <v>12.436188722977613</v>
      </c>
      <c r="BZ19">
        <f t="shared" si="5"/>
        <v>12.521592346896529</v>
      </c>
      <c r="CA19">
        <f t="shared" si="5"/>
        <v>12.558656883531718</v>
      </c>
      <c r="CB19">
        <f t="shared" si="5"/>
        <v>12.573219948177991</v>
      </c>
      <c r="CC19">
        <f t="shared" si="5"/>
        <v>12.591686155865709</v>
      </c>
      <c r="CD19">
        <f t="shared" si="5"/>
        <v>12.616649367424655</v>
      </c>
      <c r="CE19">
        <f t="shared" si="5"/>
        <v>12.669829585087392</v>
      </c>
      <c r="CF19">
        <f t="shared" si="5"/>
        <v>12.702434005379507</v>
      </c>
      <c r="CG19">
        <f t="shared" si="5"/>
        <v>12.719460066929619</v>
      </c>
      <c r="CH19">
        <f t="shared" si="5"/>
        <v>12.737599243117137</v>
      </c>
      <c r="CI19">
        <f t="shared" si="5"/>
        <v>12.735949761009756</v>
      </c>
      <c r="CJ19">
        <f t="shared" si="5"/>
        <v>12.773194668578379</v>
      </c>
      <c r="CK19">
        <f t="shared" si="5"/>
        <v>12.810588558671123</v>
      </c>
      <c r="CL19">
        <f t="shared" si="5"/>
        <v>12.848702770836571</v>
      </c>
      <c r="CM19">
        <f t="shared" si="5"/>
        <v>12.873782252140495</v>
      </c>
      <c r="CN19">
        <f t="shared" si="5"/>
        <v>12.906450916233586</v>
      </c>
      <c r="CO19">
        <f t="shared" si="5"/>
        <v>12.949613660362973</v>
      </c>
      <c r="CP19">
        <f t="shared" si="5"/>
        <v>12.997367027017287</v>
      </c>
      <c r="CQ19">
        <f t="shared" si="5"/>
        <v>13.03124671589644</v>
      </c>
      <c r="CR19">
        <f t="shared" si="5"/>
        <v>13.08726053450088</v>
      </c>
      <c r="CS19">
        <f t="shared" si="5"/>
        <v>13.117464715505911</v>
      </c>
      <c r="CT19">
        <f t="shared" si="5"/>
        <v>13.15029935496322</v>
      </c>
      <c r="CU19">
        <f t="shared" si="5"/>
        <v>13.20726986211351</v>
      </c>
      <c r="CV19">
        <f t="shared" si="5"/>
        <v>13.222480633352438</v>
      </c>
      <c r="CW19">
        <f t="shared" si="5"/>
        <v>13.238754429112699</v>
      </c>
      <c r="CX19">
        <f t="shared" si="5"/>
        <v>13.256356827852676</v>
      </c>
      <c r="CY19">
        <f t="shared" si="5"/>
        <v>13.260573053564471</v>
      </c>
      <c r="CZ19">
        <f t="shared" si="5"/>
        <v>13.269866691243172</v>
      </c>
      <c r="DA19">
        <f t="shared" si="5"/>
        <v>13.296323667334647</v>
      </c>
    </row>
    <row r="20" spans="3:105" x14ac:dyDescent="0.25">
      <c r="H20">
        <f>H19-G19</f>
        <v>0.18464779213978311</v>
      </c>
      <c r="I20">
        <f t="shared" ref="I20:O20" si="6">I19-H19</f>
        <v>4.6763395563139021E-2</v>
      </c>
      <c r="J20">
        <f t="shared" si="6"/>
        <v>-0.16675509923534193</v>
      </c>
      <c r="K20">
        <f t="shared" si="6"/>
        <v>-3.8353992743494381E-2</v>
      </c>
      <c r="L20">
        <f t="shared" si="6"/>
        <v>3.0764079691897095E-2</v>
      </c>
      <c r="M20">
        <f t="shared" si="6"/>
        <v>0.59344299557541813</v>
      </c>
      <c r="N20">
        <f t="shared" si="6"/>
        <v>0.42169710942920524</v>
      </c>
      <c r="O20">
        <f t="shared" si="6"/>
        <v>-1.1785987874973536E-2</v>
      </c>
    </row>
    <row r="22" spans="3:105" x14ac:dyDescent="0.25">
      <c r="H22">
        <f>LOG(1.02)</f>
        <v>8.6001717619175692E-3</v>
      </c>
    </row>
    <row r="23" spans="3:105" x14ac:dyDescent="0.25">
      <c r="H23">
        <f>LN(1.02)</f>
        <v>1.980262729617973E-2</v>
      </c>
      <c r="J23">
        <v>131</v>
      </c>
      <c r="K23">
        <f>LN(J23)</f>
        <v>4.8751973232011512</v>
      </c>
      <c r="M23">
        <f>LOG(J23)</f>
        <v>2.1172712956557644</v>
      </c>
    </row>
    <row r="24" spans="3:105" x14ac:dyDescent="0.25">
      <c r="J24">
        <f>J23*1.02</f>
        <v>133.62</v>
      </c>
      <c r="K24">
        <f>LN(J24)</f>
        <v>4.8949999504973309</v>
      </c>
      <c r="L24">
        <f>K24-K23</f>
        <v>1.9802627296179764E-2</v>
      </c>
      <c r="M24">
        <f>LOG(J24)</f>
        <v>2.125871467417682</v>
      </c>
      <c r="N24">
        <f>M24-M23</f>
        <v>8.6001717619175189E-3</v>
      </c>
    </row>
    <row r="26" spans="3:105" x14ac:dyDescent="0.25">
      <c r="C26" t="s">
        <v>123</v>
      </c>
      <c r="D26">
        <v>0.02</v>
      </c>
    </row>
    <row r="27" spans="3:105" x14ac:dyDescent="0.25">
      <c r="D27" t="s">
        <v>122</v>
      </c>
      <c r="E27" t="s">
        <v>124</v>
      </c>
      <c r="F27" t="s">
        <v>125</v>
      </c>
      <c r="H27">
        <f>LOG(1.02)</f>
        <v>8.6001717619175692E-3</v>
      </c>
    </row>
    <row r="28" spans="3:105" x14ac:dyDescent="0.25">
      <c r="C28">
        <v>1915</v>
      </c>
      <c r="D28">
        <v>100</v>
      </c>
      <c r="E28">
        <f>LOG(D28,10)</f>
        <v>2</v>
      </c>
      <c r="G28">
        <f>LOG(D28,2)</f>
        <v>6.6438561897747253</v>
      </c>
    </row>
    <row r="29" spans="3:105" x14ac:dyDescent="0.25">
      <c r="C29">
        <v>1916</v>
      </c>
      <c r="D29">
        <f>D28*(1+$D$26)</f>
        <v>102</v>
      </c>
      <c r="E29">
        <f t="shared" ref="E29:E92" si="7">LOG(D29,10)</f>
        <v>2.0086001717619171</v>
      </c>
      <c r="F29">
        <f>D29/D28-1</f>
        <v>2.0000000000000018E-2</v>
      </c>
      <c r="G29">
        <f t="shared" ref="G29:G92" si="8">LOG(D29,2)</f>
        <v>6.6724253419714952</v>
      </c>
    </row>
    <row r="30" spans="3:105" x14ac:dyDescent="0.25">
      <c r="C30">
        <v>1917</v>
      </c>
      <c r="D30">
        <f t="shared" ref="D30:D93" si="9">D29*(1+$D$26)</f>
        <v>104.04</v>
      </c>
      <c r="E30">
        <f t="shared" si="7"/>
        <v>2.0172003435238346</v>
      </c>
      <c r="F30">
        <f t="shared" ref="F30:F93" si="10">D30/D29-1</f>
        <v>2.0000000000000018E-2</v>
      </c>
      <c r="G30">
        <f t="shared" si="8"/>
        <v>6.700994494168266</v>
      </c>
      <c r="H30">
        <f>E30-E29</f>
        <v>8.6001717619175189E-3</v>
      </c>
      <c r="I30">
        <f>G30-G29</f>
        <v>2.8569152196770808E-2</v>
      </c>
    </row>
    <row r="31" spans="3:105" x14ac:dyDescent="0.25">
      <c r="C31">
        <v>1918</v>
      </c>
      <c r="D31">
        <f t="shared" si="9"/>
        <v>106.1208</v>
      </c>
      <c r="E31">
        <f t="shared" si="7"/>
        <v>2.0258005152857526</v>
      </c>
      <c r="F31">
        <f t="shared" si="10"/>
        <v>2.0000000000000018E-2</v>
      </c>
      <c r="G31">
        <f t="shared" si="8"/>
        <v>6.7295636463650368</v>
      </c>
      <c r="H31">
        <f t="shared" ref="H31:H94" si="11">E31-E30</f>
        <v>8.600171761917963E-3</v>
      </c>
      <c r="I31">
        <f t="shared" ref="I31:I94" si="12">G31-G30</f>
        <v>2.8569152196770808E-2</v>
      </c>
      <c r="J31">
        <f>D31/D30</f>
        <v>1.02</v>
      </c>
    </row>
    <row r="32" spans="3:105" x14ac:dyDescent="0.25">
      <c r="C32">
        <v>1919</v>
      </c>
      <c r="D32">
        <f t="shared" si="9"/>
        <v>108.243216</v>
      </c>
      <c r="E32">
        <f t="shared" si="7"/>
        <v>2.0344006870476701</v>
      </c>
      <c r="F32">
        <f t="shared" si="10"/>
        <v>2.0000000000000018E-2</v>
      </c>
      <c r="G32">
        <f t="shared" si="8"/>
        <v>6.7581327985618085</v>
      </c>
      <c r="H32">
        <f t="shared" si="11"/>
        <v>8.6001717619175189E-3</v>
      </c>
      <c r="I32">
        <f t="shared" si="12"/>
        <v>2.8569152196771697E-2</v>
      </c>
      <c r="J32">
        <f t="shared" ref="J32:J95" si="13">D32/D31</f>
        <v>1.02</v>
      </c>
    </row>
    <row r="33" spans="3:10" x14ac:dyDescent="0.25">
      <c r="C33">
        <v>1920</v>
      </c>
      <c r="D33">
        <f t="shared" si="9"/>
        <v>110.40808032000001</v>
      </c>
      <c r="E33">
        <f t="shared" si="7"/>
        <v>2.0430008588095876</v>
      </c>
      <c r="F33">
        <f t="shared" si="10"/>
        <v>2.0000000000000018E-2</v>
      </c>
      <c r="G33">
        <f t="shared" si="8"/>
        <v>6.7867019507585793</v>
      </c>
      <c r="H33">
        <f t="shared" si="11"/>
        <v>8.6001717619175189E-3</v>
      </c>
      <c r="I33">
        <f t="shared" si="12"/>
        <v>2.8569152196770808E-2</v>
      </c>
      <c r="J33">
        <f t="shared" si="13"/>
        <v>1.02</v>
      </c>
    </row>
    <row r="34" spans="3:10" x14ac:dyDescent="0.25">
      <c r="C34">
        <v>1921</v>
      </c>
      <c r="D34">
        <f t="shared" si="9"/>
        <v>112.61624192640001</v>
      </c>
      <c r="E34">
        <f t="shared" si="7"/>
        <v>2.0516010305715051</v>
      </c>
      <c r="F34">
        <f t="shared" si="10"/>
        <v>2.0000000000000018E-2</v>
      </c>
      <c r="G34">
        <f t="shared" si="8"/>
        <v>6.8152711029553501</v>
      </c>
      <c r="H34">
        <f t="shared" si="11"/>
        <v>8.6001717619175189E-3</v>
      </c>
      <c r="I34">
        <f t="shared" si="12"/>
        <v>2.8569152196770808E-2</v>
      </c>
      <c r="J34">
        <f t="shared" si="13"/>
        <v>1.02</v>
      </c>
    </row>
    <row r="35" spans="3:10" x14ac:dyDescent="0.25">
      <c r="C35">
        <v>1922</v>
      </c>
      <c r="D35">
        <f t="shared" si="9"/>
        <v>114.868566764928</v>
      </c>
      <c r="E35">
        <f t="shared" si="7"/>
        <v>2.0602012023334226</v>
      </c>
      <c r="F35">
        <f t="shared" si="10"/>
        <v>2.0000000000000018E-2</v>
      </c>
      <c r="G35">
        <f t="shared" si="8"/>
        <v>6.8438402551521209</v>
      </c>
      <c r="H35">
        <f t="shared" si="11"/>
        <v>8.6001717619175189E-3</v>
      </c>
      <c r="I35">
        <f t="shared" si="12"/>
        <v>2.8569152196770808E-2</v>
      </c>
      <c r="J35">
        <f t="shared" si="13"/>
        <v>1.02</v>
      </c>
    </row>
    <row r="36" spans="3:10" x14ac:dyDescent="0.25">
      <c r="C36">
        <v>1923</v>
      </c>
      <c r="D36">
        <f t="shared" si="9"/>
        <v>117.16593810022657</v>
      </c>
      <c r="E36">
        <f t="shared" si="7"/>
        <v>2.0688013740953402</v>
      </c>
      <c r="F36">
        <f t="shared" si="10"/>
        <v>2.0000000000000018E-2</v>
      </c>
      <c r="G36">
        <f t="shared" si="8"/>
        <v>6.8724094073488917</v>
      </c>
      <c r="H36">
        <f t="shared" si="11"/>
        <v>8.6001717619175189E-3</v>
      </c>
      <c r="I36">
        <f t="shared" si="12"/>
        <v>2.8569152196770808E-2</v>
      </c>
      <c r="J36">
        <f t="shared" si="13"/>
        <v>1.02</v>
      </c>
    </row>
    <row r="37" spans="3:10" x14ac:dyDescent="0.25">
      <c r="C37">
        <v>1924</v>
      </c>
      <c r="D37">
        <f t="shared" si="9"/>
        <v>119.5092568622311</v>
      </c>
      <c r="E37">
        <f t="shared" si="7"/>
        <v>2.0774015458572577</v>
      </c>
      <c r="F37">
        <f t="shared" si="10"/>
        <v>2.0000000000000018E-2</v>
      </c>
      <c r="G37">
        <f t="shared" si="8"/>
        <v>6.9009785595456634</v>
      </c>
      <c r="H37">
        <f t="shared" si="11"/>
        <v>8.6001717619175189E-3</v>
      </c>
      <c r="I37">
        <f t="shared" si="12"/>
        <v>2.8569152196771697E-2</v>
      </c>
      <c r="J37">
        <f t="shared" si="13"/>
        <v>1.02</v>
      </c>
    </row>
    <row r="38" spans="3:10" x14ac:dyDescent="0.25">
      <c r="C38">
        <v>1925</v>
      </c>
      <c r="D38">
        <f t="shared" si="9"/>
        <v>121.89944199947573</v>
      </c>
      <c r="E38">
        <f t="shared" si="7"/>
        <v>2.0860017176191756</v>
      </c>
      <c r="F38">
        <f t="shared" si="10"/>
        <v>2.0000000000000018E-2</v>
      </c>
      <c r="G38">
        <f t="shared" si="8"/>
        <v>6.9295477117424342</v>
      </c>
      <c r="H38">
        <f t="shared" si="11"/>
        <v>8.600171761917963E-3</v>
      </c>
      <c r="I38">
        <f t="shared" si="12"/>
        <v>2.8569152196770808E-2</v>
      </c>
      <c r="J38">
        <f t="shared" si="13"/>
        <v>1.02</v>
      </c>
    </row>
    <row r="39" spans="3:10" x14ac:dyDescent="0.25">
      <c r="C39">
        <v>1926</v>
      </c>
      <c r="D39">
        <f t="shared" si="9"/>
        <v>124.33743083946524</v>
      </c>
      <c r="E39">
        <f t="shared" si="7"/>
        <v>2.0946018893810932</v>
      </c>
      <c r="F39">
        <f t="shared" si="10"/>
        <v>2.0000000000000018E-2</v>
      </c>
      <c r="G39">
        <f t="shared" si="8"/>
        <v>6.958116863939205</v>
      </c>
      <c r="H39">
        <f t="shared" si="11"/>
        <v>8.6001717619175189E-3</v>
      </c>
      <c r="I39">
        <f t="shared" si="12"/>
        <v>2.8569152196770808E-2</v>
      </c>
      <c r="J39">
        <f t="shared" si="13"/>
        <v>1.02</v>
      </c>
    </row>
    <row r="40" spans="3:10" x14ac:dyDescent="0.25">
      <c r="C40">
        <v>1927</v>
      </c>
      <c r="D40">
        <f t="shared" si="9"/>
        <v>126.82417945625456</v>
      </c>
      <c r="E40">
        <f t="shared" si="7"/>
        <v>2.1032020611430107</v>
      </c>
      <c r="F40">
        <f t="shared" si="10"/>
        <v>2.0000000000000018E-2</v>
      </c>
      <c r="G40">
        <f t="shared" si="8"/>
        <v>6.9866860161359758</v>
      </c>
      <c r="H40">
        <f t="shared" si="11"/>
        <v>8.6001717619175189E-3</v>
      </c>
      <c r="I40">
        <f t="shared" si="12"/>
        <v>2.8569152196770808E-2</v>
      </c>
      <c r="J40">
        <f t="shared" si="13"/>
        <v>1.02</v>
      </c>
    </row>
    <row r="41" spans="3:10" x14ac:dyDescent="0.25">
      <c r="C41">
        <v>1928</v>
      </c>
      <c r="D41">
        <f t="shared" si="9"/>
        <v>129.36066304537965</v>
      </c>
      <c r="E41">
        <f t="shared" si="7"/>
        <v>2.1118022329049282</v>
      </c>
      <c r="F41">
        <f t="shared" si="10"/>
        <v>2.0000000000000018E-2</v>
      </c>
      <c r="G41">
        <f t="shared" si="8"/>
        <v>7.0152551683327466</v>
      </c>
      <c r="H41">
        <f t="shared" si="11"/>
        <v>8.6001717619175189E-3</v>
      </c>
      <c r="I41">
        <f t="shared" si="12"/>
        <v>2.8569152196770808E-2</v>
      </c>
      <c r="J41">
        <f t="shared" si="13"/>
        <v>1.02</v>
      </c>
    </row>
    <row r="42" spans="3:10" x14ac:dyDescent="0.25">
      <c r="C42">
        <v>1929</v>
      </c>
      <c r="D42">
        <f t="shared" si="9"/>
        <v>131.94787630628724</v>
      </c>
      <c r="E42">
        <f t="shared" si="7"/>
        <v>2.1204024046668457</v>
      </c>
      <c r="F42">
        <f t="shared" si="10"/>
        <v>2.0000000000000018E-2</v>
      </c>
      <c r="G42">
        <f t="shared" si="8"/>
        <v>7.0438243205295175</v>
      </c>
      <c r="H42">
        <f t="shared" si="11"/>
        <v>8.6001717619175189E-3</v>
      </c>
      <c r="I42">
        <f t="shared" si="12"/>
        <v>2.8569152196770808E-2</v>
      </c>
      <c r="J42">
        <f t="shared" si="13"/>
        <v>1.02</v>
      </c>
    </row>
    <row r="43" spans="3:10" x14ac:dyDescent="0.25">
      <c r="C43">
        <v>1930</v>
      </c>
      <c r="D43">
        <f t="shared" si="9"/>
        <v>134.58683383241299</v>
      </c>
      <c r="E43">
        <f t="shared" si="7"/>
        <v>2.1290025764287632</v>
      </c>
      <c r="F43">
        <f t="shared" si="10"/>
        <v>2.0000000000000018E-2</v>
      </c>
      <c r="G43">
        <f t="shared" si="8"/>
        <v>7.0723934727262892</v>
      </c>
      <c r="H43">
        <f t="shared" si="11"/>
        <v>8.6001717619175189E-3</v>
      </c>
      <c r="I43">
        <f t="shared" si="12"/>
        <v>2.8569152196771697E-2</v>
      </c>
      <c r="J43">
        <f t="shared" si="13"/>
        <v>1.02</v>
      </c>
    </row>
    <row r="44" spans="3:10" x14ac:dyDescent="0.25">
      <c r="C44">
        <v>1931</v>
      </c>
      <c r="D44">
        <f t="shared" si="9"/>
        <v>137.27857050906127</v>
      </c>
      <c r="E44">
        <f t="shared" si="7"/>
        <v>2.1376027481906807</v>
      </c>
      <c r="F44">
        <f t="shared" si="10"/>
        <v>2.0000000000000018E-2</v>
      </c>
      <c r="G44">
        <f t="shared" si="8"/>
        <v>7.10096262492306</v>
      </c>
      <c r="H44">
        <f t="shared" si="11"/>
        <v>8.6001717619175189E-3</v>
      </c>
      <c r="I44">
        <f t="shared" si="12"/>
        <v>2.8569152196770808E-2</v>
      </c>
      <c r="J44">
        <f t="shared" si="13"/>
        <v>1.02</v>
      </c>
    </row>
    <row r="45" spans="3:10" x14ac:dyDescent="0.25">
      <c r="C45">
        <v>1932</v>
      </c>
      <c r="D45">
        <f t="shared" si="9"/>
        <v>140.02414191924251</v>
      </c>
      <c r="E45">
        <f t="shared" si="7"/>
        <v>2.1462029199525987</v>
      </c>
      <c r="F45">
        <f t="shared" si="10"/>
        <v>2.0000000000000018E-2</v>
      </c>
      <c r="G45">
        <f t="shared" si="8"/>
        <v>7.1295317771198308</v>
      </c>
      <c r="H45">
        <f t="shared" si="11"/>
        <v>8.600171761917963E-3</v>
      </c>
      <c r="I45">
        <f t="shared" si="12"/>
        <v>2.8569152196770808E-2</v>
      </c>
      <c r="J45">
        <f t="shared" si="13"/>
        <v>1.02</v>
      </c>
    </row>
    <row r="46" spans="3:10" x14ac:dyDescent="0.25">
      <c r="C46">
        <v>1933</v>
      </c>
      <c r="D46">
        <f t="shared" si="9"/>
        <v>142.82462475762736</v>
      </c>
      <c r="E46">
        <f t="shared" si="7"/>
        <v>2.1548030917145162</v>
      </c>
      <c r="F46">
        <f t="shared" si="10"/>
        <v>2.0000000000000018E-2</v>
      </c>
      <c r="G46">
        <f t="shared" si="8"/>
        <v>7.1581009293166016</v>
      </c>
      <c r="H46">
        <f t="shared" si="11"/>
        <v>8.6001717619175189E-3</v>
      </c>
      <c r="I46">
        <f t="shared" si="12"/>
        <v>2.8569152196770808E-2</v>
      </c>
      <c r="J46">
        <f t="shared" si="13"/>
        <v>1.02</v>
      </c>
    </row>
    <row r="47" spans="3:10" x14ac:dyDescent="0.25">
      <c r="C47">
        <v>1934</v>
      </c>
      <c r="D47">
        <f t="shared" si="9"/>
        <v>145.6811172527799</v>
      </c>
      <c r="E47">
        <f t="shared" si="7"/>
        <v>2.1634032634764337</v>
      </c>
      <c r="F47">
        <f t="shared" si="10"/>
        <v>2.0000000000000018E-2</v>
      </c>
      <c r="G47">
        <f t="shared" si="8"/>
        <v>7.1866700815133724</v>
      </c>
      <c r="H47">
        <f t="shared" si="11"/>
        <v>8.6001717619175189E-3</v>
      </c>
      <c r="I47">
        <f t="shared" si="12"/>
        <v>2.8569152196770808E-2</v>
      </c>
      <c r="J47">
        <f t="shared" si="13"/>
        <v>1.02</v>
      </c>
    </row>
    <row r="48" spans="3:10" x14ac:dyDescent="0.25">
      <c r="C48">
        <v>1935</v>
      </c>
      <c r="D48">
        <f t="shared" si="9"/>
        <v>148.59473959783551</v>
      </c>
      <c r="E48">
        <f t="shared" si="7"/>
        <v>2.1720034352383513</v>
      </c>
      <c r="F48">
        <f t="shared" si="10"/>
        <v>2.0000000000000018E-2</v>
      </c>
      <c r="G48">
        <f t="shared" si="8"/>
        <v>7.2152392337101441</v>
      </c>
      <c r="H48">
        <f t="shared" si="11"/>
        <v>8.6001717619175189E-3</v>
      </c>
      <c r="I48">
        <f t="shared" si="12"/>
        <v>2.8569152196771697E-2</v>
      </c>
      <c r="J48">
        <f t="shared" si="13"/>
        <v>1.02</v>
      </c>
    </row>
    <row r="49" spans="3:10" x14ac:dyDescent="0.25">
      <c r="C49">
        <v>1936</v>
      </c>
      <c r="D49">
        <f t="shared" si="9"/>
        <v>151.56663438979223</v>
      </c>
      <c r="E49">
        <f t="shared" si="7"/>
        <v>2.1806036070002688</v>
      </c>
      <c r="F49">
        <f t="shared" si="10"/>
        <v>2.0000000000000018E-2</v>
      </c>
      <c r="G49">
        <f t="shared" si="8"/>
        <v>7.2438083859069149</v>
      </c>
      <c r="H49">
        <f t="shared" si="11"/>
        <v>8.6001717619175189E-3</v>
      </c>
      <c r="I49">
        <f t="shared" si="12"/>
        <v>2.8569152196770808E-2</v>
      </c>
      <c r="J49">
        <f t="shared" si="13"/>
        <v>1.02</v>
      </c>
    </row>
    <row r="50" spans="3:10" x14ac:dyDescent="0.25">
      <c r="C50">
        <v>1937</v>
      </c>
      <c r="D50">
        <f t="shared" si="9"/>
        <v>154.59796707758807</v>
      </c>
      <c r="E50">
        <f t="shared" si="7"/>
        <v>2.1892037787621863</v>
      </c>
      <c r="F50">
        <f t="shared" si="10"/>
        <v>2.0000000000000018E-2</v>
      </c>
      <c r="G50">
        <f t="shared" si="8"/>
        <v>7.2723775381036857</v>
      </c>
      <c r="H50">
        <f t="shared" si="11"/>
        <v>8.6001717619175189E-3</v>
      </c>
      <c r="I50">
        <f t="shared" si="12"/>
        <v>2.8569152196770808E-2</v>
      </c>
      <c r="J50">
        <f t="shared" si="13"/>
        <v>1.02</v>
      </c>
    </row>
    <row r="51" spans="3:10" x14ac:dyDescent="0.25">
      <c r="C51">
        <v>1938</v>
      </c>
      <c r="D51">
        <f t="shared" si="9"/>
        <v>157.68992641913982</v>
      </c>
      <c r="E51">
        <f t="shared" si="7"/>
        <v>2.1978039505241038</v>
      </c>
      <c r="F51">
        <f t="shared" si="10"/>
        <v>2.0000000000000018E-2</v>
      </c>
      <c r="G51">
        <f t="shared" si="8"/>
        <v>7.3009466903004565</v>
      </c>
      <c r="H51">
        <f t="shared" si="11"/>
        <v>8.6001717619175189E-3</v>
      </c>
      <c r="I51">
        <f t="shared" si="12"/>
        <v>2.8569152196770808E-2</v>
      </c>
      <c r="J51">
        <f t="shared" si="13"/>
        <v>1.02</v>
      </c>
    </row>
    <row r="52" spans="3:10" x14ac:dyDescent="0.25">
      <c r="C52">
        <v>1939</v>
      </c>
      <c r="D52">
        <f t="shared" si="9"/>
        <v>160.84372494752262</v>
      </c>
      <c r="E52">
        <f t="shared" si="7"/>
        <v>2.2064041222860218</v>
      </c>
      <c r="F52">
        <f t="shared" si="10"/>
        <v>2.0000000000000018E-2</v>
      </c>
      <c r="G52">
        <f t="shared" si="8"/>
        <v>7.3295158424972273</v>
      </c>
      <c r="H52">
        <f t="shared" si="11"/>
        <v>8.600171761917963E-3</v>
      </c>
      <c r="I52">
        <f t="shared" si="12"/>
        <v>2.8569152196770808E-2</v>
      </c>
      <c r="J52">
        <f t="shared" si="13"/>
        <v>1.02</v>
      </c>
    </row>
    <row r="53" spans="3:10" x14ac:dyDescent="0.25">
      <c r="C53">
        <v>1940</v>
      </c>
      <c r="D53">
        <f t="shared" si="9"/>
        <v>164.06059944647308</v>
      </c>
      <c r="E53">
        <f t="shared" si="7"/>
        <v>2.2150042940479393</v>
      </c>
      <c r="F53">
        <f t="shared" si="10"/>
        <v>2.0000000000000018E-2</v>
      </c>
      <c r="G53">
        <f t="shared" si="8"/>
        <v>7.3580849946939981</v>
      </c>
      <c r="H53">
        <f t="shared" si="11"/>
        <v>8.6001717619175189E-3</v>
      </c>
      <c r="I53">
        <f t="shared" si="12"/>
        <v>2.8569152196770808E-2</v>
      </c>
      <c r="J53">
        <f t="shared" si="13"/>
        <v>1.02</v>
      </c>
    </row>
    <row r="54" spans="3:10" x14ac:dyDescent="0.25">
      <c r="C54">
        <v>1941</v>
      </c>
      <c r="D54">
        <f t="shared" si="9"/>
        <v>167.34181143540255</v>
      </c>
      <c r="E54">
        <f t="shared" si="7"/>
        <v>2.2236044658098568</v>
      </c>
      <c r="F54">
        <f t="shared" si="10"/>
        <v>2.0000000000000018E-2</v>
      </c>
      <c r="G54">
        <f t="shared" si="8"/>
        <v>7.3866541468907698</v>
      </c>
      <c r="H54">
        <f t="shared" si="11"/>
        <v>8.6001717619175189E-3</v>
      </c>
      <c r="I54">
        <f t="shared" si="12"/>
        <v>2.8569152196771697E-2</v>
      </c>
      <c r="J54">
        <f t="shared" si="13"/>
        <v>1.02</v>
      </c>
    </row>
    <row r="55" spans="3:10" x14ac:dyDescent="0.25">
      <c r="C55">
        <v>1942</v>
      </c>
      <c r="D55">
        <f t="shared" si="9"/>
        <v>170.68864766411059</v>
      </c>
      <c r="E55">
        <f t="shared" si="7"/>
        <v>2.2322046375717743</v>
      </c>
      <c r="F55">
        <f t="shared" si="10"/>
        <v>2.0000000000000018E-2</v>
      </c>
      <c r="G55">
        <f t="shared" si="8"/>
        <v>7.4152232990875406</v>
      </c>
      <c r="H55">
        <f t="shared" si="11"/>
        <v>8.6001717619175189E-3</v>
      </c>
      <c r="I55">
        <f t="shared" si="12"/>
        <v>2.8569152196770808E-2</v>
      </c>
      <c r="J55">
        <f t="shared" si="13"/>
        <v>1.02</v>
      </c>
    </row>
    <row r="56" spans="3:10" x14ac:dyDescent="0.25">
      <c r="C56">
        <v>1943</v>
      </c>
      <c r="D56">
        <f t="shared" si="9"/>
        <v>174.1024206173928</v>
      </c>
      <c r="E56">
        <f t="shared" si="7"/>
        <v>2.2408048093336914</v>
      </c>
      <c r="F56">
        <f t="shared" si="10"/>
        <v>2.0000000000000018E-2</v>
      </c>
      <c r="G56">
        <f t="shared" si="8"/>
        <v>7.4437924512843106</v>
      </c>
      <c r="H56">
        <f t="shared" si="11"/>
        <v>8.6001717619170748E-3</v>
      </c>
      <c r="I56">
        <f t="shared" si="12"/>
        <v>2.856915219676992E-2</v>
      </c>
      <c r="J56">
        <f t="shared" si="13"/>
        <v>1.02</v>
      </c>
    </row>
    <row r="57" spans="3:10" x14ac:dyDescent="0.25">
      <c r="C57">
        <v>1944</v>
      </c>
      <c r="D57">
        <f t="shared" si="9"/>
        <v>177.58446902974066</v>
      </c>
      <c r="E57">
        <f t="shared" si="7"/>
        <v>2.2494049810956089</v>
      </c>
      <c r="F57">
        <f t="shared" si="10"/>
        <v>2.0000000000000018E-2</v>
      </c>
      <c r="G57">
        <f t="shared" si="8"/>
        <v>7.4723616034810814</v>
      </c>
      <c r="H57">
        <f t="shared" si="11"/>
        <v>8.6001717619175189E-3</v>
      </c>
      <c r="I57">
        <f t="shared" si="12"/>
        <v>2.8569152196770808E-2</v>
      </c>
      <c r="J57">
        <f t="shared" si="13"/>
        <v>1.02</v>
      </c>
    </row>
    <row r="58" spans="3:10" x14ac:dyDescent="0.25">
      <c r="C58">
        <v>1945</v>
      </c>
      <c r="D58">
        <f t="shared" si="9"/>
        <v>181.13615841033547</v>
      </c>
      <c r="E58">
        <f t="shared" si="7"/>
        <v>2.2580051528575269</v>
      </c>
      <c r="F58">
        <f t="shared" si="10"/>
        <v>2.0000000000000018E-2</v>
      </c>
      <c r="G58">
        <f t="shared" si="8"/>
        <v>7.5009307556778522</v>
      </c>
      <c r="H58">
        <f t="shared" si="11"/>
        <v>8.600171761917963E-3</v>
      </c>
      <c r="I58">
        <f t="shared" si="12"/>
        <v>2.8569152196770808E-2</v>
      </c>
      <c r="J58">
        <f t="shared" si="13"/>
        <v>1.02</v>
      </c>
    </row>
    <row r="59" spans="3:10" x14ac:dyDescent="0.25">
      <c r="C59">
        <v>1946</v>
      </c>
      <c r="D59">
        <f t="shared" si="9"/>
        <v>184.75888157854217</v>
      </c>
      <c r="E59">
        <f t="shared" si="7"/>
        <v>2.2666053246194444</v>
      </c>
      <c r="F59">
        <f t="shared" si="10"/>
        <v>2.0000000000000018E-2</v>
      </c>
      <c r="G59">
        <f t="shared" si="8"/>
        <v>7.529499907874623</v>
      </c>
      <c r="H59">
        <f t="shared" si="11"/>
        <v>8.6001717619175189E-3</v>
      </c>
      <c r="I59">
        <f t="shared" si="12"/>
        <v>2.8569152196770808E-2</v>
      </c>
      <c r="J59">
        <f t="shared" si="13"/>
        <v>1.02</v>
      </c>
    </row>
    <row r="60" spans="3:10" x14ac:dyDescent="0.25">
      <c r="C60">
        <v>1947</v>
      </c>
      <c r="D60">
        <f t="shared" si="9"/>
        <v>188.45405921011303</v>
      </c>
      <c r="E60">
        <f t="shared" si="7"/>
        <v>2.2752054963813619</v>
      </c>
      <c r="F60">
        <f t="shared" si="10"/>
        <v>2.0000000000000018E-2</v>
      </c>
      <c r="G60">
        <f t="shared" si="8"/>
        <v>7.5580690600713938</v>
      </c>
      <c r="H60">
        <f t="shared" si="11"/>
        <v>8.6001717619175189E-3</v>
      </c>
      <c r="I60">
        <f t="shared" si="12"/>
        <v>2.8569152196770808E-2</v>
      </c>
      <c r="J60">
        <f t="shared" si="13"/>
        <v>1.02</v>
      </c>
    </row>
    <row r="61" spans="3:10" x14ac:dyDescent="0.25">
      <c r="C61">
        <v>1948</v>
      </c>
      <c r="D61">
        <f t="shared" si="9"/>
        <v>192.22314039431529</v>
      </c>
      <c r="E61">
        <f t="shared" si="7"/>
        <v>2.2838056681432795</v>
      </c>
      <c r="F61">
        <f t="shared" si="10"/>
        <v>2.0000000000000018E-2</v>
      </c>
      <c r="G61">
        <f t="shared" si="8"/>
        <v>7.5866382122681646</v>
      </c>
      <c r="H61">
        <f t="shared" si="11"/>
        <v>8.6001717619175189E-3</v>
      </c>
      <c r="I61">
        <f t="shared" si="12"/>
        <v>2.8569152196770808E-2</v>
      </c>
      <c r="J61">
        <f t="shared" si="13"/>
        <v>1.02</v>
      </c>
    </row>
    <row r="62" spans="3:10" x14ac:dyDescent="0.25">
      <c r="C62">
        <v>1949</v>
      </c>
      <c r="D62">
        <f t="shared" si="9"/>
        <v>196.06760320220161</v>
      </c>
      <c r="E62">
        <f t="shared" si="7"/>
        <v>2.292405839905197</v>
      </c>
      <c r="F62">
        <f t="shared" si="10"/>
        <v>2.0000000000000018E-2</v>
      </c>
      <c r="G62">
        <f t="shared" si="8"/>
        <v>7.6152073644649363</v>
      </c>
      <c r="H62">
        <f t="shared" si="11"/>
        <v>8.6001717619175189E-3</v>
      </c>
      <c r="I62">
        <f t="shared" si="12"/>
        <v>2.8569152196771697E-2</v>
      </c>
      <c r="J62">
        <f t="shared" si="13"/>
        <v>1.02</v>
      </c>
    </row>
    <row r="63" spans="3:10" x14ac:dyDescent="0.25">
      <c r="C63">
        <v>1950</v>
      </c>
      <c r="D63">
        <f t="shared" si="9"/>
        <v>199.98895526624565</v>
      </c>
      <c r="E63">
        <f t="shared" si="7"/>
        <v>2.3010060116671145</v>
      </c>
      <c r="F63">
        <f t="shared" si="10"/>
        <v>2.0000000000000018E-2</v>
      </c>
      <c r="G63">
        <f t="shared" si="8"/>
        <v>7.6437765166617071</v>
      </c>
      <c r="H63">
        <f t="shared" si="11"/>
        <v>8.6001717619175189E-3</v>
      </c>
      <c r="I63">
        <f t="shared" si="12"/>
        <v>2.8569152196770808E-2</v>
      </c>
      <c r="J63">
        <f t="shared" si="13"/>
        <v>1.02</v>
      </c>
    </row>
    <row r="64" spans="3:10" x14ac:dyDescent="0.25">
      <c r="C64">
        <v>1951</v>
      </c>
      <c r="D64">
        <f t="shared" si="9"/>
        <v>203.98873437157056</v>
      </c>
      <c r="E64">
        <f t="shared" si="7"/>
        <v>2.309606183429032</v>
      </c>
      <c r="F64">
        <f t="shared" si="10"/>
        <v>2.0000000000000018E-2</v>
      </c>
      <c r="G64">
        <f t="shared" si="8"/>
        <v>7.6723456688584779</v>
      </c>
      <c r="H64">
        <f t="shared" si="11"/>
        <v>8.6001717619175189E-3</v>
      </c>
      <c r="I64">
        <f t="shared" si="12"/>
        <v>2.8569152196770808E-2</v>
      </c>
      <c r="J64">
        <f t="shared" si="13"/>
        <v>1.02</v>
      </c>
    </row>
    <row r="65" spans="3:10" x14ac:dyDescent="0.25">
      <c r="C65">
        <v>1952</v>
      </c>
      <c r="D65">
        <f t="shared" si="9"/>
        <v>208.06850905900197</v>
      </c>
      <c r="E65">
        <f t="shared" si="7"/>
        <v>2.31820635519095</v>
      </c>
      <c r="F65">
        <f t="shared" si="10"/>
        <v>2.0000000000000018E-2</v>
      </c>
      <c r="G65">
        <f t="shared" si="8"/>
        <v>7.7009148210552487</v>
      </c>
      <c r="H65">
        <f t="shared" si="11"/>
        <v>8.600171761917963E-3</v>
      </c>
      <c r="I65">
        <f t="shared" si="12"/>
        <v>2.8569152196770808E-2</v>
      </c>
      <c r="J65">
        <f t="shared" si="13"/>
        <v>1.02</v>
      </c>
    </row>
    <row r="66" spans="3:10" x14ac:dyDescent="0.25">
      <c r="C66">
        <v>1953</v>
      </c>
      <c r="D66">
        <f t="shared" si="9"/>
        <v>212.22987924018202</v>
      </c>
      <c r="E66">
        <f t="shared" si="7"/>
        <v>2.3268065269528675</v>
      </c>
      <c r="F66">
        <f t="shared" si="10"/>
        <v>2.0000000000000018E-2</v>
      </c>
      <c r="G66">
        <f t="shared" si="8"/>
        <v>7.7294839732520195</v>
      </c>
      <c r="H66">
        <f t="shared" si="11"/>
        <v>8.6001717619175189E-3</v>
      </c>
      <c r="I66">
        <f t="shared" si="12"/>
        <v>2.8569152196770808E-2</v>
      </c>
      <c r="J66">
        <f t="shared" si="13"/>
        <v>1.02</v>
      </c>
    </row>
    <row r="67" spans="3:10" x14ac:dyDescent="0.25">
      <c r="C67">
        <v>1954</v>
      </c>
      <c r="D67">
        <f t="shared" si="9"/>
        <v>216.47447682498566</v>
      </c>
      <c r="E67">
        <f t="shared" si="7"/>
        <v>2.335406698714785</v>
      </c>
      <c r="F67">
        <f t="shared" si="10"/>
        <v>2.0000000000000018E-2</v>
      </c>
      <c r="G67">
        <f t="shared" si="8"/>
        <v>7.7580531254487912</v>
      </c>
      <c r="H67">
        <f t="shared" si="11"/>
        <v>8.6001717619175189E-3</v>
      </c>
      <c r="I67">
        <f t="shared" si="12"/>
        <v>2.8569152196771697E-2</v>
      </c>
      <c r="J67">
        <f t="shared" si="13"/>
        <v>1.02</v>
      </c>
    </row>
    <row r="68" spans="3:10" x14ac:dyDescent="0.25">
      <c r="C68">
        <v>1955</v>
      </c>
      <c r="D68">
        <f t="shared" si="9"/>
        <v>220.80396636148538</v>
      </c>
      <c r="E68">
        <f t="shared" si="7"/>
        <v>2.3440068704767025</v>
      </c>
      <c r="F68">
        <f t="shared" si="10"/>
        <v>2.0000000000000018E-2</v>
      </c>
      <c r="G68">
        <f t="shared" si="8"/>
        <v>7.786622277645562</v>
      </c>
      <c r="H68">
        <f t="shared" si="11"/>
        <v>8.6001717619175189E-3</v>
      </c>
      <c r="I68">
        <f t="shared" si="12"/>
        <v>2.8569152196770808E-2</v>
      </c>
      <c r="J68">
        <f t="shared" si="13"/>
        <v>1.02</v>
      </c>
    </row>
    <row r="69" spans="3:10" x14ac:dyDescent="0.25">
      <c r="C69">
        <v>1956</v>
      </c>
      <c r="D69">
        <f t="shared" si="9"/>
        <v>225.22004568871509</v>
      </c>
      <c r="E69">
        <f t="shared" si="7"/>
        <v>2.35260704223862</v>
      </c>
      <c r="F69">
        <f t="shared" si="10"/>
        <v>2.0000000000000018E-2</v>
      </c>
      <c r="G69">
        <f t="shared" si="8"/>
        <v>7.8151914298423328</v>
      </c>
      <c r="H69">
        <f t="shared" si="11"/>
        <v>8.6001717619175189E-3</v>
      </c>
      <c r="I69">
        <f t="shared" si="12"/>
        <v>2.8569152196770808E-2</v>
      </c>
      <c r="J69">
        <f t="shared" si="13"/>
        <v>1.02</v>
      </c>
    </row>
    <row r="70" spans="3:10" x14ac:dyDescent="0.25">
      <c r="C70">
        <v>1957</v>
      </c>
      <c r="D70">
        <f t="shared" si="9"/>
        <v>229.72444660248939</v>
      </c>
      <c r="E70">
        <f t="shared" si="7"/>
        <v>2.3612072140005376</v>
      </c>
      <c r="F70">
        <f t="shared" si="10"/>
        <v>2.0000000000000018E-2</v>
      </c>
      <c r="G70">
        <f t="shared" si="8"/>
        <v>7.8437605820391036</v>
      </c>
      <c r="H70">
        <f t="shared" si="11"/>
        <v>8.6001717619175189E-3</v>
      </c>
      <c r="I70">
        <f t="shared" si="12"/>
        <v>2.8569152196770808E-2</v>
      </c>
      <c r="J70">
        <f t="shared" si="13"/>
        <v>1.02</v>
      </c>
    </row>
    <row r="71" spans="3:10" x14ac:dyDescent="0.25">
      <c r="C71">
        <v>1958</v>
      </c>
      <c r="D71">
        <f t="shared" si="9"/>
        <v>234.31893553453918</v>
      </c>
      <c r="E71">
        <f t="shared" si="7"/>
        <v>2.3698073857624551</v>
      </c>
      <c r="F71">
        <f t="shared" si="10"/>
        <v>2.0000000000000018E-2</v>
      </c>
      <c r="G71">
        <f t="shared" si="8"/>
        <v>7.8723297342358745</v>
      </c>
      <c r="H71">
        <f t="shared" si="11"/>
        <v>8.6001717619175189E-3</v>
      </c>
      <c r="I71">
        <f t="shared" si="12"/>
        <v>2.8569152196770808E-2</v>
      </c>
      <c r="J71">
        <f t="shared" si="13"/>
        <v>1.02</v>
      </c>
    </row>
    <row r="72" spans="3:10" x14ac:dyDescent="0.25">
      <c r="C72">
        <v>1959</v>
      </c>
      <c r="D72">
        <f t="shared" si="9"/>
        <v>239.00531424522995</v>
      </c>
      <c r="E72">
        <f t="shared" si="7"/>
        <v>2.3784075575243731</v>
      </c>
      <c r="F72">
        <f t="shared" si="10"/>
        <v>2.0000000000000018E-2</v>
      </c>
      <c r="G72">
        <f t="shared" si="8"/>
        <v>7.9008988864326453</v>
      </c>
      <c r="H72">
        <f t="shared" si="11"/>
        <v>8.600171761917963E-3</v>
      </c>
      <c r="I72">
        <f t="shared" si="12"/>
        <v>2.8569152196770808E-2</v>
      </c>
      <c r="J72">
        <f t="shared" si="13"/>
        <v>1.02</v>
      </c>
    </row>
    <row r="73" spans="3:10" x14ac:dyDescent="0.25">
      <c r="C73">
        <v>1960</v>
      </c>
      <c r="D73">
        <f t="shared" si="9"/>
        <v>243.78542053013456</v>
      </c>
      <c r="E73">
        <f t="shared" si="7"/>
        <v>2.3870077292862906</v>
      </c>
      <c r="F73">
        <f t="shared" si="10"/>
        <v>2.0000000000000018E-2</v>
      </c>
      <c r="G73">
        <f t="shared" si="8"/>
        <v>7.929468038629417</v>
      </c>
      <c r="H73">
        <f t="shared" si="11"/>
        <v>8.6001717619175189E-3</v>
      </c>
      <c r="I73">
        <f t="shared" si="12"/>
        <v>2.8569152196771697E-2</v>
      </c>
      <c r="J73">
        <f t="shared" si="13"/>
        <v>1.02</v>
      </c>
    </row>
    <row r="74" spans="3:10" x14ac:dyDescent="0.25">
      <c r="C74">
        <v>1961</v>
      </c>
      <c r="D74">
        <f t="shared" si="9"/>
        <v>248.66112894073726</v>
      </c>
      <c r="E74">
        <f t="shared" si="7"/>
        <v>2.3956079010482081</v>
      </c>
      <c r="F74">
        <f t="shared" si="10"/>
        <v>2.0000000000000018E-2</v>
      </c>
      <c r="G74">
        <f t="shared" si="8"/>
        <v>7.9580371908261878</v>
      </c>
      <c r="H74">
        <f t="shared" si="11"/>
        <v>8.6001717619175189E-3</v>
      </c>
      <c r="I74">
        <f t="shared" si="12"/>
        <v>2.8569152196770808E-2</v>
      </c>
      <c r="J74">
        <f t="shared" si="13"/>
        <v>1.02</v>
      </c>
    </row>
    <row r="75" spans="3:10" x14ac:dyDescent="0.25">
      <c r="C75">
        <v>1962</v>
      </c>
      <c r="D75">
        <f t="shared" si="9"/>
        <v>253.63435151955201</v>
      </c>
      <c r="E75">
        <f t="shared" si="7"/>
        <v>2.4042080728101256</v>
      </c>
      <c r="F75">
        <f t="shared" si="10"/>
        <v>2.0000000000000018E-2</v>
      </c>
      <c r="G75">
        <f t="shared" si="8"/>
        <v>7.9866063430229586</v>
      </c>
      <c r="H75">
        <f t="shared" si="11"/>
        <v>8.6001717619175189E-3</v>
      </c>
      <c r="I75">
        <f t="shared" si="12"/>
        <v>2.8569152196770808E-2</v>
      </c>
      <c r="J75">
        <f t="shared" si="13"/>
        <v>1.02</v>
      </c>
    </row>
    <row r="76" spans="3:10" x14ac:dyDescent="0.25">
      <c r="C76">
        <v>1963</v>
      </c>
      <c r="D76">
        <f t="shared" si="9"/>
        <v>258.70703854994304</v>
      </c>
      <c r="E76">
        <f t="shared" si="7"/>
        <v>2.4128082445720431</v>
      </c>
      <c r="F76">
        <f t="shared" si="10"/>
        <v>2.0000000000000018E-2</v>
      </c>
      <c r="G76">
        <f t="shared" si="8"/>
        <v>8.0151754952197294</v>
      </c>
      <c r="H76">
        <f t="shared" si="11"/>
        <v>8.6001717619175189E-3</v>
      </c>
      <c r="I76">
        <f t="shared" si="12"/>
        <v>2.8569152196770808E-2</v>
      </c>
      <c r="J76">
        <f t="shared" si="13"/>
        <v>1.02</v>
      </c>
    </row>
    <row r="77" spans="3:10" x14ac:dyDescent="0.25">
      <c r="C77">
        <v>1964</v>
      </c>
      <c r="D77">
        <f t="shared" si="9"/>
        <v>263.8811793209419</v>
      </c>
      <c r="E77">
        <f t="shared" si="7"/>
        <v>2.4214084163339602</v>
      </c>
      <c r="F77">
        <f t="shared" si="10"/>
        <v>2.0000000000000018E-2</v>
      </c>
      <c r="G77">
        <f t="shared" si="8"/>
        <v>8.0437446474164993</v>
      </c>
      <c r="H77">
        <f t="shared" si="11"/>
        <v>8.6001717619170748E-3</v>
      </c>
      <c r="I77">
        <f t="shared" si="12"/>
        <v>2.856915219676992E-2</v>
      </c>
      <c r="J77">
        <f t="shared" si="13"/>
        <v>1.02</v>
      </c>
    </row>
    <row r="78" spans="3:10" x14ac:dyDescent="0.25">
      <c r="C78">
        <v>1965</v>
      </c>
      <c r="D78">
        <f t="shared" si="9"/>
        <v>269.15880290736072</v>
      </c>
      <c r="E78">
        <f t="shared" si="7"/>
        <v>2.4300085880958782</v>
      </c>
      <c r="F78">
        <f t="shared" si="10"/>
        <v>2.0000000000000018E-2</v>
      </c>
      <c r="G78">
        <f t="shared" si="8"/>
        <v>8.072313799613271</v>
      </c>
      <c r="H78">
        <f t="shared" si="11"/>
        <v>8.600171761917963E-3</v>
      </c>
      <c r="I78">
        <f t="shared" si="12"/>
        <v>2.8569152196771697E-2</v>
      </c>
      <c r="J78">
        <f t="shared" si="13"/>
        <v>1.02</v>
      </c>
    </row>
    <row r="79" spans="3:10" x14ac:dyDescent="0.25">
      <c r="C79">
        <v>1966</v>
      </c>
      <c r="D79">
        <f t="shared" si="9"/>
        <v>274.54197896550795</v>
      </c>
      <c r="E79">
        <f t="shared" si="7"/>
        <v>2.4386087598577957</v>
      </c>
      <c r="F79">
        <f t="shared" si="10"/>
        <v>2.0000000000000018E-2</v>
      </c>
      <c r="G79">
        <f t="shared" si="8"/>
        <v>8.1008829518100409</v>
      </c>
      <c r="H79">
        <f t="shared" si="11"/>
        <v>8.6001717619175189E-3</v>
      </c>
      <c r="I79">
        <f t="shared" si="12"/>
        <v>2.856915219676992E-2</v>
      </c>
      <c r="J79">
        <f t="shared" si="13"/>
        <v>1.02</v>
      </c>
    </row>
    <row r="80" spans="3:10" x14ac:dyDescent="0.25">
      <c r="C80">
        <v>1967</v>
      </c>
      <c r="D80">
        <f t="shared" si="9"/>
        <v>280.0328185448181</v>
      </c>
      <c r="E80">
        <f t="shared" si="7"/>
        <v>2.4472089316197132</v>
      </c>
      <c r="F80">
        <f t="shared" si="10"/>
        <v>2.0000000000000018E-2</v>
      </c>
      <c r="G80">
        <f t="shared" si="8"/>
        <v>8.1294521040068126</v>
      </c>
      <c r="H80">
        <f t="shared" si="11"/>
        <v>8.6001717619175189E-3</v>
      </c>
      <c r="I80">
        <f t="shared" si="12"/>
        <v>2.8569152196771697E-2</v>
      </c>
      <c r="J80">
        <f t="shared" si="13"/>
        <v>1.02</v>
      </c>
    </row>
    <row r="81" spans="3:10" x14ac:dyDescent="0.25">
      <c r="C81">
        <v>1968</v>
      </c>
      <c r="D81">
        <f t="shared" si="9"/>
        <v>285.63347491571449</v>
      </c>
      <c r="E81">
        <f t="shared" si="7"/>
        <v>2.4558091033816307</v>
      </c>
      <c r="F81">
        <f t="shared" si="10"/>
        <v>2.0000000000000018E-2</v>
      </c>
      <c r="G81">
        <f t="shared" si="8"/>
        <v>8.1580212562035825</v>
      </c>
      <c r="H81">
        <f t="shared" si="11"/>
        <v>8.6001717619175189E-3</v>
      </c>
      <c r="I81">
        <f t="shared" si="12"/>
        <v>2.856915219676992E-2</v>
      </c>
      <c r="J81">
        <f t="shared" si="13"/>
        <v>1.02</v>
      </c>
    </row>
    <row r="82" spans="3:10" x14ac:dyDescent="0.25">
      <c r="C82">
        <v>1969</v>
      </c>
      <c r="D82">
        <f t="shared" si="9"/>
        <v>291.3461444140288</v>
      </c>
      <c r="E82">
        <f t="shared" si="7"/>
        <v>2.4644092751435482</v>
      </c>
      <c r="F82">
        <f t="shared" si="10"/>
        <v>2.0000000000000018E-2</v>
      </c>
      <c r="G82">
        <f t="shared" si="8"/>
        <v>8.1865904084003542</v>
      </c>
      <c r="H82">
        <f t="shared" si="11"/>
        <v>8.6001717619175189E-3</v>
      </c>
      <c r="I82">
        <f t="shared" si="12"/>
        <v>2.8569152196771697E-2</v>
      </c>
      <c r="J82">
        <f t="shared" si="13"/>
        <v>1.02</v>
      </c>
    </row>
    <row r="83" spans="3:10" x14ac:dyDescent="0.25">
      <c r="C83">
        <v>1970</v>
      </c>
      <c r="D83">
        <f t="shared" si="9"/>
        <v>297.17306730230939</v>
      </c>
      <c r="E83">
        <f t="shared" si="7"/>
        <v>2.4730094469054658</v>
      </c>
      <c r="F83">
        <f t="shared" si="10"/>
        <v>2.0000000000000018E-2</v>
      </c>
      <c r="G83">
        <f t="shared" si="8"/>
        <v>8.2151595605971242</v>
      </c>
      <c r="H83">
        <f t="shared" si="11"/>
        <v>8.6001717619175189E-3</v>
      </c>
      <c r="I83">
        <f t="shared" si="12"/>
        <v>2.856915219676992E-2</v>
      </c>
      <c r="J83">
        <f t="shared" si="13"/>
        <v>1.02</v>
      </c>
    </row>
    <row r="84" spans="3:10" x14ac:dyDescent="0.25">
      <c r="C84">
        <v>1971</v>
      </c>
      <c r="D84">
        <f t="shared" si="9"/>
        <v>303.1165286483556</v>
      </c>
      <c r="E84">
        <f t="shared" si="7"/>
        <v>2.4816096186673833</v>
      </c>
      <c r="F84">
        <f t="shared" si="10"/>
        <v>2.0000000000000018E-2</v>
      </c>
      <c r="G84">
        <f t="shared" si="8"/>
        <v>8.2437287127938959</v>
      </c>
      <c r="H84">
        <f t="shared" si="11"/>
        <v>8.6001717619175189E-3</v>
      </c>
      <c r="I84">
        <f t="shared" si="12"/>
        <v>2.8569152196771697E-2</v>
      </c>
      <c r="J84">
        <f t="shared" si="13"/>
        <v>1.02</v>
      </c>
    </row>
    <row r="85" spans="3:10" x14ac:dyDescent="0.25">
      <c r="C85">
        <v>1972</v>
      </c>
      <c r="D85">
        <f t="shared" si="9"/>
        <v>309.17885922132274</v>
      </c>
      <c r="E85">
        <f t="shared" si="7"/>
        <v>2.4902097904293012</v>
      </c>
      <c r="F85">
        <f t="shared" si="10"/>
        <v>2.0000000000000018E-2</v>
      </c>
      <c r="G85">
        <f t="shared" si="8"/>
        <v>8.2722978649906675</v>
      </c>
      <c r="H85">
        <f t="shared" si="11"/>
        <v>8.600171761917963E-3</v>
      </c>
      <c r="I85">
        <f t="shared" si="12"/>
        <v>2.8569152196771697E-2</v>
      </c>
      <c r="J85">
        <f t="shared" si="13"/>
        <v>1.02</v>
      </c>
    </row>
    <row r="86" spans="3:10" x14ac:dyDescent="0.25">
      <c r="C86">
        <v>1973</v>
      </c>
      <c r="D86">
        <f t="shared" si="9"/>
        <v>315.36243640574918</v>
      </c>
      <c r="E86">
        <f t="shared" si="7"/>
        <v>2.4988099621912188</v>
      </c>
      <c r="F86">
        <f t="shared" si="10"/>
        <v>2.0000000000000018E-2</v>
      </c>
      <c r="G86">
        <f t="shared" si="8"/>
        <v>8.3008670171874375</v>
      </c>
      <c r="H86">
        <f t="shared" si="11"/>
        <v>8.6001717619175189E-3</v>
      </c>
      <c r="I86">
        <f t="shared" si="12"/>
        <v>2.856915219676992E-2</v>
      </c>
      <c r="J86">
        <f t="shared" si="13"/>
        <v>1.02</v>
      </c>
    </row>
    <row r="87" spans="3:10" x14ac:dyDescent="0.25">
      <c r="C87">
        <v>1974</v>
      </c>
      <c r="D87">
        <f t="shared" si="9"/>
        <v>321.66968513386416</v>
      </c>
      <c r="E87">
        <f t="shared" si="7"/>
        <v>2.5074101339531363</v>
      </c>
      <c r="F87">
        <f t="shared" si="10"/>
        <v>2.0000000000000018E-2</v>
      </c>
      <c r="G87">
        <f t="shared" si="8"/>
        <v>8.3294361693842092</v>
      </c>
      <c r="H87">
        <f t="shared" si="11"/>
        <v>8.6001717619175189E-3</v>
      </c>
      <c r="I87">
        <f t="shared" si="12"/>
        <v>2.8569152196771697E-2</v>
      </c>
      <c r="J87">
        <f t="shared" si="13"/>
        <v>1.02</v>
      </c>
    </row>
    <row r="88" spans="3:10" x14ac:dyDescent="0.25">
      <c r="C88">
        <v>1975</v>
      </c>
      <c r="D88">
        <f t="shared" si="9"/>
        <v>328.10307883654144</v>
      </c>
      <c r="E88">
        <f t="shared" si="7"/>
        <v>2.5160103057150538</v>
      </c>
      <c r="F88">
        <f t="shared" si="10"/>
        <v>2.0000000000000018E-2</v>
      </c>
      <c r="G88">
        <f t="shared" si="8"/>
        <v>8.3580053215809791</v>
      </c>
      <c r="H88">
        <f t="shared" si="11"/>
        <v>8.6001717619175189E-3</v>
      </c>
      <c r="I88">
        <f t="shared" si="12"/>
        <v>2.856915219676992E-2</v>
      </c>
      <c r="J88">
        <f t="shared" si="13"/>
        <v>1.02</v>
      </c>
    </row>
    <row r="89" spans="3:10" x14ac:dyDescent="0.25">
      <c r="C89">
        <v>1976</v>
      </c>
      <c r="D89">
        <f t="shared" si="9"/>
        <v>334.6651404132723</v>
      </c>
      <c r="E89">
        <f t="shared" si="7"/>
        <v>2.5246104774769713</v>
      </c>
      <c r="F89">
        <f t="shared" si="10"/>
        <v>2.0000000000000018E-2</v>
      </c>
      <c r="G89">
        <f t="shared" si="8"/>
        <v>8.3865744737777508</v>
      </c>
      <c r="H89">
        <f t="shared" si="11"/>
        <v>8.6001717619175189E-3</v>
      </c>
      <c r="I89">
        <f t="shared" si="12"/>
        <v>2.8569152196771697E-2</v>
      </c>
      <c r="J89">
        <f t="shared" si="13"/>
        <v>1.02</v>
      </c>
    </row>
    <row r="90" spans="3:10" x14ac:dyDescent="0.25">
      <c r="C90">
        <v>1977</v>
      </c>
      <c r="D90">
        <f t="shared" si="9"/>
        <v>341.35844322153775</v>
      </c>
      <c r="E90">
        <f t="shared" si="7"/>
        <v>2.5332106492388888</v>
      </c>
      <c r="F90">
        <f t="shared" si="10"/>
        <v>2.0000000000000018E-2</v>
      </c>
      <c r="G90">
        <f t="shared" si="8"/>
        <v>8.4151436259745225</v>
      </c>
      <c r="H90">
        <f t="shared" si="11"/>
        <v>8.6001717619175189E-3</v>
      </c>
      <c r="I90">
        <f t="shared" si="12"/>
        <v>2.8569152196771697E-2</v>
      </c>
      <c r="J90">
        <f t="shared" si="13"/>
        <v>1.02</v>
      </c>
    </row>
    <row r="91" spans="3:10" x14ac:dyDescent="0.25">
      <c r="C91">
        <v>1978</v>
      </c>
      <c r="D91">
        <f t="shared" si="9"/>
        <v>348.1856120859685</v>
      </c>
      <c r="E91">
        <f t="shared" si="7"/>
        <v>2.5418108210008064</v>
      </c>
      <c r="F91">
        <f t="shared" si="10"/>
        <v>2.0000000000000018E-2</v>
      </c>
      <c r="G91">
        <f t="shared" si="8"/>
        <v>8.4437127781712924</v>
      </c>
      <c r="H91">
        <f t="shared" si="11"/>
        <v>8.6001717619175189E-3</v>
      </c>
      <c r="I91">
        <f t="shared" si="12"/>
        <v>2.856915219676992E-2</v>
      </c>
      <c r="J91">
        <f t="shared" si="13"/>
        <v>1.02</v>
      </c>
    </row>
    <row r="92" spans="3:10" x14ac:dyDescent="0.25">
      <c r="C92">
        <v>1979</v>
      </c>
      <c r="D92">
        <f t="shared" si="9"/>
        <v>355.14932432768785</v>
      </c>
      <c r="E92">
        <f t="shared" si="7"/>
        <v>2.5504109927627243</v>
      </c>
      <c r="F92">
        <f t="shared" si="10"/>
        <v>2.0000000000000018E-2</v>
      </c>
      <c r="G92">
        <f t="shared" si="8"/>
        <v>8.4722819303680641</v>
      </c>
      <c r="H92">
        <f t="shared" si="11"/>
        <v>8.600171761917963E-3</v>
      </c>
      <c r="I92">
        <f t="shared" si="12"/>
        <v>2.8569152196771697E-2</v>
      </c>
      <c r="J92">
        <f t="shared" si="13"/>
        <v>1.02</v>
      </c>
    </row>
    <row r="93" spans="3:10" x14ac:dyDescent="0.25">
      <c r="C93">
        <v>1980</v>
      </c>
      <c r="D93">
        <f t="shared" si="9"/>
        <v>362.25231081424164</v>
      </c>
      <c r="E93">
        <f t="shared" ref="E93:E130" si="14">LOG(D93,10)</f>
        <v>2.5590111645246418</v>
      </c>
      <c r="F93">
        <f t="shared" si="10"/>
        <v>2.0000000000000018E-2</v>
      </c>
      <c r="G93">
        <f t="shared" ref="G93:G130" si="15">LOG(D93,2)</f>
        <v>8.500851082564834</v>
      </c>
      <c r="H93">
        <f t="shared" si="11"/>
        <v>8.6001717619175189E-3</v>
      </c>
      <c r="I93">
        <f t="shared" si="12"/>
        <v>2.856915219676992E-2</v>
      </c>
      <c r="J93">
        <f t="shared" si="13"/>
        <v>1.02</v>
      </c>
    </row>
    <row r="94" spans="3:10" x14ac:dyDescent="0.25">
      <c r="C94">
        <v>1981</v>
      </c>
      <c r="D94">
        <f t="shared" ref="D94:D130" si="16">D93*(1+$D$26)</f>
        <v>369.49735703052647</v>
      </c>
      <c r="E94">
        <f t="shared" si="14"/>
        <v>2.5676113362865594</v>
      </c>
      <c r="F94">
        <f t="shared" ref="F94:F130" si="17">D94/D93-1</f>
        <v>2.0000000000000018E-2</v>
      </c>
      <c r="G94">
        <f t="shared" si="15"/>
        <v>8.5294202347616057</v>
      </c>
      <c r="H94">
        <f t="shared" si="11"/>
        <v>8.6001717619175189E-3</v>
      </c>
      <c r="I94">
        <f t="shared" si="12"/>
        <v>2.8569152196771697E-2</v>
      </c>
      <c r="J94">
        <f t="shared" si="13"/>
        <v>1.02</v>
      </c>
    </row>
    <row r="95" spans="3:10" x14ac:dyDescent="0.25">
      <c r="C95">
        <v>1982</v>
      </c>
      <c r="D95">
        <f t="shared" si="16"/>
        <v>376.88730417113703</v>
      </c>
      <c r="E95">
        <f t="shared" si="14"/>
        <v>2.5762115080484769</v>
      </c>
      <c r="F95">
        <f t="shared" si="17"/>
        <v>2.0000000000000018E-2</v>
      </c>
      <c r="G95">
        <f t="shared" si="15"/>
        <v>8.5579893869583774</v>
      </c>
      <c r="H95">
        <f t="shared" ref="H95:H130" si="18">E95-E94</f>
        <v>8.6001717619175189E-3</v>
      </c>
      <c r="I95">
        <f t="shared" ref="I95:I130" si="19">G95-G94</f>
        <v>2.8569152196771697E-2</v>
      </c>
      <c r="J95">
        <f t="shared" si="13"/>
        <v>1.02</v>
      </c>
    </row>
    <row r="96" spans="3:10" x14ac:dyDescent="0.25">
      <c r="C96">
        <v>1983</v>
      </c>
      <c r="D96">
        <f t="shared" si="16"/>
        <v>384.42505025455978</v>
      </c>
      <c r="E96">
        <f t="shared" si="14"/>
        <v>2.5848116798103944</v>
      </c>
      <c r="F96">
        <f t="shared" si="17"/>
        <v>2.0000000000000018E-2</v>
      </c>
      <c r="G96">
        <f t="shared" si="15"/>
        <v>8.5865585391551473</v>
      </c>
      <c r="H96">
        <f t="shared" si="18"/>
        <v>8.6001717619175189E-3</v>
      </c>
      <c r="I96">
        <f t="shared" si="19"/>
        <v>2.856915219676992E-2</v>
      </c>
      <c r="J96">
        <f t="shared" ref="J96:J130" si="20">D96/D95</f>
        <v>1.02</v>
      </c>
    </row>
    <row r="97" spans="3:10" x14ac:dyDescent="0.25">
      <c r="C97">
        <v>1984</v>
      </c>
      <c r="D97">
        <f t="shared" si="16"/>
        <v>392.11355125965099</v>
      </c>
      <c r="E97">
        <f t="shared" si="14"/>
        <v>2.5934118515723119</v>
      </c>
      <c r="F97">
        <f t="shared" si="17"/>
        <v>2.0000000000000018E-2</v>
      </c>
      <c r="G97">
        <f t="shared" si="15"/>
        <v>8.615127691351919</v>
      </c>
      <c r="H97">
        <f t="shared" si="18"/>
        <v>8.6001717619175189E-3</v>
      </c>
      <c r="I97">
        <f t="shared" si="19"/>
        <v>2.8569152196771697E-2</v>
      </c>
      <c r="J97">
        <f t="shared" si="20"/>
        <v>1.02</v>
      </c>
    </row>
    <row r="98" spans="3:10" x14ac:dyDescent="0.25">
      <c r="C98">
        <v>1985</v>
      </c>
      <c r="D98">
        <f t="shared" si="16"/>
        <v>399.95582228484403</v>
      </c>
      <c r="E98">
        <f t="shared" si="14"/>
        <v>2.6020120233342294</v>
      </c>
      <c r="F98">
        <f t="shared" si="17"/>
        <v>2.0000000000000018E-2</v>
      </c>
      <c r="G98">
        <f t="shared" si="15"/>
        <v>8.6436968435486889</v>
      </c>
      <c r="H98">
        <f t="shared" si="18"/>
        <v>8.6001717619175189E-3</v>
      </c>
      <c r="I98">
        <f t="shared" si="19"/>
        <v>2.856915219676992E-2</v>
      </c>
      <c r="J98">
        <f t="shared" si="20"/>
        <v>1.02</v>
      </c>
    </row>
    <row r="99" spans="3:10" x14ac:dyDescent="0.25">
      <c r="C99">
        <v>1986</v>
      </c>
      <c r="D99">
        <f t="shared" si="16"/>
        <v>407.9549387305409</v>
      </c>
      <c r="E99">
        <f t="shared" si="14"/>
        <v>2.6106121950961474</v>
      </c>
      <c r="F99">
        <f t="shared" si="17"/>
        <v>2.0000000000000018E-2</v>
      </c>
      <c r="G99">
        <f t="shared" si="15"/>
        <v>8.6722659957454606</v>
      </c>
      <c r="H99">
        <f t="shared" si="18"/>
        <v>8.600171761917963E-3</v>
      </c>
      <c r="I99">
        <f t="shared" si="19"/>
        <v>2.8569152196771697E-2</v>
      </c>
      <c r="J99">
        <f t="shared" si="20"/>
        <v>1.02</v>
      </c>
    </row>
    <row r="100" spans="3:10" x14ac:dyDescent="0.25">
      <c r="C100">
        <v>1987</v>
      </c>
      <c r="D100">
        <f t="shared" si="16"/>
        <v>416.11403750515171</v>
      </c>
      <c r="E100">
        <f t="shared" si="14"/>
        <v>2.6192123668580649</v>
      </c>
      <c r="F100">
        <f t="shared" si="17"/>
        <v>2.0000000000000018E-2</v>
      </c>
      <c r="G100">
        <f t="shared" si="15"/>
        <v>8.7008351479422323</v>
      </c>
      <c r="H100">
        <f t="shared" si="18"/>
        <v>8.6001717619175189E-3</v>
      </c>
      <c r="I100">
        <f t="shared" si="19"/>
        <v>2.8569152196771697E-2</v>
      </c>
      <c r="J100">
        <f t="shared" si="20"/>
        <v>1.02</v>
      </c>
    </row>
    <row r="101" spans="3:10" x14ac:dyDescent="0.25">
      <c r="C101">
        <v>1988</v>
      </c>
      <c r="D101">
        <f t="shared" si="16"/>
        <v>424.43631825525478</v>
      </c>
      <c r="E101">
        <f t="shared" si="14"/>
        <v>2.6278125386199824</v>
      </c>
      <c r="F101">
        <f t="shared" si="17"/>
        <v>2.0000000000000018E-2</v>
      </c>
      <c r="G101">
        <f t="shared" si="15"/>
        <v>8.7294043001390023</v>
      </c>
      <c r="H101">
        <f t="shared" si="18"/>
        <v>8.6001717619175189E-3</v>
      </c>
      <c r="I101">
        <f t="shared" si="19"/>
        <v>2.856915219676992E-2</v>
      </c>
      <c r="J101">
        <f t="shared" si="20"/>
        <v>1.02</v>
      </c>
    </row>
    <row r="102" spans="3:10" x14ac:dyDescent="0.25">
      <c r="C102">
        <v>1989</v>
      </c>
      <c r="D102">
        <f t="shared" si="16"/>
        <v>432.92504462035987</v>
      </c>
      <c r="E102">
        <f t="shared" si="14"/>
        <v>2.6364127103818999</v>
      </c>
      <c r="F102">
        <f t="shared" si="17"/>
        <v>2.0000000000000018E-2</v>
      </c>
      <c r="G102">
        <f t="shared" si="15"/>
        <v>8.757973452335774</v>
      </c>
      <c r="H102">
        <f t="shared" si="18"/>
        <v>8.6001717619175189E-3</v>
      </c>
      <c r="I102">
        <f t="shared" si="19"/>
        <v>2.8569152196771697E-2</v>
      </c>
      <c r="J102">
        <f t="shared" si="20"/>
        <v>1.02</v>
      </c>
    </row>
    <row r="103" spans="3:10" x14ac:dyDescent="0.25">
      <c r="C103">
        <v>1990</v>
      </c>
      <c r="D103">
        <f t="shared" si="16"/>
        <v>441.5835455127671</v>
      </c>
      <c r="E103">
        <f t="shared" si="14"/>
        <v>2.6450128821438175</v>
      </c>
      <c r="F103">
        <f t="shared" si="17"/>
        <v>2.0000000000000018E-2</v>
      </c>
      <c r="G103">
        <f t="shared" si="15"/>
        <v>8.7865426045325439</v>
      </c>
      <c r="H103">
        <f t="shared" si="18"/>
        <v>8.6001717619175189E-3</v>
      </c>
      <c r="I103">
        <f t="shared" si="19"/>
        <v>2.856915219676992E-2</v>
      </c>
      <c r="J103">
        <f t="shared" si="20"/>
        <v>1.02</v>
      </c>
    </row>
    <row r="104" spans="3:10" x14ac:dyDescent="0.25">
      <c r="C104">
        <v>1991</v>
      </c>
      <c r="D104">
        <f t="shared" si="16"/>
        <v>450.41521642302246</v>
      </c>
      <c r="E104">
        <f t="shared" si="14"/>
        <v>2.653613053905735</v>
      </c>
      <c r="F104">
        <f t="shared" si="17"/>
        <v>2.0000000000000018E-2</v>
      </c>
      <c r="G104">
        <f t="shared" si="15"/>
        <v>8.8151117567293156</v>
      </c>
      <c r="H104">
        <f t="shared" si="18"/>
        <v>8.6001717619175189E-3</v>
      </c>
      <c r="I104">
        <f t="shared" si="19"/>
        <v>2.8569152196771697E-2</v>
      </c>
      <c r="J104">
        <f t="shared" si="20"/>
        <v>1.02</v>
      </c>
    </row>
    <row r="105" spans="3:10" x14ac:dyDescent="0.25">
      <c r="C105">
        <v>1992</v>
      </c>
      <c r="D105">
        <f t="shared" si="16"/>
        <v>459.4235207514829</v>
      </c>
      <c r="E105">
        <f t="shared" si="14"/>
        <v>2.6622132256676525</v>
      </c>
      <c r="F105">
        <f t="shared" si="17"/>
        <v>2.0000000000000018E-2</v>
      </c>
      <c r="G105">
        <f t="shared" si="15"/>
        <v>8.8436809089260855</v>
      </c>
      <c r="H105">
        <f t="shared" si="18"/>
        <v>8.6001717619175189E-3</v>
      </c>
      <c r="I105">
        <f t="shared" si="19"/>
        <v>2.856915219676992E-2</v>
      </c>
      <c r="J105">
        <f t="shared" si="20"/>
        <v>1.02</v>
      </c>
    </row>
    <row r="106" spans="3:10" x14ac:dyDescent="0.25">
      <c r="C106">
        <v>1993</v>
      </c>
      <c r="D106">
        <f t="shared" si="16"/>
        <v>468.61199116651255</v>
      </c>
      <c r="E106">
        <f t="shared" si="14"/>
        <v>2.6708133974295705</v>
      </c>
      <c r="F106">
        <f t="shared" si="17"/>
        <v>2.0000000000000018E-2</v>
      </c>
      <c r="G106">
        <f t="shared" si="15"/>
        <v>8.8722500611228572</v>
      </c>
      <c r="H106">
        <f t="shared" si="18"/>
        <v>8.600171761917963E-3</v>
      </c>
      <c r="I106">
        <f t="shared" si="19"/>
        <v>2.8569152196771697E-2</v>
      </c>
      <c r="J106">
        <f t="shared" si="20"/>
        <v>1.02</v>
      </c>
    </row>
    <row r="107" spans="3:10" x14ac:dyDescent="0.25">
      <c r="C107">
        <v>1994</v>
      </c>
      <c r="D107">
        <f t="shared" si="16"/>
        <v>477.98423098984279</v>
      </c>
      <c r="E107">
        <f t="shared" si="14"/>
        <v>2.6794135691914875</v>
      </c>
      <c r="F107">
        <f t="shared" si="17"/>
        <v>2.0000000000000018E-2</v>
      </c>
      <c r="G107">
        <f t="shared" si="15"/>
        <v>8.9008192133196271</v>
      </c>
      <c r="H107">
        <f t="shared" si="18"/>
        <v>8.6001717619170748E-3</v>
      </c>
      <c r="I107">
        <f t="shared" si="19"/>
        <v>2.856915219676992E-2</v>
      </c>
      <c r="J107">
        <f t="shared" si="20"/>
        <v>1.02</v>
      </c>
    </row>
    <row r="108" spans="3:10" x14ac:dyDescent="0.25">
      <c r="C108">
        <v>1995</v>
      </c>
      <c r="D108">
        <f t="shared" si="16"/>
        <v>487.54391560963967</v>
      </c>
      <c r="E108">
        <f t="shared" si="14"/>
        <v>2.6880137409534055</v>
      </c>
      <c r="F108">
        <f t="shared" si="17"/>
        <v>2.0000000000000018E-2</v>
      </c>
      <c r="G108">
        <f t="shared" si="15"/>
        <v>8.9293883655163988</v>
      </c>
      <c r="H108">
        <f t="shared" si="18"/>
        <v>8.600171761917963E-3</v>
      </c>
      <c r="I108">
        <f t="shared" si="19"/>
        <v>2.8569152196771697E-2</v>
      </c>
      <c r="J108">
        <f t="shared" si="20"/>
        <v>1.02</v>
      </c>
    </row>
    <row r="109" spans="3:10" x14ac:dyDescent="0.25">
      <c r="C109">
        <v>1996</v>
      </c>
      <c r="D109">
        <f t="shared" si="16"/>
        <v>497.29479392183248</v>
      </c>
      <c r="E109">
        <f t="shared" si="14"/>
        <v>2.6966139127153226</v>
      </c>
      <c r="F109">
        <f t="shared" si="17"/>
        <v>2.0000000000000018E-2</v>
      </c>
      <c r="G109">
        <f t="shared" si="15"/>
        <v>8.9579575177131687</v>
      </c>
      <c r="H109">
        <f t="shared" si="18"/>
        <v>8.6001717619170748E-3</v>
      </c>
      <c r="I109">
        <f t="shared" si="19"/>
        <v>2.856915219676992E-2</v>
      </c>
      <c r="J109">
        <f t="shared" si="20"/>
        <v>1.02</v>
      </c>
    </row>
    <row r="110" spans="3:10" x14ac:dyDescent="0.25">
      <c r="C110">
        <v>1997</v>
      </c>
      <c r="D110">
        <f t="shared" si="16"/>
        <v>507.24068980026914</v>
      </c>
      <c r="E110">
        <f t="shared" si="14"/>
        <v>2.7052140844772401</v>
      </c>
      <c r="F110">
        <f t="shared" si="17"/>
        <v>2.0000000000000018E-2</v>
      </c>
      <c r="G110">
        <f t="shared" si="15"/>
        <v>8.9865266699099404</v>
      </c>
      <c r="H110">
        <f t="shared" si="18"/>
        <v>8.6001717619175189E-3</v>
      </c>
      <c r="I110">
        <f t="shared" si="19"/>
        <v>2.8569152196771697E-2</v>
      </c>
      <c r="J110">
        <f t="shared" si="20"/>
        <v>1.02</v>
      </c>
    </row>
    <row r="111" spans="3:10" x14ac:dyDescent="0.25">
      <c r="C111">
        <v>1998</v>
      </c>
      <c r="D111">
        <f t="shared" si="16"/>
        <v>517.38550359627448</v>
      </c>
      <c r="E111">
        <f t="shared" si="14"/>
        <v>2.7138142562391576</v>
      </c>
      <c r="F111">
        <f t="shared" si="17"/>
        <v>2.0000000000000018E-2</v>
      </c>
      <c r="G111">
        <f t="shared" si="15"/>
        <v>9.0150958221067103</v>
      </c>
      <c r="H111">
        <f t="shared" si="18"/>
        <v>8.6001717619175189E-3</v>
      </c>
      <c r="I111">
        <f t="shared" si="19"/>
        <v>2.856915219676992E-2</v>
      </c>
      <c r="J111">
        <f t="shared" si="20"/>
        <v>1.02</v>
      </c>
    </row>
    <row r="112" spans="3:10" x14ac:dyDescent="0.25">
      <c r="C112">
        <v>1999</v>
      </c>
      <c r="D112">
        <f t="shared" si="16"/>
        <v>527.73321366819994</v>
      </c>
      <c r="E112">
        <f t="shared" si="14"/>
        <v>2.7224144280010756</v>
      </c>
      <c r="F112">
        <f t="shared" si="17"/>
        <v>2.0000000000000018E-2</v>
      </c>
      <c r="G112">
        <f t="shared" si="15"/>
        <v>9.043664974303482</v>
      </c>
      <c r="H112">
        <f t="shared" si="18"/>
        <v>8.600171761917963E-3</v>
      </c>
      <c r="I112">
        <f t="shared" si="19"/>
        <v>2.8569152196771697E-2</v>
      </c>
      <c r="J112">
        <f t="shared" si="20"/>
        <v>1.02</v>
      </c>
    </row>
    <row r="113" spans="3:10" x14ac:dyDescent="0.25">
      <c r="C113">
        <v>2000</v>
      </c>
      <c r="D113">
        <f t="shared" si="16"/>
        <v>538.28787794156392</v>
      </c>
      <c r="E113">
        <f t="shared" si="14"/>
        <v>2.7310145997629931</v>
      </c>
      <c r="F113">
        <f t="shared" si="17"/>
        <v>2.0000000000000018E-2</v>
      </c>
      <c r="G113">
        <f t="shared" si="15"/>
        <v>9.072234126500252</v>
      </c>
      <c r="H113">
        <f t="shared" si="18"/>
        <v>8.6001717619175189E-3</v>
      </c>
      <c r="I113">
        <f t="shared" si="19"/>
        <v>2.856915219676992E-2</v>
      </c>
      <c r="J113">
        <f t="shared" si="20"/>
        <v>1.02</v>
      </c>
    </row>
    <row r="114" spans="3:10" x14ac:dyDescent="0.25">
      <c r="C114">
        <v>2001</v>
      </c>
      <c r="D114">
        <f t="shared" si="16"/>
        <v>549.05363550039522</v>
      </c>
      <c r="E114">
        <f t="shared" si="14"/>
        <v>2.7396147715249106</v>
      </c>
      <c r="F114">
        <f t="shared" si="17"/>
        <v>2.0000000000000018E-2</v>
      </c>
      <c r="G114">
        <f t="shared" si="15"/>
        <v>9.1008032786970237</v>
      </c>
      <c r="H114">
        <f t="shared" si="18"/>
        <v>8.6001717619175189E-3</v>
      </c>
      <c r="I114">
        <f t="shared" si="19"/>
        <v>2.8569152196771697E-2</v>
      </c>
      <c r="J114">
        <f t="shared" si="20"/>
        <v>1.02</v>
      </c>
    </row>
    <row r="115" spans="3:10" x14ac:dyDescent="0.25">
      <c r="C115">
        <v>2002</v>
      </c>
      <c r="D115">
        <f t="shared" si="16"/>
        <v>560.0347082104031</v>
      </c>
      <c r="E115">
        <f t="shared" si="14"/>
        <v>2.7482149432868281</v>
      </c>
      <c r="F115">
        <f t="shared" si="17"/>
        <v>2.0000000000000018E-2</v>
      </c>
      <c r="G115">
        <f t="shared" si="15"/>
        <v>9.1293724308937954</v>
      </c>
      <c r="H115">
        <f t="shared" si="18"/>
        <v>8.6001717619175189E-3</v>
      </c>
      <c r="I115">
        <f t="shared" si="19"/>
        <v>2.8569152196771697E-2</v>
      </c>
      <c r="J115">
        <f t="shared" si="20"/>
        <v>1.02</v>
      </c>
    </row>
    <row r="116" spans="3:10" x14ac:dyDescent="0.25">
      <c r="C116">
        <v>2003</v>
      </c>
      <c r="D116">
        <f t="shared" si="16"/>
        <v>571.23540237461111</v>
      </c>
      <c r="E116">
        <f t="shared" si="14"/>
        <v>2.7568151150487457</v>
      </c>
      <c r="F116">
        <f t="shared" si="17"/>
        <v>2.0000000000000018E-2</v>
      </c>
      <c r="G116">
        <f t="shared" si="15"/>
        <v>9.1579415830905653</v>
      </c>
      <c r="H116">
        <f t="shared" si="18"/>
        <v>8.6001717619175189E-3</v>
      </c>
      <c r="I116">
        <f t="shared" si="19"/>
        <v>2.856915219676992E-2</v>
      </c>
      <c r="J116">
        <f t="shared" si="20"/>
        <v>1.02</v>
      </c>
    </row>
    <row r="117" spans="3:10" x14ac:dyDescent="0.25">
      <c r="C117">
        <v>2004</v>
      </c>
      <c r="D117">
        <f t="shared" si="16"/>
        <v>582.66011042210334</v>
      </c>
      <c r="E117">
        <f t="shared" si="14"/>
        <v>2.7654152868106632</v>
      </c>
      <c r="F117">
        <f t="shared" si="17"/>
        <v>2.0000000000000018E-2</v>
      </c>
      <c r="G117">
        <f t="shared" si="15"/>
        <v>9.186510735287337</v>
      </c>
      <c r="H117">
        <f t="shared" si="18"/>
        <v>8.6001717619175189E-3</v>
      </c>
      <c r="I117">
        <f t="shared" si="19"/>
        <v>2.8569152196771697E-2</v>
      </c>
      <c r="J117">
        <f t="shared" si="20"/>
        <v>1.02</v>
      </c>
    </row>
    <row r="118" spans="3:10" x14ac:dyDescent="0.25">
      <c r="C118">
        <v>2005</v>
      </c>
      <c r="D118">
        <f t="shared" si="16"/>
        <v>594.3133126305454</v>
      </c>
      <c r="E118">
        <f t="shared" si="14"/>
        <v>2.7740154585725807</v>
      </c>
      <c r="F118">
        <f t="shared" si="17"/>
        <v>2.0000000000000018E-2</v>
      </c>
      <c r="G118">
        <f t="shared" si="15"/>
        <v>9.2150798874841069</v>
      </c>
      <c r="H118">
        <f t="shared" si="18"/>
        <v>8.6001717619175189E-3</v>
      </c>
      <c r="I118">
        <f t="shared" si="19"/>
        <v>2.856915219676992E-2</v>
      </c>
      <c r="J118">
        <f t="shared" si="20"/>
        <v>1.02</v>
      </c>
    </row>
    <row r="119" spans="3:10" x14ac:dyDescent="0.25">
      <c r="C119">
        <v>2006</v>
      </c>
      <c r="D119">
        <f t="shared" si="16"/>
        <v>606.19957888315628</v>
      </c>
      <c r="E119">
        <f t="shared" si="14"/>
        <v>2.7826156303344987</v>
      </c>
      <c r="F119">
        <f t="shared" si="17"/>
        <v>2.0000000000000018E-2</v>
      </c>
      <c r="G119">
        <f t="shared" si="15"/>
        <v>9.2436490396808786</v>
      </c>
      <c r="H119">
        <f t="shared" si="18"/>
        <v>8.600171761917963E-3</v>
      </c>
      <c r="I119">
        <f t="shared" si="19"/>
        <v>2.8569152196771697E-2</v>
      </c>
      <c r="J119">
        <f t="shared" si="20"/>
        <v>1.02</v>
      </c>
    </row>
    <row r="120" spans="3:10" x14ac:dyDescent="0.25">
      <c r="C120">
        <v>2007</v>
      </c>
      <c r="D120">
        <f t="shared" si="16"/>
        <v>618.32357046081938</v>
      </c>
      <c r="E120">
        <f t="shared" si="14"/>
        <v>2.7912158020964157</v>
      </c>
      <c r="F120">
        <f t="shared" si="17"/>
        <v>2.0000000000000018E-2</v>
      </c>
      <c r="G120">
        <f t="shared" si="15"/>
        <v>9.2722181918776485</v>
      </c>
      <c r="H120">
        <f t="shared" si="18"/>
        <v>8.6001717619170748E-3</v>
      </c>
      <c r="I120">
        <f t="shared" si="19"/>
        <v>2.856915219676992E-2</v>
      </c>
      <c r="J120">
        <f t="shared" si="20"/>
        <v>1.02</v>
      </c>
    </row>
    <row r="121" spans="3:10" x14ac:dyDescent="0.25">
      <c r="C121">
        <v>2008</v>
      </c>
      <c r="D121">
        <f t="shared" si="16"/>
        <v>630.69004187003577</v>
      </c>
      <c r="E121">
        <f t="shared" si="14"/>
        <v>2.7998159738583333</v>
      </c>
      <c r="F121">
        <f t="shared" si="17"/>
        <v>2.0000000000000018E-2</v>
      </c>
      <c r="G121">
        <f t="shared" si="15"/>
        <v>9.3007873440744184</v>
      </c>
      <c r="H121">
        <f t="shared" si="18"/>
        <v>8.6001717619175189E-3</v>
      </c>
      <c r="I121">
        <f t="shared" si="19"/>
        <v>2.856915219676992E-2</v>
      </c>
      <c r="J121">
        <f t="shared" si="20"/>
        <v>1.02</v>
      </c>
    </row>
    <row r="122" spans="3:10" x14ac:dyDescent="0.25">
      <c r="C122">
        <v>2009</v>
      </c>
      <c r="D122">
        <f t="shared" si="16"/>
        <v>643.3038427074365</v>
      </c>
      <c r="E122">
        <f t="shared" si="14"/>
        <v>2.8084161456202508</v>
      </c>
      <c r="F122">
        <f t="shared" si="17"/>
        <v>2.0000000000000018E-2</v>
      </c>
      <c r="G122">
        <f t="shared" si="15"/>
        <v>9.3293564962711901</v>
      </c>
      <c r="H122">
        <f t="shared" si="18"/>
        <v>8.6001717619175189E-3</v>
      </c>
      <c r="I122">
        <f t="shared" si="19"/>
        <v>2.8569152196771697E-2</v>
      </c>
      <c r="J122">
        <f t="shared" si="20"/>
        <v>1.02</v>
      </c>
    </row>
    <row r="123" spans="3:10" x14ac:dyDescent="0.25">
      <c r="C123">
        <v>2010</v>
      </c>
      <c r="D123">
        <f t="shared" si="16"/>
        <v>656.16991956158529</v>
      </c>
      <c r="E123">
        <f t="shared" si="14"/>
        <v>2.8170163173821683</v>
      </c>
      <c r="F123">
        <f t="shared" si="17"/>
        <v>2.0000000000000018E-2</v>
      </c>
      <c r="G123">
        <f t="shared" si="15"/>
        <v>9.3579256484679618</v>
      </c>
      <c r="H123">
        <f t="shared" si="18"/>
        <v>8.6001717619175189E-3</v>
      </c>
      <c r="I123">
        <f t="shared" si="19"/>
        <v>2.8569152196771697E-2</v>
      </c>
      <c r="J123">
        <f t="shared" si="20"/>
        <v>1.02</v>
      </c>
    </row>
    <row r="124" spans="3:10" x14ac:dyDescent="0.25">
      <c r="C124">
        <v>2011</v>
      </c>
      <c r="D124">
        <f t="shared" si="16"/>
        <v>669.29331795281701</v>
      </c>
      <c r="E124">
        <f t="shared" si="14"/>
        <v>2.8256164891440858</v>
      </c>
      <c r="F124">
        <f t="shared" si="17"/>
        <v>2.0000000000000018E-2</v>
      </c>
      <c r="G124">
        <f t="shared" si="15"/>
        <v>9.3864948006647317</v>
      </c>
      <c r="H124">
        <f t="shared" si="18"/>
        <v>8.6001717619175189E-3</v>
      </c>
      <c r="I124">
        <f t="shared" si="19"/>
        <v>2.856915219676992E-2</v>
      </c>
      <c r="J124">
        <f t="shared" si="20"/>
        <v>1.02</v>
      </c>
    </row>
    <row r="125" spans="3:10" x14ac:dyDescent="0.25">
      <c r="C125">
        <v>2012</v>
      </c>
      <c r="D125">
        <f t="shared" si="16"/>
        <v>682.67918431187331</v>
      </c>
      <c r="E125">
        <f t="shared" si="14"/>
        <v>2.8342166609060038</v>
      </c>
      <c r="F125">
        <f t="shared" si="17"/>
        <v>2.0000000000000018E-2</v>
      </c>
      <c r="G125">
        <f t="shared" si="15"/>
        <v>9.4150639528615034</v>
      </c>
      <c r="H125">
        <f t="shared" si="18"/>
        <v>8.600171761917963E-3</v>
      </c>
      <c r="I125">
        <f t="shared" si="19"/>
        <v>2.8569152196771697E-2</v>
      </c>
      <c r="J125">
        <f t="shared" si="20"/>
        <v>1.02</v>
      </c>
    </row>
    <row r="126" spans="3:10" x14ac:dyDescent="0.25">
      <c r="C126">
        <v>2013</v>
      </c>
      <c r="D126">
        <f t="shared" si="16"/>
        <v>696.33276799811074</v>
      </c>
      <c r="E126">
        <f t="shared" si="14"/>
        <v>2.8428168326679213</v>
      </c>
      <c r="F126">
        <f t="shared" si="17"/>
        <v>2.0000000000000018E-2</v>
      </c>
      <c r="G126">
        <f t="shared" si="15"/>
        <v>9.4436331050582734</v>
      </c>
      <c r="H126">
        <f t="shared" si="18"/>
        <v>8.6001717619175189E-3</v>
      </c>
      <c r="I126">
        <f t="shared" si="19"/>
        <v>2.856915219676992E-2</v>
      </c>
      <c r="J126">
        <f t="shared" si="20"/>
        <v>1.02</v>
      </c>
    </row>
    <row r="127" spans="3:10" x14ac:dyDescent="0.25">
      <c r="C127">
        <v>2014</v>
      </c>
      <c r="D127">
        <f t="shared" si="16"/>
        <v>710.25942335807292</v>
      </c>
      <c r="E127">
        <f t="shared" si="14"/>
        <v>2.8514170044298388</v>
      </c>
      <c r="F127">
        <f t="shared" si="17"/>
        <v>2.0000000000000018E-2</v>
      </c>
      <c r="G127">
        <f t="shared" si="15"/>
        <v>9.4722022572550451</v>
      </c>
      <c r="H127">
        <f t="shared" si="18"/>
        <v>8.6001717619175189E-3</v>
      </c>
      <c r="I127">
        <f t="shared" si="19"/>
        <v>2.8569152196771697E-2</v>
      </c>
      <c r="J127">
        <f t="shared" si="20"/>
        <v>1.02</v>
      </c>
    </row>
    <row r="128" spans="3:10" x14ac:dyDescent="0.25">
      <c r="C128">
        <v>2015</v>
      </c>
      <c r="D128">
        <f t="shared" si="16"/>
        <v>724.46461182523444</v>
      </c>
      <c r="E128">
        <f t="shared" si="14"/>
        <v>2.8600171761917563</v>
      </c>
      <c r="F128">
        <f t="shared" si="17"/>
        <v>2.0000000000000018E-2</v>
      </c>
      <c r="G128">
        <f t="shared" si="15"/>
        <v>9.5007714094518168</v>
      </c>
      <c r="H128">
        <f t="shared" si="18"/>
        <v>8.6001717619175189E-3</v>
      </c>
      <c r="I128">
        <f t="shared" si="19"/>
        <v>2.8569152196771697E-2</v>
      </c>
      <c r="J128">
        <f t="shared" si="20"/>
        <v>1.02</v>
      </c>
    </row>
    <row r="129" spans="3:10" x14ac:dyDescent="0.25">
      <c r="C129">
        <v>2016</v>
      </c>
      <c r="D129">
        <f t="shared" si="16"/>
        <v>738.95390406173919</v>
      </c>
      <c r="E129">
        <f t="shared" si="14"/>
        <v>2.8686173479536738</v>
      </c>
      <c r="F129">
        <f t="shared" si="17"/>
        <v>2.0000000000000018E-2</v>
      </c>
      <c r="G129">
        <f t="shared" si="15"/>
        <v>9.5293405616485867</v>
      </c>
      <c r="H129">
        <f t="shared" si="18"/>
        <v>8.6001717619175189E-3</v>
      </c>
      <c r="I129">
        <f t="shared" si="19"/>
        <v>2.856915219676992E-2</v>
      </c>
      <c r="J129">
        <f t="shared" si="20"/>
        <v>1.02</v>
      </c>
    </row>
    <row r="130" spans="3:10" x14ac:dyDescent="0.25">
      <c r="C130">
        <v>2017</v>
      </c>
      <c r="D130">
        <f t="shared" si="16"/>
        <v>753.73298214297404</v>
      </c>
      <c r="E130">
        <f t="shared" si="14"/>
        <v>2.8772175197155914</v>
      </c>
      <c r="F130">
        <f t="shared" si="17"/>
        <v>2.0000000000000018E-2</v>
      </c>
      <c r="G130">
        <f t="shared" si="15"/>
        <v>9.5579097138453584</v>
      </c>
      <c r="H130">
        <f t="shared" si="18"/>
        <v>8.6001717619175189E-3</v>
      </c>
      <c r="I130">
        <f t="shared" si="19"/>
        <v>2.8569152196771697E-2</v>
      </c>
      <c r="J130">
        <f t="shared" si="20"/>
        <v>1.02</v>
      </c>
    </row>
  </sheetData>
  <mergeCells count="9">
    <mergeCell ref="A6:B6"/>
    <mergeCell ref="C6:DA6"/>
    <mergeCell ref="A7:B7"/>
    <mergeCell ref="A3:B3"/>
    <mergeCell ref="C3:DA3"/>
    <mergeCell ref="A4:B4"/>
    <mergeCell ref="C4:DA4"/>
    <mergeCell ref="A5:B5"/>
    <mergeCell ref="C5:DA5"/>
  </mergeCells>
  <hyperlinks>
    <hyperlink ref="A2" r:id="rId1" display="http://stats.oecd.org/OECDStat_Metadata/ShowMetadata.ashx?Dataset=MEI_PRICES&amp;ShowOnWeb=true&amp;Lang=en" xr:uid="{737CB690-C5F3-45A7-AD28-A161794ACDAE}"/>
    <hyperlink ref="C3" r:id="rId2" display="http://stats.oecd.org/OECDStat_Metadata/ShowMetadata.ashx?Dataset=MEI_PRICES&amp;Coords=[SUBJECT].[CPALTT01]&amp;ShowOnWeb=true&amp;Lang=en" xr:uid="{AE85E5DE-A5CF-427C-A5EE-A1007240016D}"/>
    <hyperlink ref="B9" r:id="rId3" display="http://stats.oecd.org/OECDStat_Metadata/ShowMetadata.ashx?Dataset=MEI_PRICES&amp;Coords=[%5bSUBJECT%5d.%5bCPALTT01%5d%2c%5bMEASURE%5d.%5bIXOB%5d%2c%5bLOCATION%5d.%5bNZL%5d]&amp;ShowOnWeb=true&amp;Lang=en" xr:uid="{68FCFC12-CE4B-4001-8AD8-139D02F3AF99}"/>
    <hyperlink ref="A10" r:id="rId4" display="http://stats.oecd.org/index.aspx?DatasetCode=MEI_PRICES" xr:uid="{3D0F4D3C-BF34-4BA8-A8AD-0E6CB1B6738D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Chart1</vt:lpstr>
      <vt:lpstr>Chart2 </vt:lpstr>
      <vt:lpstr>Chart3</vt:lpstr>
      <vt:lpstr>Chart4</vt:lpstr>
      <vt:lpstr>Chart5</vt:lpstr>
      <vt:lpstr>Chart6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Sievertsen</dc:creator>
  <cp:lastModifiedBy>Hans Sievertsen</cp:lastModifiedBy>
  <cp:lastPrinted>2018-03-06T18:08:57Z</cp:lastPrinted>
  <dcterms:created xsi:type="dcterms:W3CDTF">2018-03-06T15:40:02Z</dcterms:created>
  <dcterms:modified xsi:type="dcterms:W3CDTF">2018-03-06T19:43:32Z</dcterms:modified>
</cp:coreProperties>
</file>