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A044148-E535-4259-86C9-29B6CDCE0EC9}" xr6:coauthVersionLast="28" xr6:coauthVersionMax="28" xr10:uidLastSave="{00000000-0000-0000-0000-000000000000}"/>
  <bookViews>
    <workbookView xWindow="0" yWindow="0" windowWidth="22260" windowHeight="12648" activeTab="3" xr2:uid="{00000000-000D-0000-FFFF-FFFF00000000}"/>
  </bookViews>
  <sheets>
    <sheet name="Chart3" sheetId="4" r:id="rId1"/>
    <sheet name="Chart4" sheetId="5" r:id="rId2"/>
    <sheet name="Chart5" sheetId="6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L14" i="1"/>
  <c r="Q6" i="1"/>
  <c r="Q4" i="1"/>
  <c r="L11" i="1"/>
  <c r="Q5" i="1"/>
  <c r="Q7" i="1" s="1"/>
  <c r="N1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4" i="1"/>
  <c r="M4" i="1"/>
  <c r="M14" i="1" s="1"/>
  <c r="L5" i="1"/>
  <c r="L6" i="1"/>
  <c r="L7" i="1"/>
  <c r="L8" i="1"/>
  <c r="L9" i="1"/>
  <c r="L10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O15" i="1"/>
  <c r="G4" i="1"/>
  <c r="I8" i="1"/>
  <c r="I9" i="1"/>
  <c r="I10" i="1"/>
  <c r="I11" i="1"/>
  <c r="I12" i="1"/>
  <c r="I13" i="1"/>
  <c r="I5" i="1"/>
  <c r="I6" i="1"/>
  <c r="I7" i="1"/>
  <c r="I4" i="1"/>
  <c r="F6" i="1"/>
  <c r="F7" i="1" s="1"/>
  <c r="F8" i="1" s="1"/>
  <c r="F9" i="1" s="1"/>
  <c r="F10" i="1" s="1"/>
  <c r="F11" i="1" s="1"/>
  <c r="F12" i="1" s="1"/>
  <c r="F13" i="1" s="1"/>
  <c r="G6" i="1"/>
  <c r="G7" i="1" s="1"/>
  <c r="G8" i="1" s="1"/>
  <c r="G9" i="1" s="1"/>
  <c r="G10" i="1" s="1"/>
  <c r="G11" i="1" s="1"/>
  <c r="G12" i="1" s="1"/>
  <c r="G13" i="1" s="1"/>
  <c r="G5" i="1"/>
  <c r="F5" i="1"/>
  <c r="A5" i="1"/>
  <c r="A6" i="1"/>
  <c r="A7" i="1"/>
  <c r="A8" i="1"/>
  <c r="A9" i="1"/>
  <c r="A10" i="1"/>
  <c r="A11" i="1"/>
  <c r="A12" i="1"/>
  <c r="A13" i="1"/>
  <c r="A4" i="1"/>
  <c r="H4" i="1"/>
  <c r="H5" i="1" s="1"/>
  <c r="H6" i="1" s="1"/>
  <c r="H7" i="1" s="1"/>
  <c r="H8" i="1" s="1"/>
  <c r="H9" i="1" s="1"/>
  <c r="H10" i="1" s="1"/>
  <c r="H11" i="1" s="1"/>
  <c r="H12" i="1" s="1"/>
  <c r="H13" i="1" s="1"/>
  <c r="F4" i="1"/>
  <c r="P14" i="1" l="1"/>
  <c r="O14" i="1"/>
</calcChain>
</file>

<file path=xl/sharedStrings.xml><?xml version="1.0" encoding="utf-8"?>
<sst xmlns="http://schemas.openxmlformats.org/spreadsheetml/2006/main" count="32" uniqueCount="13">
  <si>
    <t xml:space="preserve">Household </t>
  </si>
  <si>
    <t>Situation 1</t>
  </si>
  <si>
    <t>Situation 2</t>
  </si>
  <si>
    <t>Situation 3</t>
  </si>
  <si>
    <t>Share</t>
  </si>
  <si>
    <t>Income</t>
  </si>
  <si>
    <t>Income rank</t>
  </si>
  <si>
    <t>Area B</t>
  </si>
  <si>
    <t>Area A</t>
  </si>
  <si>
    <t>For graphing</t>
  </si>
  <si>
    <t>For approximation</t>
  </si>
  <si>
    <t>Total</t>
  </si>
  <si>
    <t>Gini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</si>
</sst>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711982867095"/>
          <c:y val="5.6550690781206607E-2"/>
          <c:w val="0.70551143995924426"/>
          <c:h val="0.82191780145547677"/>
        </c:manualLayout>
      </c:layout>
      <c:scatterChart>
        <c:scatterStyle val="smoothMarker"/>
        <c:varyColors val="0"/>
        <c:ser>
          <c:idx val="0"/>
          <c:order val="0"/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F-433C-92F7-D70FB0C55180}"/>
            </c:ext>
          </c:extLst>
        </c:ser>
        <c:ser>
          <c:idx val="1"/>
          <c:order val="1"/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F-433C-92F7-D70FB0C55180}"/>
            </c:ext>
          </c:extLst>
        </c:ser>
        <c:ser>
          <c:idx val="2"/>
          <c:order val="2"/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0.03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0.22000000000000003</c:v>
                </c:pt>
                <c:pt idx="4">
                  <c:v>0.31000000000000005</c:v>
                </c:pt>
                <c:pt idx="5">
                  <c:v>0.41000000000000003</c:v>
                </c:pt>
                <c:pt idx="6">
                  <c:v>0.53</c:v>
                </c:pt>
                <c:pt idx="7">
                  <c:v>0.66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F-433C-92F7-D70FB0C5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37192"/>
        <c:axId val="324538504"/>
      </c:scatterChart>
      <c:valAx>
        <c:axId val="3245371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Income rank (relative)</a:t>
                </a:r>
              </a:p>
            </c:rich>
          </c:tx>
          <c:layout>
            <c:manualLayout>
              <c:xMode val="edge"/>
              <c:yMode val="edge"/>
              <c:x val="0.29188075178642614"/>
              <c:y val="0.9498349804565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4538504"/>
        <c:crosses val="autoZero"/>
        <c:crossBetween val="midCat"/>
        <c:majorUnit val="0.1"/>
      </c:valAx>
      <c:valAx>
        <c:axId val="3245385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Cumulative income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4537192"/>
        <c:crosses val="autoZero"/>
        <c:crossBetween val="midCat"/>
      </c:valAx>
      <c:spPr>
        <a:noFill/>
        <a:ln w="1270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711982867095"/>
          <c:y val="5.6550690781206607E-2"/>
          <c:w val="0.70551143995924426"/>
          <c:h val="0.82191780145547677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 w="44450"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0.03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0.22000000000000003</c:v>
                </c:pt>
                <c:pt idx="4">
                  <c:v>0.31000000000000005</c:v>
                </c:pt>
                <c:pt idx="5">
                  <c:v>0.41000000000000003</c:v>
                </c:pt>
                <c:pt idx="6">
                  <c:v>0.53</c:v>
                </c:pt>
                <c:pt idx="7">
                  <c:v>0.66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CAE-A397-9B37D6A0F64F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Sheet1!$L$4:$L$13</c:f>
              <c:numCache>
                <c:formatCode>0.000</c:formatCode>
                <c:ptCount val="10"/>
                <c:pt idx="0">
                  <c:v>7.000000000000001E-3</c:v>
                </c:pt>
                <c:pt idx="1">
                  <c:v>1.2000000000000002E-2</c:v>
                </c:pt>
                <c:pt idx="2">
                  <c:v>1.6000000000000004E-2</c:v>
                </c:pt>
                <c:pt idx="3">
                  <c:v>1.7999999999999999E-2</c:v>
                </c:pt>
                <c:pt idx="4">
                  <c:v>1.8999999999999996E-2</c:v>
                </c:pt>
                <c:pt idx="5">
                  <c:v>1.8999999999999996E-2</c:v>
                </c:pt>
                <c:pt idx="6">
                  <c:v>1.6999999999999994E-2</c:v>
                </c:pt>
                <c:pt idx="7">
                  <c:v>1.3999999999999992E-2</c:v>
                </c:pt>
                <c:pt idx="8">
                  <c:v>9.9999999999999881E-3</c:v>
                </c:pt>
                <c:pt idx="9">
                  <c:v>-1.1102230246251566E-17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D-4CAE-A397-9B37D6A0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324537192"/>
        <c:axId val="324538504"/>
      </c:barChart>
      <c:lineChart>
        <c:grouping val="standard"/>
        <c:varyColors val="0"/>
        <c:ser>
          <c:idx val="1"/>
          <c:order val="2"/>
          <c:spPr>
            <a:ln w="476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0.03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0.22000000000000003</c:v>
                </c:pt>
                <c:pt idx="4">
                  <c:v>0.31000000000000005</c:v>
                </c:pt>
                <c:pt idx="5">
                  <c:v>0.41000000000000003</c:v>
                </c:pt>
                <c:pt idx="6">
                  <c:v>0.53</c:v>
                </c:pt>
                <c:pt idx="7">
                  <c:v>0.66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D-4CAE-A397-9B37D6A0F64F}"/>
            </c:ext>
          </c:extLst>
        </c:ser>
        <c:ser>
          <c:idx val="3"/>
          <c:order val="3"/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D-4CAE-A397-9B37D6A0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537192"/>
        <c:axId val="324538504"/>
      </c:lineChart>
      <c:catAx>
        <c:axId val="3245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Income rank (relative)</a:t>
                </a:r>
              </a:p>
            </c:rich>
          </c:tx>
          <c:layout>
            <c:manualLayout>
              <c:xMode val="edge"/>
              <c:yMode val="edge"/>
              <c:x val="0.29188075178642614"/>
              <c:y val="0.9498349804565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453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5385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Cumulative income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4537192"/>
        <c:crosses val="autoZero"/>
        <c:crossBetween val="between"/>
      </c:valAx>
      <c:spPr>
        <a:noFill/>
        <a:ln w="1270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711982867095"/>
          <c:y val="5.6550690781206607E-2"/>
          <c:w val="0.70551143995924426"/>
          <c:h val="0.821917801455476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 w="44450"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0.03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0.22000000000000003</c:v>
                </c:pt>
                <c:pt idx="4">
                  <c:v>0.31000000000000005</c:v>
                </c:pt>
                <c:pt idx="5">
                  <c:v>0.41000000000000003</c:v>
                </c:pt>
                <c:pt idx="6">
                  <c:v>0.53</c:v>
                </c:pt>
                <c:pt idx="7">
                  <c:v>0.66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F-403A-A18E-18E253528BD1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Sheet1!$L$4:$L$13</c:f>
              <c:numCache>
                <c:formatCode>0.000</c:formatCode>
                <c:ptCount val="10"/>
                <c:pt idx="0">
                  <c:v>7.000000000000001E-3</c:v>
                </c:pt>
                <c:pt idx="1">
                  <c:v>1.2000000000000002E-2</c:v>
                </c:pt>
                <c:pt idx="2">
                  <c:v>1.6000000000000004E-2</c:v>
                </c:pt>
                <c:pt idx="3">
                  <c:v>1.7999999999999999E-2</c:v>
                </c:pt>
                <c:pt idx="4">
                  <c:v>1.8999999999999996E-2</c:v>
                </c:pt>
                <c:pt idx="5">
                  <c:v>1.8999999999999996E-2</c:v>
                </c:pt>
                <c:pt idx="6">
                  <c:v>1.6999999999999994E-2</c:v>
                </c:pt>
                <c:pt idx="7">
                  <c:v>1.3999999999999992E-2</c:v>
                </c:pt>
                <c:pt idx="8">
                  <c:v>9.9999999999999881E-3</c:v>
                </c:pt>
                <c:pt idx="9">
                  <c:v>-1.1102230246251566E-17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F-403A-A18E-18E25352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100"/>
        <c:axId val="324537192"/>
        <c:axId val="324538504"/>
      </c:barChart>
      <c:lineChart>
        <c:grouping val="standard"/>
        <c:varyColors val="0"/>
        <c:ser>
          <c:idx val="1"/>
          <c:order val="2"/>
          <c:spPr>
            <a:ln w="476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0.03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0.22000000000000003</c:v>
                </c:pt>
                <c:pt idx="4">
                  <c:v>0.31000000000000005</c:v>
                </c:pt>
                <c:pt idx="5">
                  <c:v>0.41000000000000003</c:v>
                </c:pt>
                <c:pt idx="6">
                  <c:v>0.53</c:v>
                </c:pt>
                <c:pt idx="7">
                  <c:v>0.66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403A-A18E-18E253528BD1}"/>
            </c:ext>
          </c:extLst>
        </c:ser>
        <c:ser>
          <c:idx val="3"/>
          <c:order val="3"/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403A-A18E-18E25352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537192"/>
        <c:axId val="324538504"/>
      </c:lineChart>
      <c:catAx>
        <c:axId val="3245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Income rank (relative)</a:t>
                </a:r>
              </a:p>
            </c:rich>
          </c:tx>
          <c:layout>
            <c:manualLayout>
              <c:xMode val="edge"/>
              <c:yMode val="edge"/>
              <c:x val="0.29188075178642614"/>
              <c:y val="0.9498349804565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453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5385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Cumulative income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4537192"/>
        <c:crosses val="autoZero"/>
        <c:crossBetween val="between"/>
      </c:valAx>
      <c:spPr>
        <a:noFill/>
        <a:ln w="1270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4D12A-A95F-4C01-B0F3-1F0549A98D43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B0028D-44D5-49D5-8DA7-83DA50A17333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0E0970-5203-43C5-8AE8-0E411FE74F8A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057" cy="60728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FB877-18F0-4858-B4C2-D9F4D1F19F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0.36537</cdr:x>
      <cdr:y>0.32035</cdr:y>
    </cdr:from>
    <cdr:to>
      <cdr:x>0.56409</cdr:x>
      <cdr:y>0.41577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8CB431-2EC1-471B-8060-110A2187AA37}"/>
            </a:ext>
          </a:extLst>
        </cdr:cNvPr>
        <cdr:cNvSpPr txBox="1"/>
      </cdr:nvSpPr>
      <cdr:spPr>
        <a:xfrm xmlns:a="http://schemas.openxmlformats.org/drawingml/2006/main">
          <a:off x="3395870" y="1946413"/>
          <a:ext cx="1847022" cy="57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Situation 1</a:t>
          </a:r>
          <a:br>
            <a:rPr lang="en-GB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(perfect equality)</a:t>
          </a:r>
        </a:p>
      </cdr:txBody>
    </cdr:sp>
  </cdr:relSizeAnchor>
  <cdr:relSizeAnchor xmlns:cdr="http://schemas.openxmlformats.org/drawingml/2006/chartDrawing">
    <cdr:from>
      <cdr:x>0.59362</cdr:x>
      <cdr:y>0.70904</cdr:y>
    </cdr:from>
    <cdr:to>
      <cdr:x>0.79234</cdr:x>
      <cdr:y>0.80446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EF97C9-A65B-4C97-A63B-22E782EC3B57}"/>
            </a:ext>
          </a:extLst>
        </cdr:cNvPr>
        <cdr:cNvSpPr txBox="1"/>
      </cdr:nvSpPr>
      <cdr:spPr>
        <a:xfrm xmlns:a="http://schemas.openxmlformats.org/drawingml/2006/main">
          <a:off x="5517322" y="4308061"/>
          <a:ext cx="1847022" cy="57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Situation 2</a:t>
          </a:r>
          <a:br>
            <a:rPr lang="en-GB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(one</a:t>
          </a:r>
          <a:r>
            <a:rPr lang="en-GB" sz="1400" baseline="0">
              <a:latin typeface="Arial" panose="020B0604020202020204" pitchFamily="34" charset="0"/>
              <a:cs typeface="Arial" panose="020B0604020202020204" pitchFamily="34" charset="0"/>
            </a:rPr>
            <a:t> household </a:t>
          </a:r>
        </a:p>
        <a:p xmlns:a="http://schemas.openxmlformats.org/drawingml/2006/main">
          <a:r>
            <a:rPr lang="en-GB" sz="1400" baseline="0">
              <a:latin typeface="Arial" panose="020B0604020202020204" pitchFamily="34" charset="0"/>
              <a:cs typeface="Arial" panose="020B0604020202020204" pitchFamily="34" charset="0"/>
            </a:rPr>
            <a:t>has all income</a:t>
          </a:r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0.5553</cdr:x>
      <cdr:y>0.49911</cdr:y>
    </cdr:from>
    <cdr:to>
      <cdr:x>0.75402</cdr:x>
      <cdr:y>0.59453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E794D7-0BA5-4B52-BEFC-C3B356630B42}"/>
            </a:ext>
          </a:extLst>
        </cdr:cNvPr>
        <cdr:cNvSpPr txBox="1"/>
      </cdr:nvSpPr>
      <cdr:spPr>
        <a:xfrm xmlns:a="http://schemas.openxmlformats.org/drawingml/2006/main">
          <a:off x="5161170" y="3032539"/>
          <a:ext cx="1847022" cy="57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Situation 3</a:t>
          </a:r>
          <a:br>
            <a:rPr lang="en-GB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(increasing</a:t>
          </a:r>
        </a:p>
        <a:p xmlns:a="http://schemas.openxmlformats.org/drawingml/2006/main">
          <a:r>
            <a:rPr lang="en-GB" sz="1400" baseline="0">
              <a:latin typeface="Arial" panose="020B0604020202020204" pitchFamily="34" charset="0"/>
              <a:cs typeface="Arial" panose="020B0604020202020204" pitchFamily="34" charset="0"/>
            </a:rPr>
            <a:t> income shares)</a:t>
          </a:r>
          <a:endParaRPr lang="en-GB" sz="14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057" cy="60728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A3751-1A80-4744-9EED-24DFE0268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0.5553</cdr:x>
      <cdr:y>0.49911</cdr:y>
    </cdr:from>
    <cdr:to>
      <cdr:x>0.75402</cdr:x>
      <cdr:y>0.59453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E794D7-0BA5-4B52-BEFC-C3B356630B42}"/>
            </a:ext>
          </a:extLst>
        </cdr:cNvPr>
        <cdr:cNvSpPr txBox="1"/>
      </cdr:nvSpPr>
      <cdr:spPr>
        <a:xfrm xmlns:a="http://schemas.openxmlformats.org/drawingml/2006/main">
          <a:off x="5161170" y="3032539"/>
          <a:ext cx="1847022" cy="57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Situation 3</a:t>
          </a:r>
          <a:br>
            <a:rPr lang="en-GB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(increasing</a:t>
          </a:r>
        </a:p>
        <a:p xmlns:a="http://schemas.openxmlformats.org/drawingml/2006/main">
          <a:r>
            <a:rPr lang="en-GB" sz="1400" baseline="0">
              <a:latin typeface="Arial" panose="020B0604020202020204" pitchFamily="34" charset="0"/>
              <a:cs typeface="Arial" panose="020B0604020202020204" pitchFamily="34" charset="0"/>
            </a:rPr>
            <a:t> income shares)</a:t>
          </a:r>
          <a:endParaRPr lang="en-GB" sz="14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057" cy="60728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2CC67-0BF2-40EE-9529-0FEE18F290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0.5553</cdr:x>
      <cdr:y>0.49911</cdr:y>
    </cdr:from>
    <cdr:to>
      <cdr:x>0.75402</cdr:x>
      <cdr:y>0.59453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E794D7-0BA5-4B52-BEFC-C3B356630B42}"/>
            </a:ext>
          </a:extLst>
        </cdr:cNvPr>
        <cdr:cNvSpPr txBox="1"/>
      </cdr:nvSpPr>
      <cdr:spPr>
        <a:xfrm xmlns:a="http://schemas.openxmlformats.org/drawingml/2006/main">
          <a:off x="5161170" y="3032539"/>
          <a:ext cx="1847022" cy="57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Situation 3</a:t>
          </a:r>
          <a:br>
            <a:rPr lang="en-GB" sz="14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(increasing</a:t>
          </a:r>
        </a:p>
        <a:p xmlns:a="http://schemas.openxmlformats.org/drawingml/2006/main">
          <a:r>
            <a:rPr lang="en-GB" sz="1400" baseline="0">
              <a:latin typeface="Arial" panose="020B0604020202020204" pitchFamily="34" charset="0"/>
              <a:cs typeface="Arial" panose="020B0604020202020204" pitchFamily="34" charset="0"/>
            </a:rPr>
            <a:t> income shares)</a:t>
          </a:r>
          <a:endParaRPr lang="en-GB" sz="14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L14" sqref="L14"/>
    </sheetView>
  </sheetViews>
  <sheetFormatPr defaultRowHeight="14.4" x14ac:dyDescent="0.3"/>
  <cols>
    <col min="12" max="12" width="10.77734375" customWidth="1"/>
  </cols>
  <sheetData>
    <row r="1" spans="1:17" x14ac:dyDescent="0.3">
      <c r="K1" t="s">
        <v>10</v>
      </c>
    </row>
    <row r="2" spans="1:17" x14ac:dyDescent="0.3">
      <c r="C2" t="s">
        <v>5</v>
      </c>
      <c r="F2" t="s">
        <v>4</v>
      </c>
      <c r="H2" t="s">
        <v>9</v>
      </c>
      <c r="K2" t="s">
        <v>8</v>
      </c>
      <c r="M2" t="s">
        <v>7</v>
      </c>
      <c r="O2" t="s">
        <v>12</v>
      </c>
    </row>
    <row r="3" spans="1:17" x14ac:dyDescent="0.3">
      <c r="A3" t="s">
        <v>6</v>
      </c>
      <c r="B3" t="s">
        <v>0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2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</row>
    <row r="4" spans="1:17" x14ac:dyDescent="0.3">
      <c r="A4">
        <f>B4/10</f>
        <v>0.1</v>
      </c>
      <c r="B4">
        <v>1</v>
      </c>
      <c r="C4">
        <v>10</v>
      </c>
      <c r="D4">
        <v>0</v>
      </c>
      <c r="E4">
        <v>3</v>
      </c>
      <c r="F4">
        <f>C4/100</f>
        <v>0.1</v>
      </c>
      <c r="G4">
        <f>D4/100</f>
        <v>0</v>
      </c>
      <c r="H4">
        <f t="shared" ref="H4" si="0">E4/100</f>
        <v>0.03</v>
      </c>
      <c r="I4">
        <f>F4-G4</f>
        <v>0.1</v>
      </c>
      <c r="K4" s="1">
        <f>(F4-G4)*0.1</f>
        <v>1.0000000000000002E-2</v>
      </c>
      <c r="L4" s="1">
        <f>(F4-H4)*0.1</f>
        <v>7.000000000000001E-3</v>
      </c>
      <c r="M4" s="1">
        <f>G4*0.1</f>
        <v>0</v>
      </c>
      <c r="N4" s="1">
        <f>H4*0.1</f>
        <v>3.0000000000000001E-3</v>
      </c>
      <c r="O4" s="1"/>
      <c r="P4" s="1"/>
      <c r="Q4">
        <f>SUM(H4:H13)</f>
        <v>4.18</v>
      </c>
    </row>
    <row r="5" spans="1:17" x14ac:dyDescent="0.3">
      <c r="A5">
        <f t="shared" ref="A5:A13" si="1">B5/10</f>
        <v>0.2</v>
      </c>
      <c r="B5">
        <v>2</v>
      </c>
      <c r="C5">
        <v>10</v>
      </c>
      <c r="D5">
        <v>0</v>
      </c>
      <c r="E5">
        <v>5</v>
      </c>
      <c r="F5">
        <f>F4+C5/100</f>
        <v>0.2</v>
      </c>
      <c r="G5">
        <f t="shared" ref="G5:H5" si="2">G4+D5/100</f>
        <v>0</v>
      </c>
      <c r="H5">
        <f t="shared" si="2"/>
        <v>0.08</v>
      </c>
      <c r="I5">
        <f t="shared" ref="I5:I13" si="3">F5-G5</f>
        <v>0.2</v>
      </c>
      <c r="K5" s="1">
        <f t="shared" ref="K5:K13" si="4">(F5-G5)*0.1</f>
        <v>2.0000000000000004E-2</v>
      </c>
      <c r="L5" s="1">
        <f t="shared" ref="L5:L13" si="5">(F5-H5)*0.1</f>
        <v>1.2000000000000002E-2</v>
      </c>
      <c r="M5" s="1">
        <f t="shared" ref="M5:M13" si="6">G5*0.1</f>
        <v>0</v>
      </c>
      <c r="N5" s="1">
        <f t="shared" ref="N5:N13" si="7">H5*0.1</f>
        <v>8.0000000000000002E-3</v>
      </c>
      <c r="O5" s="1"/>
      <c r="P5" s="1"/>
      <c r="Q5">
        <f>Q4/10</f>
        <v>0.41799999999999998</v>
      </c>
    </row>
    <row r="6" spans="1:17" x14ac:dyDescent="0.3">
      <c r="A6">
        <f t="shared" si="1"/>
        <v>0.3</v>
      </c>
      <c r="B6">
        <v>3</v>
      </c>
      <c r="C6">
        <v>10</v>
      </c>
      <c r="D6">
        <v>0</v>
      </c>
      <c r="E6">
        <v>6</v>
      </c>
      <c r="F6">
        <f t="shared" ref="F6:F13" si="8">F5+C6/100</f>
        <v>0.30000000000000004</v>
      </c>
      <c r="G6">
        <f t="shared" ref="G6:G13" si="9">G5+D6/100</f>
        <v>0</v>
      </c>
      <c r="H6">
        <f t="shared" ref="H6:H13" si="10">H5+E6/100</f>
        <v>0.14000000000000001</v>
      </c>
      <c r="I6">
        <f t="shared" si="3"/>
        <v>0.30000000000000004</v>
      </c>
      <c r="K6" s="1">
        <f t="shared" si="4"/>
        <v>3.0000000000000006E-2</v>
      </c>
      <c r="L6" s="1">
        <f t="shared" si="5"/>
        <v>1.6000000000000004E-2</v>
      </c>
      <c r="M6" s="1">
        <f t="shared" si="6"/>
        <v>0</v>
      </c>
      <c r="N6" s="1">
        <f t="shared" si="7"/>
        <v>1.4000000000000002E-2</v>
      </c>
      <c r="O6" s="1"/>
      <c r="P6" s="1"/>
      <c r="Q6">
        <f>2*Q5</f>
        <v>0.83599999999999997</v>
      </c>
    </row>
    <row r="7" spans="1:17" x14ac:dyDescent="0.3">
      <c r="A7">
        <f t="shared" si="1"/>
        <v>0.4</v>
      </c>
      <c r="B7">
        <v>4</v>
      </c>
      <c r="C7">
        <v>10</v>
      </c>
      <c r="D7">
        <v>0</v>
      </c>
      <c r="E7">
        <v>8</v>
      </c>
      <c r="F7">
        <f t="shared" si="8"/>
        <v>0.4</v>
      </c>
      <c r="G7">
        <f t="shared" si="9"/>
        <v>0</v>
      </c>
      <c r="H7">
        <f t="shared" si="10"/>
        <v>0.22000000000000003</v>
      </c>
      <c r="I7">
        <f t="shared" si="3"/>
        <v>0.4</v>
      </c>
      <c r="K7" s="1">
        <f t="shared" si="4"/>
        <v>4.0000000000000008E-2</v>
      </c>
      <c r="L7" s="1">
        <f t="shared" si="5"/>
        <v>1.7999999999999999E-2</v>
      </c>
      <c r="M7" s="1">
        <f t="shared" si="6"/>
        <v>0</v>
      </c>
      <c r="N7" s="1">
        <f t="shared" si="7"/>
        <v>2.2000000000000006E-2</v>
      </c>
      <c r="O7" s="1"/>
      <c r="P7" s="1"/>
      <c r="Q7">
        <f>1-Q6</f>
        <v>0.16400000000000003</v>
      </c>
    </row>
    <row r="8" spans="1:17" x14ac:dyDescent="0.3">
      <c r="A8">
        <f t="shared" si="1"/>
        <v>0.5</v>
      </c>
      <c r="B8">
        <v>5</v>
      </c>
      <c r="C8">
        <v>10</v>
      </c>
      <c r="D8">
        <v>0</v>
      </c>
      <c r="E8">
        <v>9</v>
      </c>
      <c r="F8">
        <f t="shared" si="8"/>
        <v>0.5</v>
      </c>
      <c r="G8">
        <f t="shared" si="9"/>
        <v>0</v>
      </c>
      <c r="H8">
        <f t="shared" si="10"/>
        <v>0.31000000000000005</v>
      </c>
      <c r="I8">
        <f t="shared" si="3"/>
        <v>0.5</v>
      </c>
      <c r="K8" s="1">
        <f t="shared" si="4"/>
        <v>0.05</v>
      </c>
      <c r="L8" s="1">
        <f t="shared" si="5"/>
        <v>1.8999999999999996E-2</v>
      </c>
      <c r="M8" s="1">
        <f t="shared" si="6"/>
        <v>0</v>
      </c>
      <c r="N8" s="1">
        <f t="shared" si="7"/>
        <v>3.1000000000000007E-2</v>
      </c>
      <c r="O8" s="1"/>
      <c r="P8" s="1"/>
    </row>
    <row r="9" spans="1:17" x14ac:dyDescent="0.3">
      <c r="A9">
        <f t="shared" si="1"/>
        <v>0.6</v>
      </c>
      <c r="B9">
        <v>6</v>
      </c>
      <c r="C9">
        <v>10</v>
      </c>
      <c r="D9">
        <v>0</v>
      </c>
      <c r="E9">
        <v>10</v>
      </c>
      <c r="F9">
        <f t="shared" si="8"/>
        <v>0.6</v>
      </c>
      <c r="G9">
        <f t="shared" si="9"/>
        <v>0</v>
      </c>
      <c r="H9">
        <f t="shared" si="10"/>
        <v>0.41000000000000003</v>
      </c>
      <c r="I9">
        <f t="shared" si="3"/>
        <v>0.6</v>
      </c>
      <c r="K9" s="1">
        <f t="shared" si="4"/>
        <v>0.06</v>
      </c>
      <c r="L9" s="1">
        <f t="shared" si="5"/>
        <v>1.8999999999999996E-2</v>
      </c>
      <c r="M9" s="1">
        <f t="shared" si="6"/>
        <v>0</v>
      </c>
      <c r="N9" s="1">
        <f t="shared" si="7"/>
        <v>4.1000000000000009E-2</v>
      </c>
      <c r="O9" s="1"/>
      <c r="P9" s="1"/>
    </row>
    <row r="10" spans="1:17" x14ac:dyDescent="0.3">
      <c r="A10">
        <f t="shared" si="1"/>
        <v>0.7</v>
      </c>
      <c r="B10">
        <v>7</v>
      </c>
      <c r="C10">
        <v>10</v>
      </c>
      <c r="D10">
        <v>0</v>
      </c>
      <c r="E10">
        <v>12</v>
      </c>
      <c r="F10">
        <f t="shared" si="8"/>
        <v>0.7</v>
      </c>
      <c r="G10">
        <f t="shared" si="9"/>
        <v>0</v>
      </c>
      <c r="H10">
        <f t="shared" si="10"/>
        <v>0.53</v>
      </c>
      <c r="I10">
        <f t="shared" si="3"/>
        <v>0.7</v>
      </c>
      <c r="K10" s="1">
        <f t="shared" si="4"/>
        <v>6.9999999999999993E-2</v>
      </c>
      <c r="L10" s="1">
        <f t="shared" si="5"/>
        <v>1.6999999999999994E-2</v>
      </c>
      <c r="M10" s="1">
        <f t="shared" si="6"/>
        <v>0</v>
      </c>
      <c r="N10" s="1">
        <f t="shared" si="7"/>
        <v>5.3000000000000005E-2</v>
      </c>
      <c r="O10" s="1"/>
      <c r="P10" s="1"/>
    </row>
    <row r="11" spans="1:17" x14ac:dyDescent="0.3">
      <c r="A11">
        <f t="shared" si="1"/>
        <v>0.8</v>
      </c>
      <c r="B11">
        <v>8</v>
      </c>
      <c r="C11">
        <v>10</v>
      </c>
      <c r="D11">
        <v>0</v>
      </c>
      <c r="E11">
        <v>13</v>
      </c>
      <c r="F11">
        <f t="shared" si="8"/>
        <v>0.79999999999999993</v>
      </c>
      <c r="G11">
        <f t="shared" si="9"/>
        <v>0</v>
      </c>
      <c r="H11">
        <f t="shared" si="10"/>
        <v>0.66</v>
      </c>
      <c r="I11">
        <f t="shared" si="3"/>
        <v>0.79999999999999993</v>
      </c>
      <c r="K11" s="1">
        <f t="shared" si="4"/>
        <v>0.08</v>
      </c>
      <c r="L11" s="1">
        <f>(F11-H11)*0.1</f>
        <v>1.3999999999999992E-2</v>
      </c>
      <c r="M11" s="1">
        <f t="shared" si="6"/>
        <v>0</v>
      </c>
      <c r="N11" s="1">
        <f t="shared" si="7"/>
        <v>6.6000000000000003E-2</v>
      </c>
      <c r="O11" s="1"/>
      <c r="P11" s="1"/>
    </row>
    <row r="12" spans="1:17" x14ac:dyDescent="0.3">
      <c r="A12">
        <f t="shared" si="1"/>
        <v>0.9</v>
      </c>
      <c r="B12">
        <v>9</v>
      </c>
      <c r="C12">
        <v>10</v>
      </c>
      <c r="D12">
        <v>0</v>
      </c>
      <c r="E12">
        <v>14</v>
      </c>
      <c r="F12">
        <f t="shared" si="8"/>
        <v>0.89999999999999991</v>
      </c>
      <c r="G12">
        <f t="shared" si="9"/>
        <v>0</v>
      </c>
      <c r="H12">
        <f t="shared" si="10"/>
        <v>0.8</v>
      </c>
      <c r="I12">
        <f t="shared" si="3"/>
        <v>0.89999999999999991</v>
      </c>
      <c r="K12" s="1">
        <f t="shared" si="4"/>
        <v>0.09</v>
      </c>
      <c r="L12" s="1">
        <f t="shared" si="5"/>
        <v>9.9999999999999881E-3</v>
      </c>
      <c r="M12" s="1">
        <f t="shared" si="6"/>
        <v>0</v>
      </c>
      <c r="N12" s="1">
        <f t="shared" si="7"/>
        <v>8.0000000000000016E-2</v>
      </c>
      <c r="O12" s="1"/>
      <c r="P12" s="1"/>
    </row>
    <row r="13" spans="1:17" x14ac:dyDescent="0.3">
      <c r="A13">
        <f t="shared" si="1"/>
        <v>1</v>
      </c>
      <c r="B13">
        <v>10</v>
      </c>
      <c r="C13">
        <v>10</v>
      </c>
      <c r="D13">
        <v>100</v>
      </c>
      <c r="E13">
        <v>20</v>
      </c>
      <c r="F13">
        <f t="shared" si="8"/>
        <v>0.99999999999999989</v>
      </c>
      <c r="G13">
        <f t="shared" si="9"/>
        <v>1</v>
      </c>
      <c r="H13">
        <f t="shared" si="10"/>
        <v>1</v>
      </c>
      <c r="I13">
        <f t="shared" si="3"/>
        <v>0</v>
      </c>
      <c r="K13" s="1">
        <f t="shared" si="4"/>
        <v>-1.1102230246251566E-17</v>
      </c>
      <c r="L13" s="1">
        <f t="shared" si="5"/>
        <v>-1.1102230246251566E-17</v>
      </c>
      <c r="M13" s="1">
        <f t="shared" si="6"/>
        <v>0.1</v>
      </c>
      <c r="N13" s="1">
        <f t="shared" si="7"/>
        <v>0.1</v>
      </c>
      <c r="O13" s="1"/>
      <c r="P13" s="1"/>
    </row>
    <row r="14" spans="1:17" x14ac:dyDescent="0.3">
      <c r="J14" t="s">
        <v>11</v>
      </c>
      <c r="K14" s="1">
        <f>SUM(K4:K13)</f>
        <v>0.45000000000000007</v>
      </c>
      <c r="L14" s="1">
        <f>SUM(L4:L13)</f>
        <v>0.13199999999999995</v>
      </c>
      <c r="M14" s="1">
        <f>SUM(M4:M13)</f>
        <v>0.1</v>
      </c>
      <c r="N14" s="1">
        <f>SUM(N4:N13)</f>
        <v>0.41800000000000004</v>
      </c>
      <c r="O14" s="1">
        <f>K14/(K14+M14)</f>
        <v>0.81818181818181823</v>
      </c>
      <c r="P14" s="1">
        <f>L14/(L14+N14)</f>
        <v>0.23999999999999988</v>
      </c>
    </row>
    <row r="15" spans="1:17" x14ac:dyDescent="0.3">
      <c r="K15" s="1"/>
      <c r="L15" s="1"/>
      <c r="M15" s="1"/>
      <c r="N15" s="1"/>
      <c r="O15" s="1">
        <f>4.5/(5.5)</f>
        <v>0.81818181818181823</v>
      </c>
      <c r="P15" s="1"/>
    </row>
    <row r="19" spans="4:9" x14ac:dyDescent="0.3">
      <c r="D19" t="s">
        <v>8</v>
      </c>
      <c r="F19" t="s">
        <v>7</v>
      </c>
      <c r="H19" t="s">
        <v>12</v>
      </c>
    </row>
    <row r="20" spans="4:9" x14ac:dyDescent="0.3">
      <c r="D20" t="s">
        <v>2</v>
      </c>
      <c r="E20" t="s">
        <v>3</v>
      </c>
      <c r="F20" t="s">
        <v>2</v>
      </c>
      <c r="G20" t="s">
        <v>3</v>
      </c>
      <c r="H20" t="s">
        <v>2</v>
      </c>
      <c r="I20" t="s">
        <v>3</v>
      </c>
    </row>
    <row r="21" spans="4:9" x14ac:dyDescent="0.3">
      <c r="D21">
        <v>0.1</v>
      </c>
      <c r="E21">
        <v>7.0000000000000007E-2</v>
      </c>
      <c r="F21">
        <v>0</v>
      </c>
      <c r="G21">
        <v>0.03</v>
      </c>
    </row>
    <row r="22" spans="4:9" x14ac:dyDescent="0.3">
      <c r="D22">
        <v>0.2</v>
      </c>
      <c r="E22">
        <v>0.12000000000000001</v>
      </c>
      <c r="F22">
        <v>0</v>
      </c>
      <c r="G22">
        <v>0.08</v>
      </c>
    </row>
    <row r="23" spans="4:9" x14ac:dyDescent="0.3">
      <c r="D23">
        <v>0.30000000000000004</v>
      </c>
      <c r="E23">
        <v>0.16000000000000003</v>
      </c>
      <c r="F23">
        <v>0</v>
      </c>
      <c r="G23">
        <v>0.14000000000000001</v>
      </c>
    </row>
    <row r="24" spans="4:9" x14ac:dyDescent="0.3">
      <c r="D24">
        <v>0.4</v>
      </c>
      <c r="E24">
        <v>0.18</v>
      </c>
      <c r="F24">
        <v>0</v>
      </c>
      <c r="G24">
        <v>0.22000000000000003</v>
      </c>
    </row>
    <row r="25" spans="4:9" x14ac:dyDescent="0.3">
      <c r="D25">
        <v>0.5</v>
      </c>
      <c r="E25">
        <v>0.18999999999999995</v>
      </c>
      <c r="F25">
        <v>0</v>
      </c>
      <c r="G25">
        <v>0.31000000000000005</v>
      </c>
    </row>
    <row r="26" spans="4:9" x14ac:dyDescent="0.3">
      <c r="D26">
        <v>0.6</v>
      </c>
      <c r="E26">
        <v>0.18999999999999995</v>
      </c>
      <c r="F26">
        <v>0</v>
      </c>
      <c r="G26">
        <v>0.41000000000000003</v>
      </c>
    </row>
    <row r="27" spans="4:9" x14ac:dyDescent="0.3">
      <c r="D27">
        <v>0.7</v>
      </c>
      <c r="E27">
        <v>0.16999999999999993</v>
      </c>
      <c r="F27">
        <v>0</v>
      </c>
      <c r="G27">
        <v>0.53</v>
      </c>
    </row>
    <row r="28" spans="4:9" x14ac:dyDescent="0.3">
      <c r="D28">
        <v>0.79999999999999993</v>
      </c>
      <c r="E28">
        <v>0.1399999999999999</v>
      </c>
      <c r="F28">
        <v>0</v>
      </c>
      <c r="G28">
        <v>0.66</v>
      </c>
    </row>
    <row r="29" spans="4:9" x14ac:dyDescent="0.3">
      <c r="D29">
        <v>0.89999999999999991</v>
      </c>
      <c r="E29">
        <v>9.9999999999999867E-2</v>
      </c>
      <c r="F29">
        <v>0</v>
      </c>
      <c r="G29">
        <v>0.8</v>
      </c>
    </row>
    <row r="30" spans="4:9" x14ac:dyDescent="0.3">
      <c r="D30">
        <v>0</v>
      </c>
      <c r="E30">
        <v>0</v>
      </c>
      <c r="F30">
        <v>1</v>
      </c>
      <c r="G30">
        <v>1</v>
      </c>
    </row>
    <row r="31" spans="4:9" x14ac:dyDescent="0.3">
      <c r="D31">
        <v>4.5</v>
      </c>
      <c r="E31">
        <v>1.3199999999999996</v>
      </c>
      <c r="F31">
        <v>1</v>
      </c>
      <c r="G31">
        <v>4.18</v>
      </c>
      <c r="H31">
        <v>0.81818181818181823</v>
      </c>
      <c r="I31">
        <v>0.23999999999999996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2018-03-07T12:57:13Z</dcterms:modified>
</cp:coreProperties>
</file>