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VIC_2\"/>
    </mc:Choice>
  </mc:AlternateContent>
  <xr:revisionPtr revIDLastSave="0" documentId="13_ncr:1_{996A3C8E-09FF-48F4-B4E3-31608971B0F3}" xr6:coauthVersionLast="45" xr6:coauthVersionMax="45" xr10:uidLastSave="{00000000-0000-0000-0000-000000000000}"/>
  <bookViews>
    <workbookView xWindow="28680" yWindow="-120" windowWidth="29040" windowHeight="15840" xr2:uid="{D38E6E79-1B81-4298-8018-F1F292D28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F26" i="1"/>
  <c r="E26" i="1"/>
  <c r="C26" i="1"/>
  <c r="B20" i="1"/>
  <c r="B19" i="1"/>
  <c r="B18" i="1"/>
  <c r="G20" i="1"/>
  <c r="G19" i="1"/>
  <c r="G18" i="1"/>
  <c r="F20" i="1"/>
  <c r="F19" i="1"/>
  <c r="F18" i="1"/>
  <c r="D17" i="1"/>
  <c r="D2" i="1"/>
</calcChain>
</file>

<file path=xl/sharedStrings.xml><?xml version="1.0" encoding="utf-8"?>
<sst xmlns="http://schemas.openxmlformats.org/spreadsheetml/2006/main" count="111" uniqueCount="26">
  <si>
    <t>BS</t>
  </si>
  <si>
    <t>Stage1</t>
  </si>
  <si>
    <t>Stage2</t>
  </si>
  <si>
    <t>Stage3</t>
  </si>
  <si>
    <t>Stage4</t>
  </si>
  <si>
    <t>UP</t>
  </si>
  <si>
    <t>DOWN</t>
  </si>
  <si>
    <t>ME</t>
  </si>
  <si>
    <t>TS</t>
  </si>
  <si>
    <t>LS</t>
  </si>
  <si>
    <t>100/m</t>
  </si>
  <si>
    <t>500/m</t>
  </si>
  <si>
    <t>-</t>
  </si>
  <si>
    <t>Plus One after 7 day</t>
  </si>
  <si>
    <t>Minus One after 14 day</t>
  </si>
  <si>
    <t>25/m</t>
  </si>
  <si>
    <t>50/m</t>
  </si>
  <si>
    <t>12.5/m</t>
  </si>
  <si>
    <t>350/m</t>
  </si>
  <si>
    <t>2.5/m</t>
  </si>
  <si>
    <t>5/m</t>
  </si>
  <si>
    <t>10/m</t>
  </si>
  <si>
    <t>20/m</t>
  </si>
  <si>
    <t>2000/m</t>
  </si>
  <si>
    <t>Pop</t>
  </si>
  <si>
    <t>Stage1b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</si>
</sst>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034D-46C5-4DA9-A91C-A84DCA2DC8BB}">
  <dimension ref="A1:G26"/>
  <sheetViews>
    <sheetView tabSelected="1" workbookViewId="0">
      <selection activeCell="O12" sqref="O12"/>
    </sheetView>
  </sheetViews>
  <sheetFormatPr defaultRowHeight="15" x14ac:dyDescent="0.25"/>
  <cols>
    <col min="2" max="2" width="21.7109375" bestFit="1" customWidth="1"/>
  </cols>
  <sheetData>
    <row r="1" spans="1:7" x14ac:dyDescent="0.25">
      <c r="A1" s="1" t="s">
        <v>5</v>
      </c>
      <c r="B1" s="1" t="s">
        <v>13</v>
      </c>
      <c r="C1" s="1" t="s">
        <v>1</v>
      </c>
      <c r="D1" s="1" t="s">
        <v>25</v>
      </c>
      <c r="E1" s="1" t="s">
        <v>2</v>
      </c>
      <c r="F1" s="1" t="s">
        <v>3</v>
      </c>
      <c r="G1" s="1" t="s">
        <v>4</v>
      </c>
    </row>
    <row r="2" spans="1:7" x14ac:dyDescent="0.25">
      <c r="A2" s="1" t="s">
        <v>7</v>
      </c>
      <c r="B2" s="1" t="s">
        <v>12</v>
      </c>
      <c r="C2" s="1" t="s">
        <v>12</v>
      </c>
      <c r="D2" s="1">
        <f>2/7</f>
        <v>0.2857142857142857</v>
      </c>
      <c r="E2" s="1">
        <v>1</v>
      </c>
      <c r="F2" s="1">
        <v>6</v>
      </c>
      <c r="G2" s="1">
        <v>30</v>
      </c>
    </row>
    <row r="3" spans="1:7" x14ac:dyDescent="0.25">
      <c r="A3" s="1" t="s">
        <v>8</v>
      </c>
      <c r="B3" s="1" t="s">
        <v>20</v>
      </c>
      <c r="C3" s="1" t="s">
        <v>12</v>
      </c>
      <c r="D3" s="1" t="s">
        <v>12</v>
      </c>
      <c r="E3" s="1" t="s">
        <v>12</v>
      </c>
      <c r="F3" s="1" t="s">
        <v>21</v>
      </c>
      <c r="G3" s="1" t="s">
        <v>22</v>
      </c>
    </row>
    <row r="4" spans="1:7" x14ac:dyDescent="0.25">
      <c r="A4" s="1" t="s">
        <v>9</v>
      </c>
      <c r="B4" s="1" t="s">
        <v>15</v>
      </c>
      <c r="C4" s="1" t="s">
        <v>12</v>
      </c>
      <c r="D4" s="1" t="s">
        <v>12</v>
      </c>
      <c r="E4" s="1" t="s">
        <v>12</v>
      </c>
      <c r="F4" s="1" t="s">
        <v>16</v>
      </c>
      <c r="G4" s="1" t="s">
        <v>10</v>
      </c>
    </row>
    <row r="5" spans="1:7" x14ac:dyDescent="0.25">
      <c r="A5" s="1" t="s">
        <v>0</v>
      </c>
      <c r="B5" s="1" t="s">
        <v>10</v>
      </c>
      <c r="C5" s="1" t="s">
        <v>12</v>
      </c>
      <c r="D5" s="1" t="s">
        <v>12</v>
      </c>
      <c r="E5" s="1" t="s">
        <v>12</v>
      </c>
      <c r="F5" s="1" t="s">
        <v>11</v>
      </c>
      <c r="G5" s="1" t="s">
        <v>23</v>
      </c>
    </row>
    <row r="7" spans="1:7" x14ac:dyDescent="0.25">
      <c r="A7" s="1" t="s">
        <v>6</v>
      </c>
      <c r="B7" s="1" t="s">
        <v>14</v>
      </c>
      <c r="C7" s="1" t="s">
        <v>1</v>
      </c>
      <c r="D7" s="1" t="s">
        <v>25</v>
      </c>
      <c r="E7" s="1" t="s">
        <v>2</v>
      </c>
      <c r="F7" s="1" t="s">
        <v>3</v>
      </c>
      <c r="G7" s="1" t="s">
        <v>4</v>
      </c>
    </row>
    <row r="8" spans="1:7" x14ac:dyDescent="0.25">
      <c r="A8" s="1" t="s">
        <v>7</v>
      </c>
      <c r="B8" s="1" t="s">
        <v>12</v>
      </c>
      <c r="C8" s="1">
        <v>0</v>
      </c>
      <c r="D8" s="1">
        <v>1</v>
      </c>
      <c r="E8" s="1">
        <v>5</v>
      </c>
      <c r="F8" s="1">
        <v>20</v>
      </c>
      <c r="G8" s="1" t="s">
        <v>12</v>
      </c>
    </row>
    <row r="9" spans="1:7" x14ac:dyDescent="0.25">
      <c r="A9" s="1" t="s">
        <v>8</v>
      </c>
      <c r="B9" s="1" t="s">
        <v>19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</row>
    <row r="10" spans="1:7" x14ac:dyDescent="0.25">
      <c r="A10" s="1" t="s">
        <v>9</v>
      </c>
      <c r="B10" s="1" t="s">
        <v>17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</row>
    <row r="11" spans="1:7" x14ac:dyDescent="0.25">
      <c r="A11" s="1" t="s">
        <v>0</v>
      </c>
      <c r="B11" s="1" t="s">
        <v>12</v>
      </c>
      <c r="C11" s="1" t="s">
        <v>16</v>
      </c>
      <c r="D11" s="1" t="s">
        <v>12</v>
      </c>
      <c r="E11" s="1" t="s">
        <v>10</v>
      </c>
      <c r="F11" s="1" t="s">
        <v>18</v>
      </c>
      <c r="G11" s="1" t="s">
        <v>12</v>
      </c>
    </row>
    <row r="14" spans="1:7" x14ac:dyDescent="0.25">
      <c r="A14" t="s">
        <v>24</v>
      </c>
      <c r="B14">
        <v>6681000</v>
      </c>
    </row>
    <row r="16" spans="1:7" x14ac:dyDescent="0.25">
      <c r="A16" s="1" t="s">
        <v>5</v>
      </c>
      <c r="B16" s="1" t="s">
        <v>13</v>
      </c>
      <c r="C16" s="1" t="s">
        <v>1</v>
      </c>
      <c r="D16" s="1" t="s">
        <v>25</v>
      </c>
      <c r="E16" s="1" t="s">
        <v>2</v>
      </c>
      <c r="F16" s="1" t="s">
        <v>3</v>
      </c>
      <c r="G16" s="1" t="s">
        <v>4</v>
      </c>
    </row>
    <row r="17" spans="1:7" x14ac:dyDescent="0.25">
      <c r="A17" s="1" t="s">
        <v>7</v>
      </c>
      <c r="B17" s="1" t="s">
        <v>12</v>
      </c>
      <c r="C17" s="1" t="s">
        <v>12</v>
      </c>
      <c r="D17" s="1">
        <f>2/7</f>
        <v>0.2857142857142857</v>
      </c>
      <c r="E17" s="1">
        <v>1</v>
      </c>
      <c r="F17" s="1">
        <v>6</v>
      </c>
      <c r="G17" s="1">
        <v>30</v>
      </c>
    </row>
    <row r="18" spans="1:7" x14ac:dyDescent="0.25">
      <c r="A18" s="1" t="s">
        <v>8</v>
      </c>
      <c r="B18" s="1">
        <f>5*$B$14/10^6</f>
        <v>33.405000000000001</v>
      </c>
      <c r="C18" s="1" t="s">
        <v>12</v>
      </c>
      <c r="D18" s="1" t="s">
        <v>12</v>
      </c>
      <c r="E18" s="1" t="s">
        <v>12</v>
      </c>
      <c r="F18" s="1">
        <f>10*$B$14/10^6</f>
        <v>66.81</v>
      </c>
      <c r="G18" s="1">
        <f>20*$B$14/10^6</f>
        <v>133.62</v>
      </c>
    </row>
    <row r="19" spans="1:7" x14ac:dyDescent="0.25">
      <c r="A19" s="1" t="s">
        <v>9</v>
      </c>
      <c r="B19" s="1">
        <f>25*$B$14/10^6</f>
        <v>167.02500000000001</v>
      </c>
      <c r="C19" s="1" t="s">
        <v>12</v>
      </c>
      <c r="D19" s="1" t="s">
        <v>12</v>
      </c>
      <c r="E19" s="1" t="s">
        <v>12</v>
      </c>
      <c r="F19" s="1">
        <f>50*$B$14/10^6</f>
        <v>334.05</v>
      </c>
      <c r="G19" s="1">
        <f>100*$B$14/10^6</f>
        <v>668.1</v>
      </c>
    </row>
    <row r="20" spans="1:7" x14ac:dyDescent="0.25">
      <c r="A20" s="1" t="s">
        <v>0</v>
      </c>
      <c r="B20" s="1">
        <f>100*$B$14/10^6</f>
        <v>668.1</v>
      </c>
      <c r="C20" s="1" t="s">
        <v>12</v>
      </c>
      <c r="D20" s="1" t="s">
        <v>12</v>
      </c>
      <c r="E20" s="1" t="s">
        <v>12</v>
      </c>
      <c r="F20" s="1">
        <f>500*$B$14/10^6</f>
        <v>3340.5</v>
      </c>
      <c r="G20" s="1">
        <f>2000*$B$14/10^6</f>
        <v>13362</v>
      </c>
    </row>
    <row r="22" spans="1:7" x14ac:dyDescent="0.25">
      <c r="A22" s="1" t="s">
        <v>6</v>
      </c>
      <c r="B22" s="1" t="s">
        <v>14</v>
      </c>
      <c r="C22" s="1" t="s">
        <v>1</v>
      </c>
      <c r="D22" s="1" t="s">
        <v>25</v>
      </c>
      <c r="E22" s="1" t="s">
        <v>2</v>
      </c>
      <c r="F22" s="1" t="s">
        <v>3</v>
      </c>
      <c r="G22" s="1" t="s">
        <v>4</v>
      </c>
    </row>
    <row r="23" spans="1:7" x14ac:dyDescent="0.25">
      <c r="A23" s="1" t="s">
        <v>7</v>
      </c>
      <c r="B23" s="1" t="s">
        <v>12</v>
      </c>
      <c r="C23" s="1">
        <v>0</v>
      </c>
      <c r="D23" s="1">
        <v>1</v>
      </c>
      <c r="E23" s="1">
        <v>5</v>
      </c>
      <c r="F23" s="1">
        <v>20</v>
      </c>
      <c r="G23" s="1" t="s">
        <v>12</v>
      </c>
    </row>
    <row r="24" spans="1:7" x14ac:dyDescent="0.25">
      <c r="A24" s="1" t="s">
        <v>8</v>
      </c>
      <c r="B24" s="1">
        <f>2.5*$B$14/10^6</f>
        <v>16.702500000000001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</row>
    <row r="25" spans="1:7" x14ac:dyDescent="0.25">
      <c r="A25" s="1" t="s">
        <v>9</v>
      </c>
      <c r="B25" s="1">
        <f>12.5*$B$14/10^6</f>
        <v>83.512500000000003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</row>
    <row r="26" spans="1:7" x14ac:dyDescent="0.25">
      <c r="A26" s="1" t="s">
        <v>0</v>
      </c>
      <c r="B26" s="1" t="s">
        <v>12</v>
      </c>
      <c r="C26" s="1">
        <f>50*$B$14/10^6</f>
        <v>334.05</v>
      </c>
      <c r="D26" s="1" t="s">
        <v>12</v>
      </c>
      <c r="E26" s="1">
        <f>100*$B$14/10^6</f>
        <v>668.1</v>
      </c>
      <c r="F26" s="1">
        <f>350*$B$14/10^6</f>
        <v>2338.35</v>
      </c>
      <c r="G26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Wilson</dc:creator>
  <cp:lastModifiedBy>Tim Wilson</cp:lastModifiedBy>
  <dcterms:created xsi:type="dcterms:W3CDTF">2021-07-07T00:27:45Z</dcterms:created>
  <dcterms:modified xsi:type="dcterms:W3CDTF">2021-07-07T00:53:41Z</dcterms:modified>
</cp:coreProperties>
</file>