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5345" windowHeight="6735"/>
  </bookViews>
  <sheets>
    <sheet name="Hours Estimation" sheetId="3" r:id="rId1"/>
    <sheet name="Project Planner" sheetId="1" r:id="rId2"/>
    <sheet name="ManHours Estimation" sheetId="2" r:id="rId3"/>
    <sheet name="Sheet3" sheetId="4" r:id="rId4"/>
  </sheets>
  <definedNames>
    <definedName name="Actual" localSheetId="0">('Hours Estimation'!PeriodInActual*('Hours Estimation'!$E1&gt;0))*'Hours Estimation'!PeriodInPlan</definedName>
    <definedName name="Actual">(PeriodInActual*('Project Planner'!$E1&gt;0))*PeriodInPlan</definedName>
    <definedName name="ActualBeyond" localSheetId="0">'Hours Estimation'!PeriodInActual*('Hours Estimation'!$E1&gt;0)</definedName>
    <definedName name="ActualBeyond">PeriodInActual*('Project Planner'!$E1&gt;0)</definedName>
    <definedName name="PercentComplete" localSheetId="0">'Hours Estimation'!PercentCompleteBeyond*'Hours Estimation'!PeriodInPlan</definedName>
    <definedName name="PercentComplete">PercentCompleteBeyond*PeriodInPlan</definedName>
    <definedName name="PercentCompleteBeyond" localSheetId="0">('Hours Estimation'!#REF!=MEDIAN('Hours Estimation'!#REF!,'Hours Estimation'!$E1,'Hours Estimation'!$E1+'Hours Estimation'!$F1)*('Hours Estimation'!$E1&gt;0))*(('Hours Estimation'!#REF!&lt;(INT('Hours Estimation'!$E1+'Hours Estimation'!$F1*'Hours Estimation'!#REF!)))+('Hours Estimation'!#REF!='Hours Estimation'!$E1))*('Hours Estimation'!#REF!&gt;0)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 localSheetId="0">'Hours Estimation'!#REF!</definedName>
    <definedName name="period_selected">'Project Planner'!$H$2</definedName>
    <definedName name="PeriodInActual" localSheetId="0">'Hours Estimation'!#REF!=MEDIAN('Hours Estimation'!#REF!,'Hours Estimation'!$E1,'Hours Estimation'!$E1+'Hours Estimation'!$F1-1)</definedName>
    <definedName name="PeriodInActual">'Project Planner'!A$4=MEDIAN('Project Planner'!A$4,'Project Planner'!$E1,'Project Planner'!$E1+'Project Planner'!$F1-1)</definedName>
    <definedName name="PeriodInPlan" localSheetId="0">'Hours Estimation'!#REF!=MEDIAN('Hours Estimation'!#REF!,'Hours Estimation'!$C1,'Hours Estimation'!$C1+'Hours Estimation'!$D1-1)</definedName>
    <definedName name="PeriodInPlan">'Project Planner'!A$4=MEDIAN('Project Planner'!A$4,'Project Planner'!$C1,'Project Planner'!$C1+'Project Planner'!$D1-1)</definedName>
    <definedName name="Plan" localSheetId="0">'Hours Estimation'!PeriodInPlan*('Hours Estimation'!$C1&gt;0)</definedName>
    <definedName name="Plan">PeriodInPlan*('Project Planner'!$C1&gt;0)</definedName>
    <definedName name="_xlnm.Print_Titles" localSheetId="0">'Hours Estimation'!$3:$3</definedName>
    <definedName name="_xlnm.Print_Titles" localSheetId="1">'Project Planner'!$3:$4</definedName>
    <definedName name="TitleRegion..BO60" localSheetId="0">'Hours Estimation'!$B$3:$B$3</definedName>
    <definedName name="TitleRegion..BO60">'Project Planner'!$B$3:$B$4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3" l="1"/>
  <c r="E61" i="3" s="1"/>
  <c r="C60" i="3"/>
  <c r="C61" i="3" s="1"/>
  <c r="C62" i="3" s="1"/>
  <c r="D60" i="3"/>
  <c r="D61" i="3" s="1"/>
</calcChain>
</file>

<file path=xl/comments1.xml><?xml version="1.0" encoding="utf-8"?>
<comments xmlns="http://schemas.openxmlformats.org/spreadsheetml/2006/main">
  <authors>
    <author>Kanniappan Ravichandran Jothilakshmi  NCS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Dashbaord, My Details 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Book Appointments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My Appointments, My Messages 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My Medical &amp; Allied Health functionalities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Dashboard &amp; Profile and Change Password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Appointments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Messages &amp; Others</t>
        </r>
      </text>
    </comment>
  </commentList>
</comments>
</file>

<file path=xl/comments2.xml><?xml version="1.0" encoding="utf-8"?>
<comments xmlns="http://schemas.openxmlformats.org/spreadsheetml/2006/main">
  <authors>
    <author>Kanniappan Ravichandran Jothilakshmi  NCS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Dashbaord, My Details 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Book Appointments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My Appointments, My Messages 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My Medical &amp; Allied Health functionalities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Dashboard &amp; Profile and Change Password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Appointments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Kanniappan Ravichandran Jothilakshmi  NCS:</t>
        </r>
        <r>
          <rPr>
            <sz val="9"/>
            <color indexed="81"/>
            <rFont val="Tahoma"/>
            <family val="2"/>
          </rPr>
          <t xml:space="preserve">
Messages &amp; Others</t>
        </r>
      </text>
    </comment>
  </commentList>
</comments>
</file>

<file path=xl/sharedStrings.xml><?xml version="1.0" encoding="utf-8"?>
<sst xmlns="http://schemas.openxmlformats.org/spreadsheetml/2006/main" count="183" uniqueCount="121">
  <si>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</si>
  <si>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</si>
  <si>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</si>
  <si>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</si>
  <si>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</si>
  <si>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</si>
  <si>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</si>
  <si>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</si>
  <si>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</si>
  <si>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</si>
  <si>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</si>
  <si>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</si>
  <si>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</si>
  <si>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Design &amp; Requirement Analysis</t>
  </si>
  <si>
    <t>2. Project &amp; Datasource Structuring</t>
  </si>
  <si>
    <t>3. Admin Module</t>
  </si>
  <si>
    <t>4. Patient Module - 1</t>
  </si>
  <si>
    <t>4.1 Demo</t>
  </si>
  <si>
    <t>6. Patient Module - 3</t>
  </si>
  <si>
    <t>6.1 Demo</t>
  </si>
  <si>
    <t>7. Patient Changes/Enhancements</t>
  </si>
  <si>
    <t>8. Doctor Module - 1</t>
  </si>
  <si>
    <t>8.1 Demo</t>
  </si>
  <si>
    <t>9. Doctor Module - 2</t>
  </si>
  <si>
    <t>9.1 Demo</t>
  </si>
  <si>
    <t>Hprovider - Web Application</t>
  </si>
  <si>
    <t>10. Doctor Module - 3</t>
  </si>
  <si>
    <t>10.1 Demo</t>
  </si>
  <si>
    <t>11. Doctor Changes/Enhancements</t>
  </si>
  <si>
    <t>3.1 Staging Deployment</t>
  </si>
  <si>
    <t>3.2 Demo</t>
  </si>
  <si>
    <t>4. Patient Module - 2</t>
  </si>
  <si>
    <t>4.1 Staging Deployment</t>
  </si>
  <si>
    <t>5.1 Staging Deployment</t>
  </si>
  <si>
    <t>5.2 Demo</t>
  </si>
  <si>
    <t>5. Patient Module - 3</t>
  </si>
  <si>
    <t>Web Application Man Hours</t>
  </si>
  <si>
    <t>Android Application Man Hours</t>
  </si>
  <si>
    <t>iOS Application Man Hours</t>
  </si>
  <si>
    <t>Total Hours</t>
  </si>
  <si>
    <t>1.1 Main Page</t>
  </si>
  <si>
    <t>2.1 Home Section</t>
  </si>
  <si>
    <t>2.2 About Us Section</t>
  </si>
  <si>
    <t>2.3 FAQ Section</t>
  </si>
  <si>
    <t>2.4 Contact us Section</t>
  </si>
  <si>
    <t>3.1 Admin Menus (Main Page)</t>
  </si>
  <si>
    <t>3.2 Dashboard</t>
  </si>
  <si>
    <t>3.3 Admin User List</t>
  </si>
  <si>
    <t>3.4 Admin User Create/Update Page</t>
  </si>
  <si>
    <t>3.5 Doctor User List</t>
  </si>
  <si>
    <t>3.6 Doctor User Create/Update Page</t>
  </si>
  <si>
    <t>3.7 Patient User List</t>
  </si>
  <si>
    <t>3.8 Patient User Create/Update Page</t>
  </si>
  <si>
    <t>3.9 Company List</t>
  </si>
  <si>
    <t>3.10 Company Create/Update Page</t>
  </si>
  <si>
    <t>3.11 Organisation</t>
  </si>
  <si>
    <t>3.12 Organisation Create/Update Page</t>
  </si>
  <si>
    <t>3.13 Picklist list</t>
  </si>
  <si>
    <t>3.14 Picklist Create/Update Page</t>
  </si>
  <si>
    <t>4.1 Doctor Menus (Main Page)</t>
  </si>
  <si>
    <t>4.2 Dashboard</t>
  </si>
  <si>
    <t>4.3 Appointment</t>
  </si>
  <si>
    <t>4.3.1 Appointment List Page</t>
  </si>
  <si>
    <t>4.3.2 Patient Details Page</t>
  </si>
  <si>
    <t>4.3.3 Consultation Page</t>
  </si>
  <si>
    <t>4.3.4 Patient Examination Page</t>
  </si>
  <si>
    <t>4.4 Messages</t>
  </si>
  <si>
    <t>4.4.1 Inbox Tab</t>
  </si>
  <si>
    <t>4.4.2 Sent Tab</t>
  </si>
  <si>
    <t>4.4.3 Compose Tab</t>
  </si>
  <si>
    <t>5.1 Patient Menus (Main Page)</t>
  </si>
  <si>
    <t>5.2 Dashboard</t>
  </si>
  <si>
    <t>5.3 My Details</t>
  </si>
  <si>
    <t>5.3.1 Profile</t>
  </si>
  <si>
    <t>5.3.1.1 Step 2: Address</t>
  </si>
  <si>
    <t>5.3.1.2 Step 3: Contact</t>
  </si>
  <si>
    <t>5.3.1.3 Step 4: Bank Details</t>
  </si>
  <si>
    <t>5.3.1.4 Step 5: Occupation</t>
  </si>
  <si>
    <t>5.3.2 My Pharmacy</t>
  </si>
  <si>
    <t>5.4 My Appointments</t>
  </si>
  <si>
    <t>5.4.1 Future Appointments</t>
  </si>
  <si>
    <t>5.4.2 Past Appointments</t>
  </si>
  <si>
    <t>5.5 Book Appointment</t>
  </si>
  <si>
    <t>5.5.1 GP</t>
  </si>
  <si>
    <t>5.5.2 Allied Health</t>
  </si>
  <si>
    <t>5.6 My Medical</t>
  </si>
  <si>
    <t>5.6.1 Request Prescription</t>
  </si>
  <si>
    <t>5.6.2 My Results</t>
  </si>
  <si>
    <t>6. User Profile Pages</t>
  </si>
  <si>
    <t>6.1 Change Password</t>
  </si>
  <si>
    <t>1.Landing Pages</t>
  </si>
  <si>
    <t>2.Home Page</t>
  </si>
  <si>
    <t>3.Admin</t>
  </si>
  <si>
    <t>4.Doctor</t>
  </si>
  <si>
    <t>5.Patient</t>
  </si>
  <si>
    <t>4. Doctor Module</t>
  </si>
  <si>
    <t>4.3.3 Consultation Page(GP)</t>
  </si>
  <si>
    <t>4.3.3 Consultation Page(Specialist)</t>
  </si>
  <si>
    <t>4.3.3 Consultation Page (Allied Health)</t>
  </si>
  <si>
    <t>5. Patient Module</t>
  </si>
  <si>
    <t>3.11 User Profile Pages</t>
  </si>
  <si>
    <t>3.12 Change Password</t>
  </si>
  <si>
    <t>5.3.1.1 Step 1: Personal</t>
  </si>
  <si>
    <t>5.3.1.2 Step 2: Address</t>
  </si>
  <si>
    <t>5.3.1.3 Step 3: Contact</t>
  </si>
  <si>
    <t>5.3.1.4 Step 4: Bank Details</t>
  </si>
  <si>
    <t>5.3.1.5 Step 5: Occupation</t>
  </si>
  <si>
    <t>3.15 Patient - Medical Insurance Card Info</t>
  </si>
  <si>
    <t>5.6.2 Pharmacy</t>
  </si>
  <si>
    <t>5.6.4 My Results</t>
  </si>
  <si>
    <t>5.6.3 History</t>
  </si>
  <si>
    <t>Additonal Task Not Included in Estimation</t>
  </si>
  <si>
    <t>1. Configuation Management</t>
  </si>
  <si>
    <t>2. Demo &amp; Deployment</t>
  </si>
  <si>
    <t>3. Enhancement changes after demo</t>
  </si>
  <si>
    <t>3.16 Password Management</t>
  </si>
  <si>
    <t>5.3.1.6 Other Remaining Steps</t>
  </si>
  <si>
    <t>Grant Total Hours</t>
  </si>
  <si>
    <t>Total Cost ($)</t>
  </si>
  <si>
    <t>Grant Total Cost($)</t>
  </si>
  <si>
    <t>Man Hour Estimation (Web Application 1 hour = 8USD)
(Mobile Application 1 hour = 3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</si>
</sst>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7"/>
      <name val="Corbel"/>
      <family val="2"/>
      <scheme val="major"/>
    </font>
    <font>
      <b/>
      <sz val="11"/>
      <color theme="1" tint="0.24994659260841701"/>
      <name val="Calibri"/>
      <family val="2"/>
    </font>
    <font>
      <b/>
      <sz val="15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</font>
    <font>
      <b/>
      <sz val="15"/>
      <color theme="1" tint="0.24994659260841701"/>
      <name val="Corbel"/>
      <family val="2"/>
      <scheme val="major"/>
    </font>
    <font>
      <b/>
      <sz val="11"/>
      <color theme="0"/>
      <name val="Corbel"/>
      <family val="2"/>
      <scheme val="major"/>
    </font>
    <font>
      <b/>
      <sz val="14"/>
      <color theme="0"/>
      <name val="Calibri"/>
      <family val="2"/>
      <scheme val="minor"/>
    </font>
    <font>
      <sz val="13"/>
      <color theme="1" tint="0.24994659260841701"/>
      <name val="Calibri"/>
    </font>
    <font>
      <b/>
      <sz val="11"/>
      <color theme="1" tint="0.24994659260841701"/>
      <name val="Calibri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>
        <fgColor theme="7"/>
        <bgColor theme="4" tint="0.5999938962981048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3" fontId="10" fillId="8" borderId="2" xfId="3" applyFill="1">
      <alignment horizontal="center"/>
    </xf>
    <xf numFmtId="0" fontId="15" fillId="0" borderId="0" xfId="2" applyFont="1">
      <alignment horizontal="left" wrapText="1"/>
    </xf>
    <xf numFmtId="0" fontId="16" fillId="0" borderId="0" xfId="2" applyFont="1" applyAlignment="1">
      <alignment horizontal="left" wrapText="1" indent="2"/>
    </xf>
    <xf numFmtId="0" fontId="16" fillId="0" borderId="0" xfId="2" applyFont="1" applyAlignment="1">
      <alignment horizontal="left" wrapText="1" indent="3"/>
    </xf>
    <xf numFmtId="3" fontId="10" fillId="0" borderId="2" xfId="3" applyFill="1">
      <alignment horizontal="center"/>
    </xf>
    <xf numFmtId="0" fontId="14" fillId="0" borderId="0" xfId="0" applyFont="1" applyFill="1" applyAlignment="1">
      <alignment vertical="center" wrapText="1"/>
    </xf>
    <xf numFmtId="0" fontId="0" fillId="9" borderId="0" xfId="0" applyFill="1" applyAlignment="1">
      <alignment horizontal="center"/>
    </xf>
    <xf numFmtId="0" fontId="19" fillId="0" borderId="0" xfId="8" applyFont="1">
      <alignment vertical="center"/>
    </xf>
    <xf numFmtId="0" fontId="19" fillId="0" borderId="0" xfId="1" applyFont="1" applyAlignment="1">
      <alignment horizontal="center"/>
    </xf>
    <xf numFmtId="0" fontId="16" fillId="0" borderId="0" xfId="2" applyFont="1" applyAlignment="1">
      <alignment wrapText="1"/>
    </xf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5" fillId="0" borderId="13" xfId="2" applyFont="1" applyBorder="1">
      <alignment horizontal="left" wrapText="1"/>
    </xf>
    <xf numFmtId="0" fontId="15" fillId="0" borderId="15" xfId="2" applyFont="1" applyBorder="1">
      <alignment horizontal="left" wrapText="1"/>
    </xf>
    <xf numFmtId="0" fontId="16" fillId="0" borderId="15" xfId="2" applyFont="1" applyBorder="1" applyAlignment="1">
      <alignment horizontal="left"/>
    </xf>
    <xf numFmtId="0" fontId="16" fillId="0" borderId="15" xfId="2" applyFont="1" applyBorder="1" applyAlignment="1">
      <alignment wrapText="1"/>
    </xf>
    <xf numFmtId="0" fontId="16" fillId="0" borderId="14" xfId="2" applyFont="1" applyBorder="1" applyAlignment="1">
      <alignment wrapText="1"/>
    </xf>
    <xf numFmtId="0" fontId="22" fillId="0" borderId="17" xfId="2" applyFont="1" applyBorder="1" applyAlignment="1">
      <alignment horizontal="center" wrapText="1"/>
    </xf>
    <xf numFmtId="0" fontId="23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4" fillId="0" borderId="0" xfId="0" applyFont="1" applyFill="1" applyAlignment="1">
      <alignment vertical="center" wrapText="1"/>
    </xf>
    <xf numFmtId="0" fontId="25" fillId="0" borderId="16" xfId="9" applyFont="1" applyBorder="1" applyAlignment="1">
      <alignment horizontal="center" vertical="center"/>
    </xf>
    <xf numFmtId="0" fontId="25" fillId="0" borderId="10" xfId="10" applyFont="1" applyBorder="1" applyAlignment="1">
      <alignment horizontal="center" vertical="center" wrapText="1"/>
    </xf>
    <xf numFmtId="0" fontId="25" fillId="0" borderId="11" xfId="10" applyFont="1" applyBorder="1" applyAlignment="1">
      <alignment horizontal="center" vertical="center" wrapText="1"/>
    </xf>
    <xf numFmtId="0" fontId="26" fillId="0" borderId="14" xfId="2" applyFont="1" applyBorder="1" applyAlignment="1">
      <alignment wrapText="1"/>
    </xf>
    <xf numFmtId="0" fontId="27" fillId="0" borderId="12" xfId="0" applyFont="1" applyBorder="1" applyAlignment="1">
      <alignment horizontal="center"/>
    </xf>
    <xf numFmtId="0" fontId="19" fillId="10" borderId="3" xfId="17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center" vertical="center" wrapText="1"/>
    </xf>
    <xf numFmtId="17" fontId="0" fillId="0" borderId="0" xfId="0" applyNumberFormat="1" applyFill="1" applyAlignment="1">
      <alignment horizontal="center" vertical="center"/>
    </xf>
    <xf numFmtId="0" fontId="12" fillId="0" borderId="0" xfId="12">
      <alignment vertical="center"/>
    </xf>
    <xf numFmtId="17" fontId="14" fillId="9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17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7" fontId="10" fillId="0" borderId="0" xfId="11" applyNumberFormat="1" applyAlignment="1">
      <alignment horizontal="center"/>
    </xf>
    <xf numFmtId="0" fontId="10" fillId="0" borderId="0" xfId="11" applyAlignment="1">
      <alignment horizontal="center"/>
    </xf>
    <xf numFmtId="0" fontId="22" fillId="11" borderId="17" xfId="2" applyFont="1" applyFill="1" applyBorder="1" applyAlignment="1">
      <alignment horizontal="center" wrapText="1"/>
    </xf>
    <xf numFmtId="0" fontId="19" fillId="10" borderId="3" xfId="17" applyFont="1" applyFill="1" applyAlignment="1">
      <alignment horizontal="center" vertical="center" wrapText="1"/>
    </xf>
    <xf numFmtId="0" fontId="23" fillId="11" borderId="18" xfId="0" applyFont="1" applyFill="1" applyBorder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4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theme="7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2499465926084170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F62" totalsRowShown="0" headerRowDxfId="46" tableBorderDxfId="45" headerRowCellStyle="Activity">
  <autoFilter ref="B3:F62"/>
  <tableColumns count="5">
    <tableColumn id="1" name="ACTIVITY" dataDxfId="44" dataCellStyle="Activity"/>
    <tableColumn id="2" name="Web Application Man Hours"/>
    <tableColumn id="3" name="Android Application Man Hours"/>
    <tableColumn id="4" name="iOS Application Man Hours" dataDxfId="41"/>
    <tableColumn id="5" name="Total Hours" dataDxfId="43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X67"/>
  <sheetViews>
    <sheetView showGridLines="0" tabSelected="1" topLeftCell="A10" zoomScaleNormal="100" zoomScaleSheetLayoutView="80" workbookViewId="0">
      <selection activeCell="D66" sqref="D66"/>
    </sheetView>
  </sheetViews>
  <sheetFormatPr defaultColWidth="2.75" defaultRowHeight="30" customHeight="1" x14ac:dyDescent="0.3"/>
  <cols>
    <col min="1" max="1" width="2.625" customWidth="1"/>
    <col min="2" max="2" width="42.125" style="2" customWidth="1"/>
    <col min="3" max="3" width="24.5" style="1" customWidth="1"/>
    <col min="4" max="4" width="27" style="1" customWidth="1"/>
    <col min="5" max="5" width="23.375" style="1" customWidth="1"/>
    <col min="6" max="6" width="11.625" style="1" customWidth="1"/>
    <col min="7" max="7" width="4.375" customWidth="1"/>
    <col min="23" max="23" width="5.875" bestFit="1" customWidth="1"/>
  </cols>
  <sheetData>
    <row r="1" spans="2:38" ht="60" customHeight="1" thickTop="1" thickBot="1" x14ac:dyDescent="0.3">
      <c r="B1" s="75" t="s">
        <v>120</v>
      </c>
      <c r="C1" s="49"/>
      <c r="D1" s="49"/>
      <c r="E1" s="49"/>
      <c r="F1" s="49"/>
    </row>
    <row r="2" spans="2:38" ht="21" customHeight="1" thickTop="1" x14ac:dyDescent="0.25">
      <c r="B2" s="52"/>
      <c r="C2" s="52"/>
      <c r="D2" s="52"/>
      <c r="E2" s="52"/>
      <c r="F2" s="52"/>
      <c r="G2" s="50"/>
      <c r="H2" s="50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2:38" s="9" customFormat="1" ht="39.950000000000003" customHeight="1" thickBot="1" x14ac:dyDescent="0.3">
      <c r="B3" s="44" t="s">
        <v>0</v>
      </c>
      <c r="C3" s="45" t="s">
        <v>36</v>
      </c>
      <c r="D3" s="45" t="s">
        <v>37</v>
      </c>
      <c r="E3" s="45" t="s">
        <v>38</v>
      </c>
      <c r="F3" s="46" t="s">
        <v>39</v>
      </c>
      <c r="G3" s="43">
        <v>10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2:38" ht="16.5" customHeight="1" x14ac:dyDescent="0.3">
      <c r="B4" s="35" t="s">
        <v>13</v>
      </c>
      <c r="C4" s="29">
        <v>480</v>
      </c>
      <c r="D4" s="29"/>
      <c r="E4" s="29"/>
      <c r="F4" s="31"/>
    </row>
    <row r="5" spans="2:38" ht="16.5" customHeight="1" x14ac:dyDescent="0.3">
      <c r="B5" s="36" t="s">
        <v>14</v>
      </c>
      <c r="C5" s="26">
        <v>250</v>
      </c>
      <c r="D5" s="26">
        <v>50</v>
      </c>
      <c r="E5" s="26">
        <v>50</v>
      </c>
      <c r="F5" s="30"/>
    </row>
    <row r="6" spans="2:38" ht="16.5" customHeight="1" x14ac:dyDescent="0.3">
      <c r="B6" s="36" t="s">
        <v>15</v>
      </c>
      <c r="C6" s="26"/>
      <c r="D6" s="26"/>
      <c r="E6" s="26"/>
      <c r="F6" s="32"/>
    </row>
    <row r="7" spans="2:38" ht="16.5" customHeight="1" x14ac:dyDescent="0.3">
      <c r="B7" s="37" t="s">
        <v>45</v>
      </c>
      <c r="C7" s="26">
        <v>24</v>
      </c>
      <c r="D7" s="26"/>
      <c r="E7" s="26"/>
      <c r="F7" s="32"/>
    </row>
    <row r="8" spans="2:38" ht="16.5" customHeight="1" x14ac:dyDescent="0.3">
      <c r="B8" s="37" t="s">
        <v>46</v>
      </c>
      <c r="C8" s="26">
        <v>50</v>
      </c>
      <c r="D8" s="26"/>
      <c r="E8" s="26"/>
      <c r="F8" s="32"/>
    </row>
    <row r="9" spans="2:38" ht="16.5" customHeight="1" x14ac:dyDescent="0.3">
      <c r="B9" s="37" t="s">
        <v>47</v>
      </c>
      <c r="C9" s="26">
        <v>10</v>
      </c>
      <c r="D9" s="26"/>
      <c r="E9" s="26"/>
      <c r="F9" s="32"/>
    </row>
    <row r="10" spans="2:38" ht="16.5" customHeight="1" x14ac:dyDescent="0.3">
      <c r="B10" s="37" t="s">
        <v>48</v>
      </c>
      <c r="C10" s="26">
        <v>24</v>
      </c>
      <c r="D10" s="26"/>
      <c r="E10" s="26"/>
      <c r="F10" s="32"/>
    </row>
    <row r="11" spans="2:38" ht="16.5" customHeight="1" x14ac:dyDescent="0.3">
      <c r="B11" s="37" t="s">
        <v>49</v>
      </c>
      <c r="C11" s="26">
        <v>10</v>
      </c>
      <c r="D11" s="26"/>
      <c r="E11" s="26"/>
      <c r="F11" s="32"/>
    </row>
    <row r="12" spans="2:38" ht="16.5" customHeight="1" x14ac:dyDescent="0.3">
      <c r="B12" s="37" t="s">
        <v>50</v>
      </c>
      <c r="C12" s="26">
        <v>24</v>
      </c>
      <c r="D12" s="26"/>
      <c r="E12" s="26"/>
      <c r="F12" s="32"/>
    </row>
    <row r="13" spans="2:38" ht="16.5" customHeight="1" x14ac:dyDescent="0.3">
      <c r="B13" s="37" t="s">
        <v>51</v>
      </c>
      <c r="C13" s="26">
        <v>10</v>
      </c>
      <c r="D13" s="26"/>
      <c r="E13" s="26"/>
      <c r="F13" s="32"/>
    </row>
    <row r="14" spans="2:38" ht="16.5" customHeight="1" x14ac:dyDescent="0.3">
      <c r="B14" s="37" t="s">
        <v>52</v>
      </c>
      <c r="C14" s="26">
        <v>24</v>
      </c>
      <c r="D14" s="26"/>
      <c r="E14" s="26"/>
      <c r="F14" s="32"/>
    </row>
    <row r="15" spans="2:38" ht="16.5" customHeight="1" x14ac:dyDescent="0.3">
      <c r="B15" s="37" t="s">
        <v>53</v>
      </c>
      <c r="C15" s="26">
        <v>10</v>
      </c>
      <c r="D15" s="26"/>
      <c r="E15" s="26"/>
      <c r="F15" s="32"/>
    </row>
    <row r="16" spans="2:38" ht="16.5" customHeight="1" x14ac:dyDescent="0.3">
      <c r="B16" s="37" t="s">
        <v>54</v>
      </c>
      <c r="C16" s="26">
        <v>24</v>
      </c>
      <c r="D16" s="26"/>
      <c r="E16" s="26"/>
      <c r="F16" s="32"/>
    </row>
    <row r="17" spans="2:6" ht="16.5" customHeight="1" x14ac:dyDescent="0.3">
      <c r="B17" s="37" t="s">
        <v>100</v>
      </c>
      <c r="C17" s="26">
        <v>30</v>
      </c>
      <c r="D17" s="26"/>
      <c r="E17" s="26"/>
      <c r="F17" s="32"/>
    </row>
    <row r="18" spans="2:6" ht="16.5" customHeight="1" x14ac:dyDescent="0.3">
      <c r="B18" s="37" t="s">
        <v>101</v>
      </c>
      <c r="C18" s="26">
        <v>30</v>
      </c>
      <c r="D18" s="26"/>
      <c r="E18" s="26"/>
      <c r="F18" s="32"/>
    </row>
    <row r="19" spans="2:6" ht="16.5" customHeight="1" x14ac:dyDescent="0.3">
      <c r="B19" s="37" t="s">
        <v>57</v>
      </c>
      <c r="C19" s="26">
        <v>30</v>
      </c>
      <c r="D19" s="26"/>
      <c r="E19" s="26"/>
      <c r="F19" s="32"/>
    </row>
    <row r="20" spans="2:6" ht="16.5" customHeight="1" x14ac:dyDescent="0.3">
      <c r="B20" s="37" t="s">
        <v>58</v>
      </c>
      <c r="C20" s="26">
        <v>20</v>
      </c>
      <c r="D20" s="26"/>
      <c r="E20" s="26"/>
      <c r="F20" s="32"/>
    </row>
    <row r="21" spans="2:6" ht="16.5" customHeight="1" x14ac:dyDescent="0.3">
      <c r="B21" s="47" t="s">
        <v>107</v>
      </c>
      <c r="C21" s="26">
        <v>20</v>
      </c>
      <c r="D21" s="26"/>
      <c r="E21" s="26"/>
      <c r="F21" s="48"/>
    </row>
    <row r="22" spans="2:6" ht="16.5" customHeight="1" x14ac:dyDescent="0.3">
      <c r="B22" s="47" t="s">
        <v>115</v>
      </c>
      <c r="C22" s="26">
        <v>30</v>
      </c>
      <c r="D22" s="26"/>
      <c r="E22" s="26"/>
      <c r="F22" s="48"/>
    </row>
    <row r="23" spans="2:6" ht="16.5" customHeight="1" x14ac:dyDescent="0.3">
      <c r="B23" s="36" t="s">
        <v>95</v>
      </c>
      <c r="C23" s="26"/>
      <c r="D23" s="26"/>
      <c r="E23" s="26"/>
      <c r="F23" s="32"/>
    </row>
    <row r="24" spans="2:6" ht="16.5" customHeight="1" x14ac:dyDescent="0.3">
      <c r="B24" s="38" t="s">
        <v>59</v>
      </c>
      <c r="C24" s="26">
        <v>24</v>
      </c>
      <c r="D24" s="26">
        <v>60</v>
      </c>
      <c r="E24" s="26">
        <v>60</v>
      </c>
      <c r="F24" s="32"/>
    </row>
    <row r="25" spans="2:6" ht="16.5" customHeight="1" x14ac:dyDescent="0.3">
      <c r="B25" s="38" t="s">
        <v>60</v>
      </c>
      <c r="C25" s="26">
        <v>100</v>
      </c>
      <c r="D25" s="26">
        <v>196</v>
      </c>
      <c r="E25" s="26">
        <v>196</v>
      </c>
      <c r="F25" s="32"/>
    </row>
    <row r="26" spans="2:6" ht="16.5" customHeight="1" x14ac:dyDescent="0.3">
      <c r="B26" s="38" t="s">
        <v>61</v>
      </c>
      <c r="C26" s="26"/>
      <c r="D26" s="26"/>
      <c r="E26" s="26"/>
      <c r="F26" s="32"/>
    </row>
    <row r="27" spans="2:6" ht="16.5" customHeight="1" x14ac:dyDescent="0.3">
      <c r="B27" s="38" t="s">
        <v>62</v>
      </c>
      <c r="C27" s="26">
        <v>30</v>
      </c>
      <c r="D27" s="26">
        <v>60</v>
      </c>
      <c r="E27" s="26">
        <v>60</v>
      </c>
      <c r="F27" s="32"/>
    </row>
    <row r="28" spans="2:6" ht="16.5" customHeight="1" x14ac:dyDescent="0.3">
      <c r="B28" s="38" t="s">
        <v>63</v>
      </c>
      <c r="C28" s="26">
        <v>200</v>
      </c>
      <c r="D28" s="26">
        <v>390</v>
      </c>
      <c r="E28" s="26">
        <v>390</v>
      </c>
      <c r="F28" s="32"/>
    </row>
    <row r="29" spans="2:6" ht="16.5" customHeight="1" x14ac:dyDescent="0.3">
      <c r="B29" s="38" t="s">
        <v>96</v>
      </c>
      <c r="C29" s="26">
        <v>64</v>
      </c>
      <c r="D29" s="26">
        <v>110</v>
      </c>
      <c r="E29" s="26">
        <v>110</v>
      </c>
      <c r="F29" s="32"/>
    </row>
    <row r="30" spans="2:6" ht="16.5" customHeight="1" x14ac:dyDescent="0.3">
      <c r="B30" s="38" t="s">
        <v>97</v>
      </c>
      <c r="C30" s="26">
        <v>400</v>
      </c>
      <c r="D30" s="26">
        <v>650</v>
      </c>
      <c r="E30" s="26">
        <v>650</v>
      </c>
      <c r="F30" s="32"/>
    </row>
    <row r="31" spans="2:6" ht="16.5" customHeight="1" x14ac:dyDescent="0.3">
      <c r="B31" s="38" t="s">
        <v>98</v>
      </c>
      <c r="C31" s="26">
        <v>300</v>
      </c>
      <c r="D31" s="26">
        <v>400</v>
      </c>
      <c r="E31" s="26">
        <v>400</v>
      </c>
      <c r="F31" s="32"/>
    </row>
    <row r="32" spans="2:6" ht="16.5" customHeight="1" x14ac:dyDescent="0.3">
      <c r="B32" s="38" t="s">
        <v>65</v>
      </c>
      <c r="C32" s="26">
        <v>200</v>
      </c>
      <c r="D32" s="26">
        <v>300</v>
      </c>
      <c r="E32" s="26">
        <v>300</v>
      </c>
      <c r="F32" s="32"/>
    </row>
    <row r="33" spans="2:6" ht="16.5" customHeight="1" x14ac:dyDescent="0.3">
      <c r="B33" s="38" t="s">
        <v>66</v>
      </c>
      <c r="C33" s="26"/>
      <c r="D33" s="26"/>
      <c r="E33" s="26"/>
      <c r="F33" s="32"/>
    </row>
    <row r="34" spans="2:6" ht="16.5" customHeight="1" x14ac:dyDescent="0.3">
      <c r="B34" s="38" t="s">
        <v>67</v>
      </c>
      <c r="C34" s="26">
        <v>16</v>
      </c>
      <c r="D34" s="26">
        <v>50</v>
      </c>
      <c r="E34" s="26">
        <v>50</v>
      </c>
      <c r="F34" s="32"/>
    </row>
    <row r="35" spans="2:6" ht="16.5" customHeight="1" x14ac:dyDescent="0.3">
      <c r="B35" s="38" t="s">
        <v>68</v>
      </c>
      <c r="C35" s="26">
        <v>16</v>
      </c>
      <c r="D35" s="26">
        <v>50</v>
      </c>
      <c r="E35" s="26">
        <v>50</v>
      </c>
      <c r="F35" s="32"/>
    </row>
    <row r="36" spans="2:6" ht="16.5" customHeight="1" x14ac:dyDescent="0.3">
      <c r="B36" s="38" t="s">
        <v>69</v>
      </c>
      <c r="C36" s="26">
        <v>16</v>
      </c>
      <c r="D36" s="26">
        <v>50</v>
      </c>
      <c r="E36" s="26">
        <v>50</v>
      </c>
      <c r="F36" s="32"/>
    </row>
    <row r="37" spans="2:6" ht="16.5" customHeight="1" x14ac:dyDescent="0.3">
      <c r="B37" s="36" t="s">
        <v>99</v>
      </c>
      <c r="C37" s="26"/>
      <c r="D37" s="26"/>
      <c r="E37" s="26"/>
      <c r="F37" s="32"/>
    </row>
    <row r="38" spans="2:6" ht="16.5" customHeight="1" x14ac:dyDescent="0.3">
      <c r="B38" s="38" t="s">
        <v>70</v>
      </c>
      <c r="C38" s="27">
        <v>24</v>
      </c>
      <c r="D38" s="26">
        <v>48</v>
      </c>
      <c r="E38" s="26">
        <v>48</v>
      </c>
      <c r="F38" s="32"/>
    </row>
    <row r="39" spans="2:6" ht="16.5" customHeight="1" x14ac:dyDescent="0.3">
      <c r="B39" s="38" t="s">
        <v>71</v>
      </c>
      <c r="C39" s="26">
        <v>50</v>
      </c>
      <c r="D39" s="26">
        <v>96</v>
      </c>
      <c r="E39" s="26">
        <v>96</v>
      </c>
      <c r="F39" s="32"/>
    </row>
    <row r="40" spans="2:6" ht="16.5" customHeight="1" x14ac:dyDescent="0.3">
      <c r="B40" s="38" t="s">
        <v>72</v>
      </c>
      <c r="C40" s="26"/>
      <c r="D40" s="26"/>
      <c r="E40" s="26"/>
      <c r="F40" s="32"/>
    </row>
    <row r="41" spans="2:6" ht="16.5" customHeight="1" x14ac:dyDescent="0.3">
      <c r="B41" s="38" t="s">
        <v>73</v>
      </c>
      <c r="C41" s="26">
        <v>24</v>
      </c>
      <c r="D41" s="26">
        <v>72</v>
      </c>
      <c r="E41" s="26">
        <v>72</v>
      </c>
      <c r="F41" s="32"/>
    </row>
    <row r="42" spans="2:6" ht="16.5" customHeight="1" x14ac:dyDescent="0.3">
      <c r="B42" s="38" t="s">
        <v>102</v>
      </c>
      <c r="C42" s="26">
        <v>24</v>
      </c>
      <c r="D42" s="26">
        <v>60</v>
      </c>
      <c r="E42" s="26">
        <v>60</v>
      </c>
      <c r="F42" s="48"/>
    </row>
    <row r="43" spans="2:6" ht="16.5" customHeight="1" x14ac:dyDescent="0.3">
      <c r="B43" s="38" t="s">
        <v>103</v>
      </c>
      <c r="C43" s="26">
        <v>24</v>
      </c>
      <c r="D43" s="26">
        <v>60</v>
      </c>
      <c r="E43" s="26">
        <v>60</v>
      </c>
      <c r="F43" s="32"/>
    </row>
    <row r="44" spans="2:6" ht="16.5" customHeight="1" x14ac:dyDescent="0.3">
      <c r="B44" s="38" t="s">
        <v>104</v>
      </c>
      <c r="C44" s="26">
        <v>24</v>
      </c>
      <c r="D44" s="26">
        <v>60</v>
      </c>
      <c r="E44" s="26">
        <v>60</v>
      </c>
      <c r="F44" s="32"/>
    </row>
    <row r="45" spans="2:6" ht="16.5" customHeight="1" x14ac:dyDescent="0.3">
      <c r="B45" s="38" t="s">
        <v>105</v>
      </c>
      <c r="C45" s="26">
        <v>24</v>
      </c>
      <c r="D45" s="26">
        <v>60</v>
      </c>
      <c r="E45" s="26">
        <v>60</v>
      </c>
      <c r="F45" s="32"/>
    </row>
    <row r="46" spans="2:6" ht="16.5" customHeight="1" x14ac:dyDescent="0.3">
      <c r="B46" s="38" t="s">
        <v>106</v>
      </c>
      <c r="C46" s="26">
        <v>24</v>
      </c>
      <c r="D46" s="26">
        <v>60</v>
      </c>
      <c r="E46" s="26">
        <v>60</v>
      </c>
      <c r="F46" s="32"/>
    </row>
    <row r="47" spans="2:6" ht="16.5" customHeight="1" x14ac:dyDescent="0.3">
      <c r="B47" s="47" t="s">
        <v>116</v>
      </c>
      <c r="C47" s="26">
        <v>72</v>
      </c>
      <c r="D47" s="26">
        <v>120</v>
      </c>
      <c r="E47" s="26">
        <v>120</v>
      </c>
      <c r="F47" s="48"/>
    </row>
    <row r="48" spans="2:6" ht="16.5" customHeight="1" x14ac:dyDescent="0.3">
      <c r="B48" s="38" t="s">
        <v>78</v>
      </c>
      <c r="C48" s="26">
        <v>10</v>
      </c>
      <c r="D48" s="26">
        <v>36</v>
      </c>
      <c r="E48" s="26">
        <v>36</v>
      </c>
      <c r="F48" s="32"/>
    </row>
    <row r="49" spans="2:50" ht="16.5" customHeight="1" x14ac:dyDescent="0.3">
      <c r="B49" s="38" t="s">
        <v>79</v>
      </c>
      <c r="C49" s="26"/>
      <c r="D49" s="26"/>
      <c r="E49" s="26"/>
      <c r="F49" s="32"/>
    </row>
    <row r="50" spans="2:50" s="1" customFormat="1" ht="16.5" customHeight="1" x14ac:dyDescent="0.3">
      <c r="B50" s="38" t="s">
        <v>80</v>
      </c>
      <c r="C50" s="26">
        <v>50</v>
      </c>
      <c r="D50" s="26">
        <v>96</v>
      </c>
      <c r="E50" s="26">
        <v>96</v>
      </c>
      <c r="F50" s="3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2:50" s="1" customFormat="1" ht="16.5" customHeight="1" x14ac:dyDescent="0.3">
      <c r="B51" s="38" t="s">
        <v>81</v>
      </c>
      <c r="C51" s="26">
        <v>50</v>
      </c>
      <c r="D51" s="26">
        <v>96</v>
      </c>
      <c r="E51" s="26">
        <v>96</v>
      </c>
      <c r="F51" s="3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2:50" s="1" customFormat="1" ht="16.5" customHeight="1" x14ac:dyDescent="0.3">
      <c r="B52" s="38" t="s">
        <v>82</v>
      </c>
      <c r="C52" s="26"/>
      <c r="D52" s="26"/>
      <c r="E52" s="26"/>
      <c r="F52" s="3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2:50" s="1" customFormat="1" ht="16.5" customHeight="1" x14ac:dyDescent="0.3">
      <c r="B53" s="38" t="s">
        <v>83</v>
      </c>
      <c r="C53" s="26">
        <v>50</v>
      </c>
      <c r="D53" s="26">
        <v>96</v>
      </c>
      <c r="E53" s="26">
        <v>96</v>
      </c>
      <c r="F53" s="3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2:50" s="1" customFormat="1" ht="16.5" customHeight="1" x14ac:dyDescent="0.3">
      <c r="B54" s="38" t="s">
        <v>84</v>
      </c>
      <c r="C54" s="26">
        <v>50</v>
      </c>
      <c r="D54" s="26">
        <v>96</v>
      </c>
      <c r="E54" s="26">
        <v>96</v>
      </c>
      <c r="F54" s="3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2:50" s="1" customFormat="1" ht="16.5" customHeight="1" x14ac:dyDescent="0.3">
      <c r="B55" s="38" t="s">
        <v>85</v>
      </c>
      <c r="C55" s="26"/>
      <c r="D55" s="26"/>
      <c r="E55" s="26"/>
      <c r="F55" s="3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2:50" ht="16.5" customHeight="1" x14ac:dyDescent="0.3">
      <c r="B56" s="38" t="s">
        <v>86</v>
      </c>
      <c r="C56" s="26">
        <v>150</v>
      </c>
      <c r="D56" s="28">
        <v>200</v>
      </c>
      <c r="E56" s="28">
        <v>200</v>
      </c>
      <c r="F56" s="32"/>
    </row>
    <row r="57" spans="2:50" ht="16.5" customHeight="1" x14ac:dyDescent="0.3">
      <c r="B57" s="47" t="s">
        <v>108</v>
      </c>
      <c r="C57" s="26">
        <v>10</v>
      </c>
      <c r="D57" s="33">
        <v>30</v>
      </c>
      <c r="E57" s="33">
        <v>30</v>
      </c>
      <c r="F57" s="48"/>
    </row>
    <row r="58" spans="2:50" ht="16.5" customHeight="1" x14ac:dyDescent="0.3">
      <c r="B58" s="47" t="s">
        <v>110</v>
      </c>
      <c r="C58" s="26">
        <v>150</v>
      </c>
      <c r="D58" s="33">
        <v>150</v>
      </c>
      <c r="E58" s="33">
        <v>150</v>
      </c>
      <c r="F58" s="48"/>
    </row>
    <row r="59" spans="2:50" ht="16.5" customHeight="1" thickBot="1" x14ac:dyDescent="0.35">
      <c r="B59" s="39" t="s">
        <v>109</v>
      </c>
      <c r="C59" s="26">
        <v>150</v>
      </c>
      <c r="D59" s="33">
        <v>150</v>
      </c>
      <c r="E59" s="33">
        <v>150</v>
      </c>
      <c r="F59" s="34"/>
    </row>
    <row r="60" spans="2:50" ht="20.100000000000001" customHeight="1" thickBot="1" x14ac:dyDescent="0.35">
      <c r="B60" s="40" t="s">
        <v>117</v>
      </c>
      <c r="C60" s="41">
        <f>SUM(C4:C59)</f>
        <v>3426</v>
      </c>
      <c r="D60" s="41">
        <f>SUM(D4:D59)</f>
        <v>3952</v>
      </c>
      <c r="E60" s="41">
        <f>SUM(E4:E59)</f>
        <v>3952</v>
      </c>
      <c r="F60" s="42"/>
    </row>
    <row r="61" spans="2:50" ht="16.5" customHeight="1" thickBot="1" x14ac:dyDescent="0.35">
      <c r="B61" s="40" t="s">
        <v>118</v>
      </c>
      <c r="C61" s="76">
        <f>(C60*8)</f>
        <v>27408</v>
      </c>
      <c r="D61" s="76">
        <f>(D60*3)</f>
        <v>11856</v>
      </c>
      <c r="E61" s="41">
        <f>E60*3</f>
        <v>11856</v>
      </c>
      <c r="F61" s="48"/>
    </row>
    <row r="62" spans="2:50" ht="39" customHeight="1" x14ac:dyDescent="0.3">
      <c r="B62" s="74" t="s">
        <v>119</v>
      </c>
      <c r="C62" s="41">
        <f>SUM(C61:E61)</f>
        <v>51120</v>
      </c>
      <c r="D62" s="41"/>
      <c r="E62" s="41"/>
    </row>
    <row r="63" spans="2:50" ht="16.5" customHeight="1" x14ac:dyDescent="0.3">
      <c r="B63" s="25" t="s">
        <v>111</v>
      </c>
    </row>
    <row r="64" spans="2:50" ht="16.5" customHeight="1" x14ac:dyDescent="0.3">
      <c r="B64" s="25" t="s">
        <v>112</v>
      </c>
    </row>
    <row r="65" spans="2:2" ht="16.5" customHeight="1" x14ac:dyDescent="0.3">
      <c r="B65" s="2" t="s">
        <v>113</v>
      </c>
    </row>
    <row r="66" spans="2:2" ht="16.5" customHeight="1" x14ac:dyDescent="0.3">
      <c r="B66" s="2" t="s">
        <v>114</v>
      </c>
    </row>
    <row r="67" spans="2:2" ht="16.5" customHeight="1" x14ac:dyDescent="0.3">
      <c r="B67" s="25"/>
    </row>
  </sheetData>
  <mergeCells count="4">
    <mergeCell ref="B1:F1"/>
    <mergeCell ref="G2:I2"/>
    <mergeCell ref="J2:AL2"/>
    <mergeCell ref="B2:F2"/>
  </mergeCells>
  <conditionalFormatting sqref="C56:F58">
    <cfRule type="expression" dxfId="39" priority="34">
      <formula>TRUE</formula>
    </cfRule>
  </conditionalFormatting>
  <conditionalFormatting sqref="C59">
    <cfRule type="expression" dxfId="38" priority="3">
      <formula>TRUE</formula>
    </cfRule>
  </conditionalFormatting>
  <conditionalFormatting sqref="B61:B6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F60 F6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1:E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6">
    <dataValidation allowBlank="1" showInputMessage="1" showErrorMessage="1" prompt="Select a period to highlight in H2. A Chart legend is in J2 to AI2" sqref="B2:F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Enter actual duration period in column F, starting with cell F5" sqref="F3"/>
    <dataValidation allowBlank="1" showInputMessage="1" showErrorMessage="1" prompt="Enter plan start period in column C, starting with cell C5" sqref="C3:E3"/>
    <dataValidation allowBlank="1" showInputMessage="1" showErrorMessage="1" prompt="Enter activity in column B, starting with cell B5_x000a_" sqref="B3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B1:DE38"/>
  <sheetViews>
    <sheetView showGridLines="0" zoomScaleNormal="100" zoomScaleSheetLayoutView="80" workbookViewId="0">
      <selection activeCell="B14" sqref="B14"/>
    </sheetView>
  </sheetViews>
  <sheetFormatPr defaultColWidth="2.75" defaultRowHeight="30" customHeight="1" x14ac:dyDescent="0.3"/>
  <cols>
    <col min="1" max="1" width="2.625" customWidth="1"/>
    <col min="2" max="2" width="32.375" style="2" customWidth="1"/>
    <col min="3" max="6" width="11.625" style="1" customWidth="1"/>
    <col min="7" max="7" width="15.625" style="3" customWidth="1"/>
    <col min="8" max="27" width="2.75" style="1"/>
    <col min="49" max="49" width="6.375" bestFit="1" customWidth="1"/>
    <col min="82" max="82" width="5.875" bestFit="1" customWidth="1"/>
  </cols>
  <sheetData>
    <row r="1" spans="2:109" ht="60" customHeight="1" thickBot="1" x14ac:dyDescent="0.55000000000000004">
      <c r="B1" s="23" t="s">
        <v>25</v>
      </c>
      <c r="C1" s="24"/>
      <c r="D1" s="24"/>
      <c r="E1" s="24"/>
      <c r="F1" s="24"/>
      <c r="G1" s="24"/>
    </row>
    <row r="2" spans="2:109" ht="21" customHeight="1" thickTop="1" thickBot="1" x14ac:dyDescent="0.3">
      <c r="B2" s="52" t="s">
        <v>12</v>
      </c>
      <c r="C2" s="52"/>
      <c r="D2" s="52"/>
      <c r="E2" s="52"/>
      <c r="F2" s="52"/>
      <c r="G2" s="4" t="s">
        <v>4</v>
      </c>
      <c r="H2" s="10">
        <v>1</v>
      </c>
      <c r="J2" s="11"/>
      <c r="K2" s="64" t="s">
        <v>11</v>
      </c>
      <c r="L2" s="65"/>
      <c r="M2" s="65"/>
      <c r="N2" s="65"/>
      <c r="O2" s="66"/>
      <c r="P2" s="12"/>
      <c r="Q2" s="64" t="s">
        <v>10</v>
      </c>
      <c r="R2" s="67"/>
      <c r="S2" s="67"/>
      <c r="T2" s="66"/>
      <c r="U2" s="13"/>
      <c r="V2" s="57" t="s">
        <v>1</v>
      </c>
      <c r="W2" s="58"/>
      <c r="X2" s="58"/>
      <c r="Y2" s="68"/>
      <c r="Z2" s="14"/>
      <c r="AA2" s="69" t="s">
        <v>2</v>
      </c>
      <c r="AB2" s="70"/>
      <c r="AC2" s="70"/>
      <c r="AD2" s="70"/>
      <c r="AE2" s="70"/>
      <c r="AF2" s="70"/>
      <c r="AG2" s="71"/>
      <c r="AH2" s="15"/>
      <c r="AI2" s="57" t="s">
        <v>3</v>
      </c>
      <c r="AJ2" s="58"/>
      <c r="AK2" s="58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</row>
    <row r="3" spans="2:109" s="9" customFormat="1" ht="39.950000000000003" customHeight="1" thickTop="1" x14ac:dyDescent="0.25">
      <c r="B3" s="59" t="s">
        <v>0</v>
      </c>
      <c r="C3" s="61" t="s">
        <v>5</v>
      </c>
      <c r="D3" s="61" t="s">
        <v>6</v>
      </c>
      <c r="E3" s="61" t="s">
        <v>7</v>
      </c>
      <c r="F3" s="61" t="s">
        <v>8</v>
      </c>
      <c r="G3" s="63" t="s">
        <v>9</v>
      </c>
      <c r="H3" s="72">
        <v>42826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2:109" ht="15.75" customHeight="1" x14ac:dyDescent="0.25">
      <c r="B4" s="60"/>
      <c r="C4" s="62"/>
      <c r="D4" s="62"/>
      <c r="E4" s="62"/>
      <c r="F4" s="62"/>
      <c r="G4" s="62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</row>
    <row r="5" spans="2:109" ht="18" customHeight="1" x14ac:dyDescent="0.3">
      <c r="B5" s="17" t="s">
        <v>13</v>
      </c>
      <c r="C5" s="6">
        <v>1</v>
      </c>
      <c r="D5" s="6">
        <v>7</v>
      </c>
      <c r="E5" s="6">
        <v>1</v>
      </c>
      <c r="F5" s="6">
        <v>4</v>
      </c>
      <c r="G5" s="7">
        <v>0.6</v>
      </c>
    </row>
    <row r="6" spans="2:109" ht="18" customHeight="1" x14ac:dyDescent="0.3">
      <c r="B6" s="17" t="s">
        <v>14</v>
      </c>
      <c r="C6" s="6">
        <v>8</v>
      </c>
      <c r="D6" s="6">
        <v>5</v>
      </c>
      <c r="E6" s="6">
        <v>8</v>
      </c>
      <c r="F6" s="6"/>
      <c r="G6" s="7">
        <v>0</v>
      </c>
    </row>
    <row r="7" spans="2:109" ht="16.5" customHeight="1" x14ac:dyDescent="0.3">
      <c r="B7" s="17" t="s">
        <v>15</v>
      </c>
      <c r="C7" s="6">
        <v>13</v>
      </c>
      <c r="D7" s="6">
        <v>8</v>
      </c>
      <c r="E7" s="6">
        <v>13</v>
      </c>
      <c r="F7" s="6"/>
      <c r="G7" s="7">
        <v>0</v>
      </c>
    </row>
    <row r="8" spans="2:109" ht="16.5" customHeight="1" x14ac:dyDescent="0.3">
      <c r="B8" s="19" t="s">
        <v>29</v>
      </c>
      <c r="C8" s="6">
        <v>21</v>
      </c>
      <c r="D8" s="6">
        <v>3</v>
      </c>
      <c r="E8" s="6">
        <v>21</v>
      </c>
      <c r="F8" s="6"/>
      <c r="G8" s="7">
        <v>0</v>
      </c>
    </row>
    <row r="9" spans="2:109" ht="18" customHeight="1" x14ac:dyDescent="0.3">
      <c r="B9" s="19" t="s">
        <v>30</v>
      </c>
      <c r="C9" s="6">
        <v>23</v>
      </c>
      <c r="D9" s="6">
        <v>1</v>
      </c>
      <c r="E9" s="6">
        <v>23</v>
      </c>
      <c r="F9" s="6"/>
      <c r="G9" s="7">
        <v>0</v>
      </c>
    </row>
    <row r="10" spans="2:109" ht="18" customHeight="1" x14ac:dyDescent="0.3">
      <c r="B10" s="17" t="s">
        <v>16</v>
      </c>
      <c r="C10" s="6">
        <v>24</v>
      </c>
      <c r="D10" s="6">
        <v>7</v>
      </c>
      <c r="E10" s="6">
        <v>24</v>
      </c>
      <c r="F10" s="6"/>
      <c r="G10" s="7">
        <v>0</v>
      </c>
    </row>
    <row r="11" spans="2:109" ht="15.75" customHeight="1" x14ac:dyDescent="0.3">
      <c r="B11" s="19"/>
      <c r="C11" s="6"/>
      <c r="D11" s="6"/>
      <c r="E11" s="6"/>
      <c r="F11" s="6"/>
      <c r="G11" s="7"/>
      <c r="I11" s="55">
        <v>42856</v>
      </c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</row>
    <row r="12" spans="2:109" ht="15.75" customHeight="1" x14ac:dyDescent="0.3">
      <c r="B12" s="19"/>
      <c r="C12" s="6"/>
      <c r="D12" s="6"/>
      <c r="E12" s="6"/>
      <c r="F12" s="6"/>
      <c r="G12" s="7"/>
      <c r="H12" s="16">
        <v>1</v>
      </c>
      <c r="I12" s="16">
        <v>2</v>
      </c>
      <c r="J12" s="16">
        <v>3</v>
      </c>
      <c r="K12" s="16">
        <v>4</v>
      </c>
      <c r="L12" s="16">
        <v>5</v>
      </c>
      <c r="M12" s="16">
        <v>6</v>
      </c>
      <c r="N12" s="16">
        <v>7</v>
      </c>
      <c r="O12" s="16">
        <v>8</v>
      </c>
      <c r="P12" s="16">
        <v>9</v>
      </c>
      <c r="Q12" s="16">
        <v>10</v>
      </c>
      <c r="R12" s="16">
        <v>11</v>
      </c>
      <c r="S12" s="16">
        <v>12</v>
      </c>
      <c r="T12" s="16">
        <v>13</v>
      </c>
      <c r="U12" s="16">
        <v>14</v>
      </c>
      <c r="V12" s="16">
        <v>15</v>
      </c>
      <c r="W12" s="16">
        <v>16</v>
      </c>
      <c r="X12" s="16">
        <v>17</v>
      </c>
      <c r="Y12" s="16">
        <v>18</v>
      </c>
      <c r="Z12" s="16">
        <v>19</v>
      </c>
      <c r="AA12" s="16">
        <v>20</v>
      </c>
      <c r="AB12" s="16">
        <v>21</v>
      </c>
      <c r="AC12" s="16">
        <v>22</v>
      </c>
      <c r="AD12" s="16">
        <v>23</v>
      </c>
      <c r="AE12" s="16">
        <v>24</v>
      </c>
      <c r="AF12" s="16">
        <v>25</v>
      </c>
      <c r="AG12" s="16">
        <v>26</v>
      </c>
      <c r="AH12" s="16">
        <v>27</v>
      </c>
      <c r="AI12" s="16">
        <v>28</v>
      </c>
      <c r="AJ12" s="16">
        <v>29</v>
      </c>
      <c r="AK12" s="16">
        <v>30</v>
      </c>
      <c r="AL12" s="16">
        <v>31</v>
      </c>
    </row>
    <row r="13" spans="2:109" ht="16.5" customHeight="1" x14ac:dyDescent="0.3">
      <c r="B13" s="17" t="s">
        <v>31</v>
      </c>
      <c r="C13" s="6">
        <v>1</v>
      </c>
      <c r="D13" s="6">
        <v>7</v>
      </c>
      <c r="E13" s="6">
        <v>1</v>
      </c>
      <c r="F13" s="6"/>
      <c r="G13" s="7">
        <v>0</v>
      </c>
    </row>
    <row r="14" spans="2:109" ht="16.5" customHeight="1" x14ac:dyDescent="0.3">
      <c r="B14" s="19" t="s">
        <v>32</v>
      </c>
      <c r="C14" s="6">
        <v>8</v>
      </c>
      <c r="D14" s="6">
        <v>1</v>
      </c>
      <c r="E14" s="6">
        <v>8</v>
      </c>
      <c r="F14" s="6"/>
      <c r="G14" s="7">
        <v>0</v>
      </c>
    </row>
    <row r="15" spans="2:109" ht="16.5" customHeight="1" x14ac:dyDescent="0.3">
      <c r="B15" s="19" t="s">
        <v>17</v>
      </c>
      <c r="C15" s="6">
        <v>9</v>
      </c>
      <c r="D15" s="6">
        <v>1</v>
      </c>
      <c r="E15" s="6">
        <v>9</v>
      </c>
      <c r="F15" s="6"/>
      <c r="G15" s="7">
        <v>0</v>
      </c>
    </row>
    <row r="16" spans="2:109" ht="13.5" customHeight="1" x14ac:dyDescent="0.3">
      <c r="B16" s="17" t="s">
        <v>35</v>
      </c>
      <c r="C16" s="6">
        <v>10</v>
      </c>
      <c r="D16" s="6">
        <v>16</v>
      </c>
      <c r="E16" s="6">
        <v>26</v>
      </c>
      <c r="F16" s="6"/>
      <c r="G16" s="7">
        <v>0</v>
      </c>
    </row>
    <row r="17" spans="2:38" ht="13.5" customHeight="1" x14ac:dyDescent="0.3">
      <c r="B17" s="18" t="s">
        <v>33</v>
      </c>
      <c r="C17" s="6">
        <v>27</v>
      </c>
      <c r="D17" s="6">
        <v>1</v>
      </c>
      <c r="E17" s="6">
        <v>27</v>
      </c>
      <c r="F17" s="6"/>
      <c r="G17" s="7">
        <v>0</v>
      </c>
    </row>
    <row r="18" spans="2:38" ht="15" customHeight="1" x14ac:dyDescent="0.3">
      <c r="B18" s="18" t="s">
        <v>34</v>
      </c>
      <c r="C18" s="6">
        <v>28</v>
      </c>
      <c r="D18" s="6">
        <v>1</v>
      </c>
      <c r="E18" s="6">
        <v>28</v>
      </c>
      <c r="F18" s="6"/>
      <c r="G18" s="7">
        <v>0</v>
      </c>
    </row>
    <row r="19" spans="2:38" ht="15.75" customHeight="1" x14ac:dyDescent="0.3">
      <c r="B19" s="18"/>
      <c r="C19" s="6"/>
      <c r="D19" s="6"/>
      <c r="E19" s="6"/>
      <c r="F19" s="6"/>
      <c r="G19" s="7"/>
      <c r="H19" s="22"/>
      <c r="I19" s="53">
        <v>42887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</row>
    <row r="20" spans="2:38" ht="15.75" customHeight="1" x14ac:dyDescent="0.3">
      <c r="B20" s="18"/>
      <c r="C20" s="6"/>
      <c r="D20" s="6"/>
      <c r="E20" s="6"/>
      <c r="F20" s="6"/>
      <c r="G20" s="7"/>
      <c r="H20" s="16">
        <v>1</v>
      </c>
      <c r="I20" s="16">
        <v>2</v>
      </c>
      <c r="J20" s="16">
        <v>3</v>
      </c>
      <c r="K20" s="16">
        <v>4</v>
      </c>
      <c r="L20" s="16">
        <v>5</v>
      </c>
      <c r="M20" s="16">
        <v>6</v>
      </c>
      <c r="N20" s="16">
        <v>7</v>
      </c>
      <c r="O20" s="16">
        <v>8</v>
      </c>
      <c r="P20" s="16">
        <v>9</v>
      </c>
      <c r="Q20" s="16">
        <v>10</v>
      </c>
      <c r="R20" s="16">
        <v>11</v>
      </c>
      <c r="S20" s="16">
        <v>12</v>
      </c>
      <c r="T20" s="16">
        <v>13</v>
      </c>
      <c r="U20" s="16">
        <v>14</v>
      </c>
      <c r="V20" s="16">
        <v>15</v>
      </c>
      <c r="W20" s="16">
        <v>16</v>
      </c>
      <c r="X20" s="16">
        <v>17</v>
      </c>
      <c r="Y20" s="16">
        <v>18</v>
      </c>
      <c r="Z20" s="16">
        <v>19</v>
      </c>
      <c r="AA20" s="16">
        <v>20</v>
      </c>
      <c r="AB20" s="16">
        <v>21</v>
      </c>
      <c r="AC20" s="16">
        <v>22</v>
      </c>
      <c r="AD20" s="16">
        <v>23</v>
      </c>
      <c r="AE20" s="16">
        <v>24</v>
      </c>
      <c r="AF20" s="16">
        <v>25</v>
      </c>
      <c r="AG20" s="16">
        <v>26</v>
      </c>
      <c r="AH20" s="16">
        <v>27</v>
      </c>
      <c r="AI20" s="16">
        <v>28</v>
      </c>
      <c r="AJ20" s="16">
        <v>29</v>
      </c>
      <c r="AK20" s="16">
        <v>30</v>
      </c>
      <c r="AL20" s="16"/>
    </row>
    <row r="21" spans="2:38" ht="16.5" customHeight="1" x14ac:dyDescent="0.3">
      <c r="B21" s="17" t="s">
        <v>18</v>
      </c>
      <c r="C21" s="6">
        <v>1</v>
      </c>
      <c r="D21" s="6">
        <v>20</v>
      </c>
      <c r="E21" s="6">
        <v>1</v>
      </c>
      <c r="F21" s="6"/>
      <c r="G21" s="7">
        <v>0</v>
      </c>
    </row>
    <row r="22" spans="2:38" ht="16.5" customHeight="1" x14ac:dyDescent="0.3">
      <c r="B22" s="18" t="s">
        <v>19</v>
      </c>
      <c r="C22" s="6">
        <v>21</v>
      </c>
      <c r="D22" s="6">
        <v>1</v>
      </c>
      <c r="E22" s="6">
        <v>21</v>
      </c>
      <c r="F22" s="6"/>
      <c r="G22" s="7">
        <v>0</v>
      </c>
    </row>
    <row r="23" spans="2:38" ht="17.25" customHeight="1" x14ac:dyDescent="0.3">
      <c r="B23" s="17" t="s">
        <v>20</v>
      </c>
      <c r="C23" s="8">
        <v>22</v>
      </c>
      <c r="D23" s="6">
        <v>3</v>
      </c>
      <c r="E23" s="6">
        <v>22</v>
      </c>
      <c r="F23" s="6"/>
      <c r="G23" s="7">
        <v>0</v>
      </c>
    </row>
    <row r="24" spans="2:38" ht="17.25" customHeight="1" x14ac:dyDescent="0.3">
      <c r="B24" s="17" t="s">
        <v>21</v>
      </c>
      <c r="C24" s="6">
        <v>25</v>
      </c>
      <c r="D24" s="6">
        <v>5</v>
      </c>
      <c r="E24" s="6">
        <v>25</v>
      </c>
      <c r="F24" s="6"/>
      <c r="G24" s="7">
        <v>0</v>
      </c>
    </row>
    <row r="25" spans="2:38" ht="15.75" customHeight="1" x14ac:dyDescent="0.3">
      <c r="B25" s="18" t="s">
        <v>22</v>
      </c>
      <c r="C25" s="6">
        <v>26</v>
      </c>
      <c r="D25" s="6">
        <v>1</v>
      </c>
      <c r="E25" s="6">
        <v>26</v>
      </c>
      <c r="F25" s="6"/>
      <c r="G25" s="7">
        <v>0</v>
      </c>
    </row>
    <row r="26" spans="2:38" ht="18" customHeight="1" x14ac:dyDescent="0.3">
      <c r="B26" s="18"/>
      <c r="C26" s="6"/>
      <c r="D26" s="6"/>
      <c r="E26" s="6"/>
      <c r="F26" s="6"/>
      <c r="G26" s="7"/>
      <c r="I26" s="55">
        <v>42917</v>
      </c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 spans="2:38" ht="13.5" customHeight="1" x14ac:dyDescent="0.3">
      <c r="B27" s="18"/>
      <c r="C27" s="6"/>
      <c r="D27" s="6"/>
      <c r="E27" s="6"/>
      <c r="F27" s="6"/>
      <c r="G27" s="7"/>
      <c r="H27" s="16">
        <v>1</v>
      </c>
      <c r="I27" s="16">
        <v>2</v>
      </c>
      <c r="J27" s="16">
        <v>3</v>
      </c>
      <c r="K27" s="16">
        <v>4</v>
      </c>
      <c r="L27" s="16">
        <v>5</v>
      </c>
      <c r="M27" s="16">
        <v>6</v>
      </c>
      <c r="N27" s="16">
        <v>7</v>
      </c>
      <c r="O27" s="16">
        <v>8</v>
      </c>
      <c r="P27" s="16">
        <v>9</v>
      </c>
      <c r="Q27" s="16">
        <v>10</v>
      </c>
      <c r="R27" s="16">
        <v>11</v>
      </c>
      <c r="S27" s="16">
        <v>12</v>
      </c>
      <c r="T27" s="16">
        <v>13</v>
      </c>
      <c r="U27" s="16">
        <v>14</v>
      </c>
      <c r="V27" s="16">
        <v>15</v>
      </c>
      <c r="W27" s="16">
        <v>16</v>
      </c>
      <c r="X27" s="16">
        <v>17</v>
      </c>
      <c r="Y27" s="16">
        <v>18</v>
      </c>
      <c r="Z27" s="16">
        <v>19</v>
      </c>
      <c r="AA27" s="16">
        <v>20</v>
      </c>
      <c r="AB27" s="16">
        <v>21</v>
      </c>
      <c r="AC27" s="16">
        <v>22</v>
      </c>
      <c r="AD27" s="16">
        <v>23</v>
      </c>
      <c r="AE27" s="16">
        <v>24</v>
      </c>
      <c r="AF27" s="16">
        <v>25</v>
      </c>
      <c r="AG27" s="16">
        <v>26</v>
      </c>
      <c r="AH27" s="16">
        <v>27</v>
      </c>
      <c r="AI27" s="16">
        <v>28</v>
      </c>
      <c r="AJ27" s="16">
        <v>29</v>
      </c>
      <c r="AK27" s="16">
        <v>30</v>
      </c>
      <c r="AL27" s="16">
        <v>31</v>
      </c>
    </row>
    <row r="28" spans="2:38" ht="13.5" customHeight="1" x14ac:dyDescent="0.3">
      <c r="B28" s="17" t="s">
        <v>23</v>
      </c>
      <c r="C28" s="6">
        <v>1</v>
      </c>
      <c r="D28" s="6">
        <v>30</v>
      </c>
      <c r="E28" s="6">
        <v>1</v>
      </c>
      <c r="F28" s="6"/>
      <c r="G28" s="7">
        <v>0</v>
      </c>
    </row>
    <row r="29" spans="2:38" ht="17.25" customHeight="1" x14ac:dyDescent="0.3">
      <c r="B29" s="18" t="s">
        <v>24</v>
      </c>
      <c r="C29" s="6">
        <v>31</v>
      </c>
      <c r="D29" s="6">
        <v>1</v>
      </c>
      <c r="E29" s="6">
        <v>31</v>
      </c>
      <c r="F29" s="6"/>
      <c r="G29" s="7">
        <v>0</v>
      </c>
    </row>
    <row r="30" spans="2:38" ht="15" customHeight="1" x14ac:dyDescent="0.3">
      <c r="B30" s="5"/>
      <c r="C30" s="6"/>
      <c r="D30" s="6"/>
      <c r="E30" s="6"/>
      <c r="F30" s="6"/>
      <c r="G30" s="7"/>
      <c r="H30" s="22"/>
      <c r="I30" s="53">
        <v>42948</v>
      </c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</row>
    <row r="31" spans="2:38" ht="14.25" customHeight="1" x14ac:dyDescent="0.3">
      <c r="B31" s="5"/>
      <c r="C31" s="6"/>
      <c r="D31" s="6"/>
      <c r="E31" s="6"/>
      <c r="F31" s="6"/>
      <c r="G31" s="7"/>
      <c r="H31" s="16">
        <v>1</v>
      </c>
      <c r="I31" s="16">
        <v>2</v>
      </c>
      <c r="J31" s="16">
        <v>3</v>
      </c>
      <c r="K31" s="16">
        <v>4</v>
      </c>
      <c r="L31" s="16">
        <v>5</v>
      </c>
      <c r="M31" s="16">
        <v>6</v>
      </c>
      <c r="N31" s="16">
        <v>7</v>
      </c>
      <c r="O31" s="16">
        <v>8</v>
      </c>
      <c r="P31" s="16">
        <v>9</v>
      </c>
      <c r="Q31" s="16">
        <v>10</v>
      </c>
      <c r="R31" s="16">
        <v>11</v>
      </c>
      <c r="S31" s="16">
        <v>12</v>
      </c>
      <c r="T31" s="16">
        <v>13</v>
      </c>
      <c r="U31" s="16">
        <v>14</v>
      </c>
      <c r="V31" s="16">
        <v>15</v>
      </c>
      <c r="W31" s="16">
        <v>16</v>
      </c>
      <c r="X31" s="16">
        <v>17</v>
      </c>
      <c r="Y31" s="16">
        <v>18</v>
      </c>
      <c r="Z31" s="16">
        <v>19</v>
      </c>
      <c r="AA31" s="16">
        <v>20</v>
      </c>
      <c r="AB31" s="16">
        <v>21</v>
      </c>
      <c r="AC31" s="16">
        <v>22</v>
      </c>
      <c r="AD31" s="16">
        <v>23</v>
      </c>
      <c r="AE31" s="16">
        <v>24</v>
      </c>
      <c r="AF31" s="16">
        <v>25</v>
      </c>
      <c r="AG31" s="16">
        <v>26</v>
      </c>
      <c r="AH31" s="16">
        <v>27</v>
      </c>
      <c r="AI31" s="16">
        <v>28</v>
      </c>
      <c r="AJ31" s="16">
        <v>29</v>
      </c>
      <c r="AK31" s="16">
        <v>30</v>
      </c>
      <c r="AL31" s="16"/>
    </row>
    <row r="32" spans="2:38" ht="18" customHeight="1" x14ac:dyDescent="0.3">
      <c r="B32" s="17" t="s">
        <v>26</v>
      </c>
      <c r="C32" s="6">
        <v>1</v>
      </c>
      <c r="D32" s="6">
        <v>20</v>
      </c>
      <c r="E32" s="6">
        <v>1</v>
      </c>
      <c r="F32" s="6"/>
      <c r="G32" s="7">
        <v>0</v>
      </c>
    </row>
    <row r="33" spans="2:7" ht="14.25" customHeight="1" x14ac:dyDescent="0.3">
      <c r="B33" s="18" t="s">
        <v>27</v>
      </c>
      <c r="C33" s="6">
        <v>21</v>
      </c>
      <c r="D33" s="6">
        <v>1</v>
      </c>
      <c r="E33" s="6">
        <v>21</v>
      </c>
      <c r="F33" s="6"/>
      <c r="G33" s="7">
        <v>0</v>
      </c>
    </row>
    <row r="34" spans="2:7" ht="18" customHeight="1" x14ac:dyDescent="0.3">
      <c r="B34" s="17" t="s">
        <v>28</v>
      </c>
      <c r="C34" s="6">
        <v>22</v>
      </c>
      <c r="D34" s="6">
        <v>5</v>
      </c>
      <c r="E34" s="6">
        <v>22</v>
      </c>
      <c r="F34" s="6"/>
      <c r="G34" s="7">
        <v>0</v>
      </c>
    </row>
    <row r="35" spans="2:7" ht="30" customHeight="1" x14ac:dyDescent="0.3">
      <c r="B35" s="5"/>
      <c r="C35" s="6"/>
      <c r="D35" s="6"/>
      <c r="E35" s="6"/>
      <c r="F35" s="6"/>
      <c r="G35" s="7"/>
    </row>
    <row r="36" spans="2:7" ht="30" customHeight="1" x14ac:dyDescent="0.3">
      <c r="B36" s="5"/>
      <c r="C36" s="6"/>
      <c r="D36" s="6"/>
      <c r="E36" s="6"/>
      <c r="F36" s="6"/>
      <c r="G36" s="7"/>
    </row>
    <row r="37" spans="2:7" ht="30" customHeight="1" x14ac:dyDescent="0.3">
      <c r="B37" s="5"/>
      <c r="C37" s="6"/>
      <c r="D37" s="6"/>
      <c r="E37" s="6"/>
      <c r="F37" s="6"/>
      <c r="G37" s="7"/>
    </row>
    <row r="38" spans="2:7" ht="30" customHeight="1" x14ac:dyDescent="0.3">
      <c r="B38" s="5"/>
      <c r="C38" s="6"/>
      <c r="D38" s="6"/>
      <c r="E38" s="6"/>
      <c r="F38" s="6"/>
      <c r="G38" s="7"/>
    </row>
  </sheetData>
  <mergeCells count="19">
    <mergeCell ref="G3:G4"/>
    <mergeCell ref="K2:O2"/>
    <mergeCell ref="Q2:T2"/>
    <mergeCell ref="V2:Y2"/>
    <mergeCell ref="AA2:AG2"/>
    <mergeCell ref="H3:AK3"/>
    <mergeCell ref="B2:F2"/>
    <mergeCell ref="B3:B4"/>
    <mergeCell ref="C3:C4"/>
    <mergeCell ref="D3:D4"/>
    <mergeCell ref="E3:E4"/>
    <mergeCell ref="F3:F4"/>
    <mergeCell ref="I19:AL19"/>
    <mergeCell ref="I26:AL26"/>
    <mergeCell ref="I30:AL30"/>
    <mergeCell ref="AL2:BP2"/>
    <mergeCell ref="BQ2:CS2"/>
    <mergeCell ref="I11:AL11"/>
    <mergeCell ref="AI2:AK2"/>
  </mergeCells>
  <conditionalFormatting sqref="H5:AK10 H13:AK18 H11:I11 H21:AK25 H28:AK29 H32:AK38">
    <cfRule type="expression" dxfId="37" priority="29">
      <formula>PercentComplete</formula>
    </cfRule>
    <cfRule type="expression" dxfId="36" priority="31">
      <formula>PercentCompleteBeyond</formula>
    </cfRule>
    <cfRule type="expression" dxfId="35" priority="32">
      <formula>Actual</formula>
    </cfRule>
    <cfRule type="expression" dxfId="34" priority="33">
      <formula>ActualBeyond</formula>
    </cfRule>
    <cfRule type="expression" dxfId="33" priority="34">
      <formula>Plan</formula>
    </cfRule>
    <cfRule type="expression" dxfId="32" priority="35">
      <formula>H$4=period_selected</formula>
    </cfRule>
    <cfRule type="expression" dxfId="31" priority="39">
      <formula>MOD(COLUMN(),2)</formula>
    </cfRule>
    <cfRule type="expression" dxfId="30" priority="40">
      <formula>MOD(COLUMN(),2)=0</formula>
    </cfRule>
  </conditionalFormatting>
  <conditionalFormatting sqref="B39:AK39">
    <cfRule type="expression" dxfId="29" priority="30">
      <formula>TRUE</formula>
    </cfRule>
  </conditionalFormatting>
  <conditionalFormatting sqref="H4:AK4 CD4:DE4">
    <cfRule type="expression" dxfId="28" priority="36">
      <formula>H$4=period_selected</formula>
    </cfRule>
  </conditionalFormatting>
  <conditionalFormatting sqref="H12:AL12">
    <cfRule type="expression" dxfId="27" priority="28">
      <formula>H$4=period_selected</formula>
    </cfRule>
  </conditionalFormatting>
  <conditionalFormatting sqref="H19:I19">
    <cfRule type="expression" dxfId="26" priority="20">
      <formula>PercentComplete</formula>
    </cfRule>
    <cfRule type="expression" dxfId="25" priority="21">
      <formula>PercentCompleteBeyond</formula>
    </cfRule>
    <cfRule type="expression" dxfId="24" priority="22">
      <formula>Actual</formula>
    </cfRule>
    <cfRule type="expression" dxfId="23" priority="23">
      <formula>ActualBeyond</formula>
    </cfRule>
    <cfRule type="expression" dxfId="22" priority="24">
      <formula>Plan</formula>
    </cfRule>
    <cfRule type="expression" dxfId="21" priority="25">
      <formula>H$4=period_selected</formula>
    </cfRule>
    <cfRule type="expression" dxfId="20" priority="26">
      <formula>MOD(COLUMN(),2)</formula>
    </cfRule>
    <cfRule type="expression" dxfId="19" priority="27">
      <formula>MOD(COLUMN(),2)=0</formula>
    </cfRule>
  </conditionalFormatting>
  <conditionalFormatting sqref="H20:AL20">
    <cfRule type="expression" dxfId="18" priority="19">
      <formula>H$4=period_selected</formula>
    </cfRule>
  </conditionalFormatting>
  <conditionalFormatting sqref="H26:I26">
    <cfRule type="expression" dxfId="17" priority="11">
      <formula>PercentComplete</formula>
    </cfRule>
    <cfRule type="expression" dxfId="16" priority="12">
      <formula>PercentCompleteBeyond</formula>
    </cfRule>
    <cfRule type="expression" dxfId="15" priority="13">
      <formula>Actual</formula>
    </cfRule>
    <cfRule type="expression" dxfId="14" priority="14">
      <formula>ActualBeyond</formula>
    </cfRule>
    <cfRule type="expression" dxfId="13" priority="15">
      <formula>Plan</formula>
    </cfRule>
    <cfRule type="expression" dxfId="12" priority="16">
      <formula>H$4=period_selected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H27:AL27">
    <cfRule type="expression" dxfId="9" priority="10">
      <formula>H$4=period_selected</formula>
    </cfRule>
  </conditionalFormatting>
  <conditionalFormatting sqref="H30:I30">
    <cfRule type="expression" dxfId="8" priority="2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H31:AL31">
    <cfRule type="expression" dxfId="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33"/>
  <sheetViews>
    <sheetView workbookViewId="0">
      <selection activeCell="C3" sqref="C3"/>
    </sheetView>
  </sheetViews>
  <sheetFormatPr defaultRowHeight="15" x14ac:dyDescent="0.25"/>
  <cols>
    <col min="1" max="1" width="35.125" customWidth="1"/>
  </cols>
  <sheetData>
    <row r="2" spans="1:1" x14ac:dyDescent="0.25">
      <c r="A2" s="59" t="s">
        <v>0</v>
      </c>
    </row>
    <row r="3" spans="1:1" x14ac:dyDescent="0.25">
      <c r="A3" s="60"/>
    </row>
    <row r="4" spans="1:1" ht="17.25" x14ac:dyDescent="0.3">
      <c r="A4" s="17" t="s">
        <v>13</v>
      </c>
    </row>
    <row r="5" spans="1:1" ht="17.25" x14ac:dyDescent="0.3">
      <c r="A5" s="17" t="s">
        <v>14</v>
      </c>
    </row>
    <row r="6" spans="1:1" ht="17.25" x14ac:dyDescent="0.3">
      <c r="A6" s="17" t="s">
        <v>15</v>
      </c>
    </row>
    <row r="7" spans="1:1" ht="17.25" x14ac:dyDescent="0.3">
      <c r="A7" s="19" t="s">
        <v>29</v>
      </c>
    </row>
    <row r="8" spans="1:1" ht="17.25" x14ac:dyDescent="0.3">
      <c r="A8" s="19" t="s">
        <v>30</v>
      </c>
    </row>
    <row r="9" spans="1:1" ht="17.25" x14ac:dyDescent="0.3">
      <c r="A9" s="17" t="s">
        <v>16</v>
      </c>
    </row>
    <row r="10" spans="1:1" ht="17.25" x14ac:dyDescent="0.3">
      <c r="A10" s="19"/>
    </row>
    <row r="11" spans="1:1" ht="17.25" x14ac:dyDescent="0.3">
      <c r="A11" s="19"/>
    </row>
    <row r="12" spans="1:1" ht="69" customHeight="1" x14ac:dyDescent="0.3">
      <c r="A12" s="17" t="s">
        <v>31</v>
      </c>
    </row>
    <row r="13" spans="1:1" ht="103.5" customHeight="1" x14ac:dyDescent="0.3">
      <c r="A13" s="19" t="s">
        <v>32</v>
      </c>
    </row>
    <row r="14" spans="1:1" ht="51.75" customHeight="1" x14ac:dyDescent="0.3">
      <c r="A14" s="19" t="s">
        <v>17</v>
      </c>
    </row>
    <row r="15" spans="1:1" ht="69" customHeight="1" x14ac:dyDescent="0.3">
      <c r="A15" s="17" t="s">
        <v>35</v>
      </c>
    </row>
    <row r="16" spans="1:1" ht="86.25" customHeight="1" x14ac:dyDescent="0.3">
      <c r="A16" s="18" t="s">
        <v>33</v>
      </c>
    </row>
    <row r="17" spans="1:1" ht="34.5" customHeight="1" x14ac:dyDescent="0.3">
      <c r="A17" s="18" t="s">
        <v>34</v>
      </c>
    </row>
    <row r="18" spans="1:1" ht="17.25" x14ac:dyDescent="0.3">
      <c r="A18" s="18"/>
    </row>
    <row r="19" spans="1:1" ht="17.25" x14ac:dyDescent="0.3">
      <c r="A19" s="18"/>
    </row>
    <row r="20" spans="1:1" ht="69" customHeight="1" x14ac:dyDescent="0.3">
      <c r="A20" s="17" t="s">
        <v>18</v>
      </c>
    </row>
    <row r="21" spans="1:1" ht="34.5" customHeight="1" x14ac:dyDescent="0.3">
      <c r="A21" s="18" t="s">
        <v>19</v>
      </c>
    </row>
    <row r="22" spans="1:1" ht="86.25" customHeight="1" x14ac:dyDescent="0.3">
      <c r="A22" s="17" t="s">
        <v>20</v>
      </c>
    </row>
    <row r="23" spans="1:1" ht="69" customHeight="1" x14ac:dyDescent="0.3">
      <c r="A23" s="17" t="s">
        <v>21</v>
      </c>
    </row>
    <row r="24" spans="1:1" ht="34.5" customHeight="1" x14ac:dyDescent="0.3">
      <c r="A24" s="18" t="s">
        <v>22</v>
      </c>
    </row>
    <row r="25" spans="1:1" ht="17.25" x14ac:dyDescent="0.3">
      <c r="A25" s="18"/>
    </row>
    <row r="26" spans="1:1" ht="17.25" x14ac:dyDescent="0.3">
      <c r="A26" s="18"/>
    </row>
    <row r="27" spans="1:1" ht="69" customHeight="1" x14ac:dyDescent="0.3">
      <c r="A27" s="17" t="s">
        <v>23</v>
      </c>
    </row>
    <row r="28" spans="1:1" ht="34.5" customHeight="1" x14ac:dyDescent="0.3">
      <c r="A28" s="18" t="s">
        <v>24</v>
      </c>
    </row>
    <row r="29" spans="1:1" ht="17.25" x14ac:dyDescent="0.3">
      <c r="A29" s="5"/>
    </row>
    <row r="30" spans="1:1" ht="17.25" x14ac:dyDescent="0.3">
      <c r="A30" s="5"/>
    </row>
    <row r="31" spans="1:1" ht="69" customHeight="1" x14ac:dyDescent="0.3">
      <c r="A31" s="17" t="s">
        <v>26</v>
      </c>
    </row>
    <row r="32" spans="1:1" ht="34.5" customHeight="1" x14ac:dyDescent="0.3">
      <c r="A32" s="18" t="s">
        <v>27</v>
      </c>
    </row>
    <row r="33" spans="1:1" ht="86.25" customHeight="1" x14ac:dyDescent="0.3">
      <c r="A33" s="17" t="s">
        <v>28</v>
      </c>
    </row>
  </sheetData>
  <mergeCells count="1">
    <mergeCell ref="A2:A3"/>
  </mergeCells>
  <dataValidations count="1">
    <dataValidation allowBlank="1" showInputMessage="1" showErrorMessage="1" prompt="Enter activity in column B, starting with cell B5_x000a_" sqref="A2:A3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6"/>
  <sheetViews>
    <sheetView topLeftCell="A35" workbookViewId="0">
      <selection activeCell="A2" sqref="A2:A56"/>
    </sheetView>
  </sheetViews>
  <sheetFormatPr defaultRowHeight="15" x14ac:dyDescent="0.25"/>
  <cols>
    <col min="1" max="1" width="30.75" bestFit="1" customWidth="1"/>
  </cols>
  <sheetData>
    <row r="2" spans="1:1" x14ac:dyDescent="0.25">
      <c r="A2" t="s">
        <v>90</v>
      </c>
    </row>
    <row r="3" spans="1:1" x14ac:dyDescent="0.25">
      <c r="A3" t="s">
        <v>40</v>
      </c>
    </row>
    <row r="4" spans="1:1" x14ac:dyDescent="0.25">
      <c r="A4" t="s">
        <v>91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92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93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94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Hours Estimation</vt:lpstr>
      <vt:lpstr>Project Planner</vt:lpstr>
      <vt:lpstr>ManHours Estimation</vt:lpstr>
      <vt:lpstr>Sheet3</vt:lpstr>
      <vt:lpstr>period_selected</vt:lpstr>
      <vt:lpstr>'Hours Estimation'!Print_Titles</vt:lpstr>
      <vt:lpstr>'Project Planner'!Print_Titles</vt:lpstr>
      <vt:lpstr>'Hours Estimation'!TitleRegion..BO60</vt:lpstr>
      <vt:lpstr>TitleRegion..BO60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Kanniappan Ravichandran Jothilakshmi  NCS</dc:creator>
  <cp:lastModifiedBy>Datchanamoorthy, Porchelvan</cp:lastModifiedBy>
  <dcterms:created xsi:type="dcterms:W3CDTF">2016-12-05T05:14:59Z</dcterms:created>
  <dcterms:modified xsi:type="dcterms:W3CDTF">2017-05-02T12:03:46Z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