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210" tabRatio="500"/>
  </bookViews>
  <sheets>
    <sheet name="VolatilityTestCase" sheetId="4" r:id="rId1"/>
    <sheet name="RiskTest" sheetId="5" r:id="rId2"/>
  </sheets>
  <definedNames>
    <definedName name="His">RiskTest!#REF!</definedName>
    <definedName name="Historische_Performance_und_Volatilität__Standard__Gesam">RiskTest!#REF!</definedName>
    <definedName name="Historische_Performance_und_Volatilität__Standard__Gesamtportfolio" localSheetId="1">RiskTest!#REF!</definedName>
    <definedName name="Historische_Performance_und_Volatilität__Standard__Gesamtportfolio" localSheetId="0">VolatilityTestCase!$A$1:$B$129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29" i="4" l="1"/>
  <c r="E829" i="4" s="1"/>
  <c r="D1075" i="4"/>
  <c r="E1075" i="4" s="1"/>
  <c r="D1076" i="4"/>
  <c r="E1076" i="4" s="1"/>
  <c r="D1077" i="4"/>
  <c r="E1077" i="4" s="1"/>
  <c r="D1078" i="4"/>
  <c r="E1078" i="4"/>
  <c r="D1079" i="4"/>
  <c r="E1079" i="4" s="1"/>
  <c r="D1080" i="4"/>
  <c r="E1080" i="4" s="1"/>
  <c r="D1081" i="4"/>
  <c r="E1081" i="4" s="1"/>
  <c r="D1074" i="4"/>
  <c r="E1074" i="4" s="1"/>
  <c r="D1073" i="4"/>
  <c r="E1073" i="4" s="1"/>
  <c r="D1072" i="4"/>
  <c r="E1072" i="4" s="1"/>
  <c r="E1071" i="4"/>
  <c r="D1071" i="4"/>
  <c r="D1070" i="4"/>
  <c r="E1070" i="4" s="1"/>
  <c r="D1069" i="4"/>
  <c r="E1069" i="4" s="1"/>
  <c r="D1068" i="4"/>
  <c r="E1068" i="4" s="1"/>
  <c r="D1067" i="4"/>
  <c r="E1067" i="4" s="1"/>
  <c r="D1066" i="4"/>
  <c r="E1066" i="4" s="1"/>
  <c r="D1065" i="4"/>
  <c r="E1065" i="4" s="1"/>
  <c r="D1064" i="4"/>
  <c r="E1064" i="4" s="1"/>
  <c r="D1063" i="4"/>
  <c r="E1063" i="4" s="1"/>
  <c r="D1062" i="4"/>
  <c r="E1062" i="4" s="1"/>
  <c r="D1061" i="4"/>
  <c r="E1061" i="4" s="1"/>
  <c r="D1060" i="4"/>
  <c r="E1060" i="4" s="1"/>
  <c r="D1059" i="4"/>
  <c r="E1059" i="4" s="1"/>
  <c r="D1058" i="4"/>
  <c r="E1058" i="4" s="1"/>
  <c r="D1057" i="4"/>
  <c r="E1057" i="4" s="1"/>
  <c r="D1056" i="4"/>
  <c r="E1056" i="4" s="1"/>
  <c r="D1055" i="4"/>
  <c r="E1055" i="4" s="1"/>
  <c r="D1054" i="4"/>
  <c r="E1054" i="4" s="1"/>
  <c r="D1053" i="4"/>
  <c r="E1053" i="4" s="1"/>
  <c r="D1052" i="4"/>
  <c r="E1052" i="4" s="1"/>
  <c r="D1051" i="4"/>
  <c r="E1051" i="4" s="1"/>
  <c r="D1050" i="4"/>
  <c r="E1050" i="4" s="1"/>
  <c r="E1049" i="4"/>
  <c r="D1049" i="4"/>
  <c r="D1048" i="4"/>
  <c r="E1048" i="4" s="1"/>
  <c r="D1047" i="4"/>
  <c r="E1047" i="4" s="1"/>
  <c r="D1046" i="4"/>
  <c r="E1046" i="4" s="1"/>
  <c r="D1045" i="4"/>
  <c r="E1045" i="4" s="1"/>
  <c r="D1044" i="4"/>
  <c r="E1044" i="4" s="1"/>
  <c r="D1043" i="4"/>
  <c r="E1043" i="4" s="1"/>
  <c r="D1042" i="4"/>
  <c r="E1042" i="4" s="1"/>
  <c r="D1041" i="4"/>
  <c r="E1041" i="4" s="1"/>
  <c r="D1040" i="4"/>
  <c r="E1040" i="4" s="1"/>
  <c r="D1039" i="4"/>
  <c r="E1039" i="4" s="1"/>
  <c r="D1038" i="4"/>
  <c r="E1038" i="4" s="1"/>
  <c r="D1037" i="4"/>
  <c r="E1037" i="4" s="1"/>
  <c r="D1036" i="4"/>
  <c r="E1036" i="4" s="1"/>
  <c r="D1035" i="4"/>
  <c r="E1035" i="4" s="1"/>
  <c r="D1034" i="4"/>
  <c r="E1034" i="4" s="1"/>
  <c r="D1033" i="4"/>
  <c r="E1033" i="4" s="1"/>
  <c r="D1032" i="4"/>
  <c r="E1032" i="4" s="1"/>
  <c r="D1031" i="4"/>
  <c r="E1031" i="4" s="1"/>
  <c r="D1030" i="4"/>
  <c r="E1030" i="4" s="1"/>
  <c r="D1029" i="4"/>
  <c r="E1029" i="4" s="1"/>
  <c r="D1028" i="4"/>
  <c r="E1028" i="4" s="1"/>
  <c r="D1027" i="4"/>
  <c r="E1027" i="4" s="1"/>
  <c r="D1026" i="4"/>
  <c r="E1026" i="4" s="1"/>
  <c r="D1025" i="4"/>
  <c r="E1025" i="4" s="1"/>
  <c r="D1024" i="4"/>
  <c r="E1024" i="4" s="1"/>
  <c r="D1023" i="4"/>
  <c r="E1023" i="4" s="1"/>
  <c r="D1022" i="4"/>
  <c r="E1022" i="4" s="1"/>
  <c r="D1021" i="4"/>
  <c r="E1021" i="4" s="1"/>
  <c r="D1020" i="4"/>
  <c r="E1020" i="4" s="1"/>
  <c r="D1019" i="4"/>
  <c r="E1019" i="4" s="1"/>
  <c r="D1018" i="4"/>
  <c r="E1018" i="4" s="1"/>
  <c r="D1017" i="4"/>
  <c r="E1017" i="4" s="1"/>
  <c r="D1016" i="4"/>
  <c r="E1016" i="4" s="1"/>
  <c r="D1015" i="4"/>
  <c r="E1015" i="4" s="1"/>
  <c r="D1014" i="4"/>
  <c r="E1014" i="4" s="1"/>
  <c r="D1013" i="4"/>
  <c r="E1013" i="4" s="1"/>
  <c r="D1012" i="4"/>
  <c r="E1012" i="4" s="1"/>
  <c r="D1011" i="4"/>
  <c r="E1011" i="4" s="1"/>
  <c r="D1010" i="4"/>
  <c r="E1010" i="4" s="1"/>
  <c r="D1009" i="4"/>
  <c r="E1009" i="4" s="1"/>
  <c r="D1008" i="4"/>
  <c r="E1008" i="4" s="1"/>
  <c r="D1007" i="4"/>
  <c r="E1007" i="4" s="1"/>
  <c r="D1006" i="4"/>
  <c r="E1006" i="4" s="1"/>
  <c r="D1005" i="4"/>
  <c r="E1005" i="4" s="1"/>
  <c r="D1004" i="4"/>
  <c r="E1004" i="4" s="1"/>
  <c r="D1003" i="4"/>
  <c r="E1003" i="4" s="1"/>
  <c r="D1002" i="4"/>
  <c r="E1002" i="4" s="1"/>
  <c r="D1001" i="4"/>
  <c r="E1001" i="4" s="1"/>
  <c r="D1000" i="4"/>
  <c r="E1000" i="4" s="1"/>
  <c r="D999" i="4"/>
  <c r="E999" i="4" s="1"/>
  <c r="D998" i="4"/>
  <c r="E998" i="4" s="1"/>
  <c r="D997" i="4"/>
  <c r="E997" i="4" s="1"/>
  <c r="D996" i="4"/>
  <c r="E996" i="4" s="1"/>
  <c r="D995" i="4"/>
  <c r="E995" i="4" s="1"/>
  <c r="D994" i="4"/>
  <c r="E994" i="4" s="1"/>
  <c r="D993" i="4"/>
  <c r="E993" i="4" s="1"/>
  <c r="D992" i="4"/>
  <c r="E992" i="4" s="1"/>
  <c r="D991" i="4"/>
  <c r="E991" i="4" s="1"/>
  <c r="D990" i="4"/>
  <c r="E990" i="4" s="1"/>
  <c r="D989" i="4"/>
  <c r="E989" i="4" s="1"/>
  <c r="D988" i="4"/>
  <c r="E988" i="4" s="1"/>
  <c r="D987" i="4"/>
  <c r="E987" i="4" s="1"/>
  <c r="D986" i="4"/>
  <c r="E986" i="4" s="1"/>
  <c r="D985" i="4"/>
  <c r="E985" i="4" s="1"/>
  <c r="D984" i="4"/>
  <c r="E984" i="4" s="1"/>
  <c r="D983" i="4"/>
  <c r="E983" i="4" s="1"/>
  <c r="D982" i="4"/>
  <c r="E982" i="4" s="1"/>
  <c r="E981" i="4"/>
  <c r="D981" i="4"/>
  <c r="D980" i="4"/>
  <c r="E980" i="4" s="1"/>
  <c r="D979" i="4"/>
  <c r="E979" i="4" s="1"/>
  <c r="D978" i="4"/>
  <c r="E978" i="4" s="1"/>
  <c r="D977" i="4"/>
  <c r="E977" i="4" s="1"/>
  <c r="D976" i="4"/>
  <c r="E976" i="4" s="1"/>
  <c r="E975" i="4"/>
  <c r="D975" i="4"/>
  <c r="D974" i="4"/>
  <c r="E974" i="4" s="1"/>
  <c r="D973" i="4"/>
  <c r="E973" i="4" s="1"/>
  <c r="D972" i="4"/>
  <c r="E972" i="4" s="1"/>
  <c r="D971" i="4"/>
  <c r="E971" i="4" s="1"/>
  <c r="D970" i="4"/>
  <c r="E970" i="4" s="1"/>
  <c r="D969" i="4"/>
  <c r="E969" i="4" s="1"/>
  <c r="D968" i="4"/>
  <c r="E968" i="4" s="1"/>
  <c r="D967" i="4"/>
  <c r="E967" i="4" s="1"/>
  <c r="D966" i="4"/>
  <c r="E966" i="4" s="1"/>
  <c r="D965" i="4"/>
  <c r="E965" i="4" s="1"/>
  <c r="D964" i="4"/>
  <c r="E964" i="4" s="1"/>
  <c r="D963" i="4"/>
  <c r="E963" i="4" s="1"/>
  <c r="D962" i="4"/>
  <c r="E962" i="4" s="1"/>
  <c r="D961" i="4"/>
  <c r="E961" i="4" s="1"/>
  <c r="E960" i="4"/>
  <c r="D960" i="4"/>
  <c r="D959" i="4"/>
  <c r="E959" i="4" s="1"/>
  <c r="D958" i="4"/>
  <c r="E958" i="4" s="1"/>
  <c r="D957" i="4"/>
  <c r="E957" i="4" s="1"/>
  <c r="D956" i="4"/>
  <c r="E956" i="4" s="1"/>
  <c r="D955" i="4"/>
  <c r="E955" i="4" s="1"/>
  <c r="D954" i="4"/>
  <c r="E954" i="4" s="1"/>
  <c r="D953" i="4"/>
  <c r="E953" i="4" s="1"/>
  <c r="D952" i="4"/>
  <c r="E952" i="4" s="1"/>
  <c r="D951" i="4"/>
  <c r="E951" i="4" s="1"/>
  <c r="D950" i="4"/>
  <c r="E950" i="4" s="1"/>
  <c r="D949" i="4"/>
  <c r="E949" i="4" s="1"/>
  <c r="D948" i="4"/>
  <c r="E948" i="4" s="1"/>
  <c r="D947" i="4"/>
  <c r="E947" i="4" s="1"/>
  <c r="D946" i="4"/>
  <c r="E946" i="4" s="1"/>
  <c r="D945" i="4"/>
  <c r="E945" i="4" s="1"/>
  <c r="D944" i="4"/>
  <c r="E944" i="4" s="1"/>
  <c r="D943" i="4"/>
  <c r="E943" i="4" s="1"/>
  <c r="D942" i="4"/>
  <c r="E942" i="4" s="1"/>
  <c r="D941" i="4"/>
  <c r="E941" i="4" s="1"/>
  <c r="D940" i="4"/>
  <c r="E940" i="4" s="1"/>
  <c r="D939" i="4"/>
  <c r="E939" i="4" s="1"/>
  <c r="D938" i="4"/>
  <c r="E938" i="4" s="1"/>
  <c r="D937" i="4"/>
  <c r="E937" i="4" s="1"/>
  <c r="D936" i="4"/>
  <c r="E936" i="4" s="1"/>
  <c r="D935" i="4"/>
  <c r="E935" i="4" s="1"/>
  <c r="D934" i="4"/>
  <c r="E934" i="4" s="1"/>
  <c r="D933" i="4"/>
  <c r="E933" i="4" s="1"/>
  <c r="D932" i="4"/>
  <c r="E932" i="4" s="1"/>
  <c r="D931" i="4"/>
  <c r="E931" i="4" s="1"/>
  <c r="D930" i="4"/>
  <c r="E930" i="4" s="1"/>
  <c r="D929" i="4"/>
  <c r="E929" i="4" s="1"/>
  <c r="D928" i="4"/>
  <c r="E928" i="4" s="1"/>
  <c r="D927" i="4"/>
  <c r="E927" i="4" s="1"/>
  <c r="D926" i="4"/>
  <c r="E926" i="4" s="1"/>
  <c r="D925" i="4"/>
  <c r="E925" i="4" s="1"/>
  <c r="D924" i="4"/>
  <c r="E924" i="4" s="1"/>
  <c r="D923" i="4"/>
  <c r="E923" i="4" s="1"/>
  <c r="D922" i="4"/>
  <c r="E922" i="4" s="1"/>
  <c r="D921" i="4"/>
  <c r="E921" i="4" s="1"/>
  <c r="D920" i="4"/>
  <c r="E920" i="4" s="1"/>
  <c r="D919" i="4"/>
  <c r="E919" i="4" s="1"/>
  <c r="D918" i="4"/>
  <c r="E918" i="4" s="1"/>
  <c r="D917" i="4"/>
  <c r="E917" i="4" s="1"/>
  <c r="D916" i="4"/>
  <c r="E916" i="4" s="1"/>
  <c r="D915" i="4"/>
  <c r="E915" i="4" s="1"/>
  <c r="D914" i="4"/>
  <c r="E914" i="4" s="1"/>
  <c r="D913" i="4"/>
  <c r="E913" i="4" s="1"/>
  <c r="D912" i="4"/>
  <c r="E912" i="4" s="1"/>
  <c r="D911" i="4"/>
  <c r="E911" i="4" s="1"/>
  <c r="D910" i="4"/>
  <c r="E910" i="4" s="1"/>
  <c r="D909" i="4"/>
  <c r="E909" i="4" s="1"/>
  <c r="D908" i="4"/>
  <c r="E908" i="4" s="1"/>
  <c r="D907" i="4"/>
  <c r="E907" i="4" s="1"/>
  <c r="D906" i="4"/>
  <c r="E906" i="4" s="1"/>
  <c r="D905" i="4"/>
  <c r="E905" i="4" s="1"/>
  <c r="D904" i="4"/>
  <c r="E904" i="4" s="1"/>
  <c r="D903" i="4"/>
  <c r="E903" i="4" s="1"/>
  <c r="D902" i="4"/>
  <c r="E902" i="4" s="1"/>
  <c r="D901" i="4"/>
  <c r="E901" i="4" s="1"/>
  <c r="D900" i="4"/>
  <c r="E900" i="4" s="1"/>
  <c r="D899" i="4"/>
  <c r="E899" i="4" s="1"/>
  <c r="D898" i="4"/>
  <c r="E898" i="4" s="1"/>
  <c r="D897" i="4"/>
  <c r="E897" i="4" s="1"/>
  <c r="D896" i="4"/>
  <c r="E896" i="4" s="1"/>
  <c r="D895" i="4"/>
  <c r="E895" i="4" s="1"/>
  <c r="D894" i="4"/>
  <c r="E894" i="4" s="1"/>
  <c r="D893" i="4"/>
  <c r="E893" i="4" s="1"/>
  <c r="D892" i="4"/>
  <c r="E892" i="4" s="1"/>
  <c r="D891" i="4"/>
  <c r="E891" i="4" s="1"/>
  <c r="D890" i="4"/>
  <c r="E890" i="4" s="1"/>
  <c r="D889" i="4"/>
  <c r="E889" i="4" s="1"/>
  <c r="E888" i="4"/>
  <c r="D888" i="4"/>
  <c r="D887" i="4"/>
  <c r="E887" i="4" s="1"/>
  <c r="D886" i="4"/>
  <c r="E886" i="4" s="1"/>
  <c r="E885" i="4"/>
  <c r="D885" i="4"/>
  <c r="D884" i="4"/>
  <c r="E884" i="4" s="1"/>
  <c r="D883" i="4"/>
  <c r="E883" i="4" s="1"/>
  <c r="E882" i="4"/>
  <c r="D882" i="4"/>
  <c r="D881" i="4"/>
  <c r="E881" i="4" s="1"/>
  <c r="D880" i="4"/>
  <c r="E880" i="4" s="1"/>
  <c r="D879" i="4"/>
  <c r="E879" i="4" s="1"/>
  <c r="D878" i="4"/>
  <c r="E878" i="4" s="1"/>
  <c r="D877" i="4"/>
  <c r="E877" i="4" s="1"/>
  <c r="D876" i="4"/>
  <c r="E876" i="4" s="1"/>
  <c r="D875" i="4"/>
  <c r="E875" i="4" s="1"/>
  <c r="D874" i="4"/>
  <c r="E874" i="4" s="1"/>
  <c r="D873" i="4"/>
  <c r="E873" i="4" s="1"/>
  <c r="D872" i="4"/>
  <c r="E872" i="4" s="1"/>
  <c r="D871" i="4"/>
  <c r="E871" i="4" s="1"/>
  <c r="D870" i="4"/>
  <c r="E870" i="4" s="1"/>
  <c r="D869" i="4"/>
  <c r="E869" i="4" s="1"/>
  <c r="D868" i="4"/>
  <c r="E868" i="4" s="1"/>
  <c r="D867" i="4"/>
  <c r="E867" i="4" s="1"/>
  <c r="D866" i="4"/>
  <c r="E866" i="4" s="1"/>
  <c r="D865" i="4"/>
  <c r="E865" i="4" s="1"/>
  <c r="D864" i="4"/>
  <c r="E864" i="4" s="1"/>
  <c r="D863" i="4"/>
  <c r="E863" i="4" s="1"/>
  <c r="D862" i="4"/>
  <c r="E862" i="4" s="1"/>
  <c r="D861" i="4"/>
  <c r="E861" i="4" s="1"/>
  <c r="D860" i="4"/>
  <c r="E860" i="4" s="1"/>
  <c r="E859" i="4"/>
  <c r="D859" i="4"/>
  <c r="D858" i="4"/>
  <c r="E858" i="4" s="1"/>
  <c r="D857" i="4"/>
  <c r="E857" i="4" s="1"/>
  <c r="D856" i="4"/>
  <c r="E856" i="4" s="1"/>
  <c r="D855" i="4"/>
  <c r="E855" i="4" s="1"/>
  <c r="D854" i="4"/>
  <c r="E854" i="4" s="1"/>
  <c r="E853" i="4"/>
  <c r="D853" i="4"/>
  <c r="D852" i="4"/>
  <c r="E852" i="4" s="1"/>
  <c r="D851" i="4"/>
  <c r="E851" i="4" s="1"/>
  <c r="D850" i="4"/>
  <c r="E850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567" i="4"/>
  <c r="D566" i="4"/>
  <c r="E566" i="4" s="1"/>
  <c r="D565" i="4"/>
  <c r="E565" i="4" s="1"/>
  <c r="D564" i="4"/>
  <c r="D563" i="4"/>
  <c r="D562" i="4"/>
  <c r="E562" i="4" s="1"/>
  <c r="D561" i="4"/>
  <c r="E561" i="4" s="1"/>
  <c r="D560" i="4"/>
  <c r="D559" i="4"/>
  <c r="D558" i="4"/>
  <c r="E558" i="4" s="1"/>
  <c r="D557" i="4"/>
  <c r="E557" i="4" s="1"/>
  <c r="D556" i="4"/>
  <c r="D555" i="4"/>
  <c r="D554" i="4"/>
  <c r="E554" i="4" s="1"/>
  <c r="D553" i="4"/>
  <c r="E553" i="4" s="1"/>
  <c r="D552" i="4"/>
  <c r="D551" i="4"/>
  <c r="D550" i="4"/>
  <c r="E550" i="4" s="1"/>
  <c r="D549" i="4"/>
  <c r="E549" i="4" s="1"/>
  <c r="D548" i="4"/>
  <c r="D547" i="4"/>
  <c r="D546" i="4"/>
  <c r="E546" i="4" s="1"/>
  <c r="D545" i="4"/>
  <c r="E545" i="4" s="1"/>
  <c r="D544" i="4"/>
  <c r="D543" i="4"/>
  <c r="D542" i="4"/>
  <c r="E542" i="4" s="1"/>
  <c r="D541" i="4"/>
  <c r="E541" i="4" s="1"/>
  <c r="D540" i="4"/>
  <c r="D539" i="4"/>
  <c r="D538" i="4"/>
  <c r="E538" i="4" s="1"/>
  <c r="D537" i="4"/>
  <c r="E537" i="4" s="1"/>
  <c r="D536" i="4"/>
  <c r="D535" i="4"/>
  <c r="D534" i="4"/>
  <c r="E534" i="4" s="1"/>
  <c r="D533" i="4"/>
  <c r="E533" i="4" s="1"/>
  <c r="D532" i="4"/>
  <c r="D531" i="4"/>
  <c r="D530" i="4"/>
  <c r="E530" i="4" s="1"/>
  <c r="D529" i="4"/>
  <c r="E529" i="4" s="1"/>
  <c r="D528" i="4"/>
  <c r="D527" i="4"/>
  <c r="D526" i="4"/>
  <c r="E526" i="4" s="1"/>
  <c r="D525" i="4"/>
  <c r="E525" i="4" s="1"/>
  <c r="D524" i="4"/>
  <c r="D523" i="4"/>
  <c r="D522" i="4"/>
  <c r="E522" i="4" s="1"/>
  <c r="D521" i="4"/>
  <c r="E521" i="4" s="1"/>
  <c r="D520" i="4"/>
  <c r="D519" i="4"/>
  <c r="D518" i="4"/>
  <c r="E518" i="4" s="1"/>
  <c r="D517" i="4"/>
  <c r="E517" i="4" s="1"/>
  <c r="D516" i="4"/>
  <c r="D515" i="4"/>
  <c r="D514" i="4"/>
  <c r="E514" i="4" s="1"/>
  <c r="D513" i="4"/>
  <c r="E513" i="4" s="1"/>
  <c r="D512" i="4"/>
  <c r="D511" i="4"/>
  <c r="D510" i="4"/>
  <c r="E510" i="4" s="1"/>
  <c r="D509" i="4"/>
  <c r="E509" i="4" s="1"/>
  <c r="D508" i="4"/>
  <c r="D507" i="4"/>
  <c r="D506" i="4"/>
  <c r="E506" i="4" s="1"/>
  <c r="D505" i="4"/>
  <c r="E505" i="4" s="1"/>
  <c r="D504" i="4"/>
  <c r="D503" i="4"/>
  <c r="D502" i="4"/>
  <c r="E502" i="4" s="1"/>
  <c r="D501" i="4"/>
  <c r="E501" i="4" s="1"/>
  <c r="D500" i="4"/>
  <c r="D499" i="4"/>
  <c r="D498" i="4"/>
  <c r="E498" i="4" s="1"/>
  <c r="D497" i="4"/>
  <c r="E497" i="4" s="1"/>
  <c r="D496" i="4"/>
  <c r="D495" i="4"/>
  <c r="D494" i="4"/>
  <c r="E494" i="4" s="1"/>
  <c r="D493" i="4"/>
  <c r="E493" i="4" s="1"/>
  <c r="D492" i="4"/>
  <c r="D491" i="4"/>
  <c r="D490" i="4"/>
  <c r="E490" i="4" s="1"/>
  <c r="D489" i="4"/>
  <c r="E489" i="4" s="1"/>
  <c r="D488" i="4"/>
  <c r="D487" i="4"/>
  <c r="D486" i="4"/>
  <c r="E486" i="4" s="1"/>
  <c r="D485" i="4"/>
  <c r="E485" i="4" s="1"/>
  <c r="D484" i="4"/>
  <c r="D483" i="4"/>
  <c r="D482" i="4"/>
  <c r="E482" i="4" s="1"/>
  <c r="D481" i="4"/>
  <c r="E481" i="4" s="1"/>
  <c r="D480" i="4"/>
  <c r="D479" i="4"/>
  <c r="D478" i="4"/>
  <c r="E478" i="4" s="1"/>
  <c r="D477" i="4"/>
  <c r="E477" i="4" s="1"/>
  <c r="D476" i="4"/>
  <c r="D475" i="4"/>
  <c r="D474" i="4"/>
  <c r="E474" i="4" s="1"/>
  <c r="D473" i="4"/>
  <c r="E473" i="4" s="1"/>
  <c r="D472" i="4"/>
  <c r="D471" i="4"/>
  <c r="D470" i="4"/>
  <c r="E470" i="4" s="1"/>
  <c r="D469" i="4"/>
  <c r="E469" i="4" s="1"/>
  <c r="D468" i="4"/>
  <c r="D467" i="4"/>
  <c r="D466" i="4"/>
  <c r="E466" i="4" s="1"/>
  <c r="D465" i="4"/>
  <c r="E465" i="4" s="1"/>
  <c r="D464" i="4"/>
  <c r="D463" i="4"/>
  <c r="D462" i="4"/>
  <c r="E462" i="4" s="1"/>
  <c r="D461" i="4"/>
  <c r="E461" i="4" s="1"/>
  <c r="D460" i="4"/>
  <c r="D459" i="4"/>
  <c r="D458" i="4"/>
  <c r="E458" i="4" s="1"/>
  <c r="D457" i="4"/>
  <c r="E457" i="4" s="1"/>
  <c r="D456" i="4"/>
  <c r="E456" i="4" s="1"/>
  <c r="D455" i="4"/>
  <c r="E455" i="4" s="1"/>
  <c r="D454" i="4"/>
  <c r="E454" i="4" s="1"/>
  <c r="D453" i="4"/>
  <c r="E453" i="4" s="1"/>
  <c r="D452" i="4"/>
  <c r="E452" i="4" s="1"/>
  <c r="D451" i="4"/>
  <c r="E451" i="4" s="1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D444" i="4"/>
  <c r="E444" i="4" s="1"/>
  <c r="D443" i="4"/>
  <c r="E443" i="4" s="1"/>
  <c r="D442" i="4"/>
  <c r="E442" i="4" s="1"/>
  <c r="D441" i="4"/>
  <c r="E441" i="4" s="1"/>
  <c r="D440" i="4"/>
  <c r="E440" i="4" s="1"/>
  <c r="D439" i="4"/>
  <c r="E439" i="4" s="1"/>
  <c r="D438" i="4"/>
  <c r="E438" i="4" s="1"/>
  <c r="D437" i="4"/>
  <c r="D436" i="4"/>
  <c r="E436" i="4" s="1"/>
  <c r="D435" i="4"/>
  <c r="D434" i="4"/>
  <c r="E434" i="4" s="1"/>
  <c r="D433" i="4"/>
  <c r="E433" i="4" s="1"/>
  <c r="D432" i="4"/>
  <c r="E432" i="4" s="1"/>
  <c r="D431" i="4"/>
  <c r="E431" i="4" s="1"/>
  <c r="D430" i="4"/>
  <c r="E430" i="4" s="1"/>
  <c r="D429" i="4"/>
  <c r="D428" i="4"/>
  <c r="E428" i="4" s="1"/>
  <c r="D427" i="4"/>
  <c r="D426" i="4"/>
  <c r="E426" i="4" s="1"/>
  <c r="D425" i="4"/>
  <c r="E425" i="4" s="1"/>
  <c r="D424" i="4"/>
  <c r="E424" i="4" s="1"/>
  <c r="D423" i="4"/>
  <c r="E423" i="4" s="1"/>
  <c r="D422" i="4"/>
  <c r="E422" i="4" s="1"/>
  <c r="D421" i="4"/>
  <c r="D420" i="4"/>
  <c r="E420" i="4" s="1"/>
  <c r="D419" i="4"/>
  <c r="D418" i="4"/>
  <c r="E418" i="4" s="1"/>
  <c r="D417" i="4"/>
  <c r="E417" i="4" s="1"/>
  <c r="D416" i="4"/>
  <c r="D415" i="4"/>
  <c r="E415" i="4" s="1"/>
  <c r="D414" i="4"/>
  <c r="E414" i="4" s="1"/>
  <c r="D413" i="4"/>
  <c r="E413" i="4" s="1"/>
  <c r="D412" i="4"/>
  <c r="E412" i="4" s="1"/>
  <c r="D411" i="4"/>
  <c r="E411" i="4" s="1"/>
  <c r="D410" i="4"/>
  <c r="E410" i="4" s="1"/>
  <c r="D409" i="4"/>
  <c r="E409" i="4" s="1"/>
  <c r="D408" i="4"/>
  <c r="D407" i="4"/>
  <c r="E407" i="4" s="1"/>
  <c r="D406" i="4"/>
  <c r="E406" i="4" s="1"/>
  <c r="D405" i="4"/>
  <c r="E405" i="4" s="1"/>
  <c r="D404" i="4"/>
  <c r="E404" i="4" s="1"/>
  <c r="D403" i="4"/>
  <c r="E403" i="4" s="1"/>
  <c r="D402" i="4"/>
  <c r="E402" i="4" s="1"/>
  <c r="D401" i="4"/>
  <c r="E401" i="4" s="1"/>
  <c r="D400" i="4"/>
  <c r="D399" i="4"/>
  <c r="E399" i="4" s="1"/>
  <c r="D398" i="4"/>
  <c r="E398" i="4" s="1"/>
  <c r="D397" i="4"/>
  <c r="E397" i="4" s="1"/>
  <c r="D396" i="4"/>
  <c r="E396" i="4" s="1"/>
  <c r="D395" i="4"/>
  <c r="E395" i="4" s="1"/>
  <c r="D394" i="4"/>
  <c r="E394" i="4" s="1"/>
  <c r="D393" i="4"/>
  <c r="E393" i="4" s="1"/>
  <c r="D392" i="4"/>
  <c r="D391" i="4"/>
  <c r="E391" i="4" s="1"/>
  <c r="D390" i="4"/>
  <c r="E390" i="4" s="1"/>
  <c r="D389" i="4"/>
  <c r="E389" i="4" s="1"/>
  <c r="D388" i="4"/>
  <c r="E388" i="4" s="1"/>
  <c r="D387" i="4"/>
  <c r="E387" i="4" s="1"/>
  <c r="D386" i="4"/>
  <c r="E386" i="4" s="1"/>
  <c r="D385" i="4"/>
  <c r="E385" i="4" s="1"/>
  <c r="D384" i="4"/>
  <c r="D383" i="4"/>
  <c r="E383" i="4" s="1"/>
  <c r="D382" i="4"/>
  <c r="E382" i="4" s="1"/>
  <c r="D381" i="4"/>
  <c r="E381" i="4" s="1"/>
  <c r="D380" i="4"/>
  <c r="E380" i="4" s="1"/>
  <c r="D379" i="4"/>
  <c r="E379" i="4" s="1"/>
  <c r="D378" i="4"/>
  <c r="E378" i="4" s="1"/>
  <c r="D377" i="4"/>
  <c r="E377" i="4" s="1"/>
  <c r="D376" i="4"/>
  <c r="D375" i="4"/>
  <c r="E375" i="4" s="1"/>
  <c r="D374" i="4"/>
  <c r="E374" i="4" s="1"/>
  <c r="D373" i="4"/>
  <c r="E373" i="4" s="1"/>
  <c r="D372" i="4"/>
  <c r="E372" i="4" s="1"/>
  <c r="D371" i="4"/>
  <c r="E371" i="4" s="1"/>
  <c r="D370" i="4"/>
  <c r="E370" i="4" s="1"/>
  <c r="D369" i="4"/>
  <c r="E369" i="4" s="1"/>
  <c r="D368" i="4"/>
  <c r="D367" i="4"/>
  <c r="E367" i="4" s="1"/>
  <c r="D366" i="4"/>
  <c r="E366" i="4" s="1"/>
  <c r="D365" i="4"/>
  <c r="E365" i="4" s="1"/>
  <c r="D364" i="4"/>
  <c r="E364" i="4" s="1"/>
  <c r="D363" i="4"/>
  <c r="E363" i="4" s="1"/>
  <c r="D362" i="4"/>
  <c r="E362" i="4" s="1"/>
  <c r="D361" i="4"/>
  <c r="E361" i="4" s="1"/>
  <c r="D360" i="4"/>
  <c r="E360" i="4" s="1"/>
  <c r="D359" i="4"/>
  <c r="E359" i="4" s="1"/>
  <c r="D358" i="4"/>
  <c r="E358" i="4" s="1"/>
  <c r="D357" i="4"/>
  <c r="D356" i="4"/>
  <c r="E356" i="4" s="1"/>
  <c r="D827" i="4"/>
  <c r="E827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26" i="4"/>
  <c r="E826" i="4" s="1"/>
  <c r="D825" i="4"/>
  <c r="E825" i="4" s="1"/>
  <c r="D824" i="4"/>
  <c r="E824" i="4" s="1"/>
  <c r="D823" i="4"/>
  <c r="E823" i="4" s="1"/>
  <c r="D822" i="4"/>
  <c r="E822" i="4" s="1"/>
  <c r="D821" i="4"/>
  <c r="E821" i="4" s="1"/>
  <c r="D820" i="4"/>
  <c r="E820" i="4" s="1"/>
  <c r="D819" i="4"/>
  <c r="E819" i="4" s="1"/>
  <c r="D818" i="4"/>
  <c r="E818" i="4" s="1"/>
  <c r="D817" i="4"/>
  <c r="E817" i="4" s="1"/>
  <c r="D816" i="4"/>
  <c r="E816" i="4" s="1"/>
  <c r="D815" i="4"/>
  <c r="E815" i="4" s="1"/>
  <c r="D814" i="4"/>
  <c r="E814" i="4" s="1"/>
  <c r="D813" i="4"/>
  <c r="E813" i="4" s="1"/>
  <c r="D812" i="4"/>
  <c r="E812" i="4" s="1"/>
  <c r="D811" i="4"/>
  <c r="E811" i="4" s="1"/>
  <c r="D810" i="4"/>
  <c r="E810" i="4" s="1"/>
  <c r="D809" i="4"/>
  <c r="E809" i="4" s="1"/>
  <c r="D808" i="4"/>
  <c r="E808" i="4" s="1"/>
  <c r="D807" i="4"/>
  <c r="E807" i="4" s="1"/>
  <c r="D806" i="4"/>
  <c r="E806" i="4" s="1"/>
  <c r="D805" i="4"/>
  <c r="E805" i="4" s="1"/>
  <c r="D804" i="4"/>
  <c r="E804" i="4" s="1"/>
  <c r="D803" i="4"/>
  <c r="E803" i="4" s="1"/>
  <c r="D802" i="4"/>
  <c r="E802" i="4" s="1"/>
  <c r="D801" i="4"/>
  <c r="E801" i="4" s="1"/>
  <c r="D800" i="4"/>
  <c r="E800" i="4" s="1"/>
  <c r="D799" i="4"/>
  <c r="E799" i="4" s="1"/>
  <c r="D798" i="4"/>
  <c r="E798" i="4" s="1"/>
  <c r="D797" i="4"/>
  <c r="E797" i="4" s="1"/>
  <c r="D796" i="4"/>
  <c r="E796" i="4" s="1"/>
  <c r="D795" i="4"/>
  <c r="E795" i="4" s="1"/>
  <c r="D794" i="4"/>
  <c r="E794" i="4" s="1"/>
  <c r="D793" i="4"/>
  <c r="E793" i="4" s="1"/>
  <c r="D792" i="4"/>
  <c r="E792" i="4" s="1"/>
  <c r="D791" i="4"/>
  <c r="E791" i="4" s="1"/>
  <c r="D790" i="4"/>
  <c r="E790" i="4" s="1"/>
  <c r="D789" i="4"/>
  <c r="E789" i="4" s="1"/>
  <c r="D788" i="4"/>
  <c r="E788" i="4" s="1"/>
  <c r="D787" i="4"/>
  <c r="E787" i="4" s="1"/>
  <c r="D786" i="4"/>
  <c r="E786" i="4" s="1"/>
  <c r="D785" i="4"/>
  <c r="E785" i="4" s="1"/>
  <c r="D784" i="4"/>
  <c r="E784" i="4" s="1"/>
  <c r="D783" i="4"/>
  <c r="E783" i="4" s="1"/>
  <c r="D782" i="4"/>
  <c r="E782" i="4" s="1"/>
  <c r="D781" i="4"/>
  <c r="E781" i="4" s="1"/>
  <c r="D780" i="4"/>
  <c r="E780" i="4" s="1"/>
  <c r="D779" i="4"/>
  <c r="E779" i="4" s="1"/>
  <c r="D778" i="4"/>
  <c r="E778" i="4" s="1"/>
  <c r="D777" i="4"/>
  <c r="E777" i="4" s="1"/>
  <c r="D776" i="4"/>
  <c r="E776" i="4" s="1"/>
  <c r="D775" i="4"/>
  <c r="E775" i="4" s="1"/>
  <c r="D774" i="4"/>
  <c r="E774" i="4" s="1"/>
  <c r="D773" i="4"/>
  <c r="E773" i="4" s="1"/>
  <c r="D772" i="4"/>
  <c r="E772" i="4" s="1"/>
  <c r="D771" i="4"/>
  <c r="E771" i="4" s="1"/>
  <c r="D770" i="4"/>
  <c r="E770" i="4" s="1"/>
  <c r="D769" i="4"/>
  <c r="E769" i="4" s="1"/>
  <c r="D768" i="4"/>
  <c r="E768" i="4" s="1"/>
  <c r="D767" i="4"/>
  <c r="E767" i="4" s="1"/>
  <c r="D766" i="4"/>
  <c r="E766" i="4" s="1"/>
  <c r="D765" i="4"/>
  <c r="E765" i="4" s="1"/>
  <c r="D764" i="4"/>
  <c r="E764" i="4" s="1"/>
  <c r="D763" i="4"/>
  <c r="E763" i="4" s="1"/>
  <c r="D762" i="4"/>
  <c r="E762" i="4" s="1"/>
  <c r="D761" i="4"/>
  <c r="E761" i="4" s="1"/>
  <c r="D760" i="4"/>
  <c r="E760" i="4" s="1"/>
  <c r="D759" i="4"/>
  <c r="E759" i="4" s="1"/>
  <c r="D758" i="4"/>
  <c r="E758" i="4" s="1"/>
  <c r="D757" i="4"/>
  <c r="E757" i="4" s="1"/>
  <c r="D756" i="4"/>
  <c r="E756" i="4" s="1"/>
  <c r="D755" i="4"/>
  <c r="E755" i="4" s="1"/>
  <c r="D754" i="4"/>
  <c r="E754" i="4" s="1"/>
  <c r="D753" i="4"/>
  <c r="E753" i="4" s="1"/>
  <c r="D752" i="4"/>
  <c r="E752" i="4" s="1"/>
  <c r="D751" i="4"/>
  <c r="E751" i="4" s="1"/>
  <c r="D750" i="4"/>
  <c r="E750" i="4" s="1"/>
  <c r="D749" i="4"/>
  <c r="E749" i="4" s="1"/>
  <c r="D748" i="4"/>
  <c r="E748" i="4" s="1"/>
  <c r="D747" i="4"/>
  <c r="E747" i="4" s="1"/>
  <c r="D746" i="4"/>
  <c r="E746" i="4" s="1"/>
  <c r="D745" i="4"/>
  <c r="E745" i="4" s="1"/>
  <c r="D744" i="4"/>
  <c r="E744" i="4" s="1"/>
  <c r="D743" i="4"/>
  <c r="E743" i="4" s="1"/>
  <c r="D742" i="4"/>
  <c r="E742" i="4" s="1"/>
  <c r="D741" i="4"/>
  <c r="E741" i="4" s="1"/>
  <c r="D740" i="4"/>
  <c r="E740" i="4" s="1"/>
  <c r="D739" i="4"/>
  <c r="E739" i="4" s="1"/>
  <c r="D738" i="4"/>
  <c r="E738" i="4" s="1"/>
  <c r="D737" i="4"/>
  <c r="E737" i="4" s="1"/>
  <c r="D736" i="4"/>
  <c r="E736" i="4" s="1"/>
  <c r="D735" i="4"/>
  <c r="E735" i="4" s="1"/>
  <c r="D734" i="4"/>
  <c r="E734" i="4" s="1"/>
  <c r="D733" i="4"/>
  <c r="E733" i="4" s="1"/>
  <c r="D732" i="4"/>
  <c r="E732" i="4" s="1"/>
  <c r="D731" i="4"/>
  <c r="E731" i="4" s="1"/>
  <c r="D730" i="4"/>
  <c r="E730" i="4" s="1"/>
  <c r="D729" i="4"/>
  <c r="E729" i="4" s="1"/>
  <c r="D728" i="4"/>
  <c r="E728" i="4" s="1"/>
  <c r="D727" i="4"/>
  <c r="E727" i="4" s="1"/>
  <c r="D726" i="4"/>
  <c r="E726" i="4" s="1"/>
  <c r="D725" i="4"/>
  <c r="E725" i="4" s="1"/>
  <c r="D724" i="4"/>
  <c r="E724" i="4" s="1"/>
  <c r="D723" i="4"/>
  <c r="E723" i="4" s="1"/>
  <c r="D722" i="4"/>
  <c r="E722" i="4" s="1"/>
  <c r="D721" i="4"/>
  <c r="E721" i="4" s="1"/>
  <c r="D720" i="4"/>
  <c r="E720" i="4" s="1"/>
  <c r="D719" i="4"/>
  <c r="E719" i="4" s="1"/>
  <c r="D718" i="4"/>
  <c r="E718" i="4" s="1"/>
  <c r="D717" i="4"/>
  <c r="E717" i="4" s="1"/>
  <c r="D716" i="4"/>
  <c r="E716" i="4" s="1"/>
  <c r="D715" i="4"/>
  <c r="D714" i="4"/>
  <c r="E714" i="4" s="1"/>
  <c r="D713" i="4"/>
  <c r="E713" i="4" s="1"/>
  <c r="D712" i="4"/>
  <c r="E712" i="4" s="1"/>
  <c r="D711" i="4"/>
  <c r="E711" i="4" s="1"/>
  <c r="D710" i="4"/>
  <c r="E710" i="4" s="1"/>
  <c r="D709" i="4"/>
  <c r="E709" i="4" s="1"/>
  <c r="D708" i="4"/>
  <c r="E708" i="4" s="1"/>
  <c r="D707" i="4"/>
  <c r="D706" i="4"/>
  <c r="E706" i="4" s="1"/>
  <c r="D705" i="4"/>
  <c r="E705" i="4" s="1"/>
  <c r="D704" i="4"/>
  <c r="E704" i="4" s="1"/>
  <c r="D703" i="4"/>
  <c r="E703" i="4" s="1"/>
  <c r="D702" i="4"/>
  <c r="E702" i="4" s="1"/>
  <c r="D701" i="4"/>
  <c r="E701" i="4" s="1"/>
  <c r="D700" i="4"/>
  <c r="E700" i="4" s="1"/>
  <c r="D699" i="4"/>
  <c r="D698" i="4"/>
  <c r="E698" i="4" s="1"/>
  <c r="D697" i="4"/>
  <c r="E697" i="4" s="1"/>
  <c r="D696" i="4"/>
  <c r="E696" i="4" s="1"/>
  <c r="D695" i="4"/>
  <c r="E695" i="4" s="1"/>
  <c r="D694" i="4"/>
  <c r="E694" i="4" s="1"/>
  <c r="D693" i="4"/>
  <c r="E693" i="4" s="1"/>
  <c r="D692" i="4"/>
  <c r="E692" i="4" s="1"/>
  <c r="D691" i="4"/>
  <c r="D690" i="4"/>
  <c r="E690" i="4" s="1"/>
  <c r="D689" i="4"/>
  <c r="E689" i="4" s="1"/>
  <c r="D688" i="4"/>
  <c r="E688" i="4" s="1"/>
  <c r="D687" i="4"/>
  <c r="E687" i="4" s="1"/>
  <c r="D686" i="4"/>
  <c r="E686" i="4" s="1"/>
  <c r="D685" i="4"/>
  <c r="E685" i="4" s="1"/>
  <c r="D684" i="4"/>
  <c r="E684" i="4" s="1"/>
  <c r="D683" i="4"/>
  <c r="D682" i="4"/>
  <c r="E682" i="4" s="1"/>
  <c r="D681" i="4"/>
  <c r="E681" i="4" s="1"/>
  <c r="D680" i="4"/>
  <c r="E680" i="4" s="1"/>
  <c r="D679" i="4"/>
  <c r="E679" i="4" s="1"/>
  <c r="D678" i="4"/>
  <c r="E678" i="4" s="1"/>
  <c r="D677" i="4"/>
  <c r="E677" i="4" s="1"/>
  <c r="D676" i="4"/>
  <c r="E676" i="4" s="1"/>
  <c r="D675" i="4"/>
  <c r="D674" i="4"/>
  <c r="E674" i="4" s="1"/>
  <c r="D673" i="4"/>
  <c r="E673" i="4" s="1"/>
  <c r="D672" i="4"/>
  <c r="E672" i="4" s="1"/>
  <c r="D671" i="4"/>
  <c r="E671" i="4" s="1"/>
  <c r="D670" i="4"/>
  <c r="E670" i="4" s="1"/>
  <c r="D669" i="4"/>
  <c r="E669" i="4" s="1"/>
  <c r="D668" i="4"/>
  <c r="E668" i="4" s="1"/>
  <c r="D667" i="4"/>
  <c r="D666" i="4"/>
  <c r="E666" i="4" s="1"/>
  <c r="D665" i="4"/>
  <c r="E665" i="4" s="1"/>
  <c r="D664" i="4"/>
  <c r="E664" i="4" s="1"/>
  <c r="D663" i="4"/>
  <c r="E663" i="4" s="1"/>
  <c r="D662" i="4"/>
  <c r="E662" i="4" s="1"/>
  <c r="D661" i="4"/>
  <c r="E661" i="4" s="1"/>
  <c r="D660" i="4"/>
  <c r="E660" i="4" s="1"/>
  <c r="D659" i="4"/>
  <c r="E659" i="4" s="1"/>
  <c r="D658" i="4"/>
  <c r="E658" i="4" s="1"/>
  <c r="D657" i="4"/>
  <c r="E657" i="4" s="1"/>
  <c r="D656" i="4"/>
  <c r="E656" i="4" s="1"/>
  <c r="D655" i="4"/>
  <c r="E655" i="4" s="1"/>
  <c r="D654" i="4"/>
  <c r="E654" i="4" s="1"/>
  <c r="D653" i="4"/>
  <c r="E653" i="4" s="1"/>
  <c r="D652" i="4"/>
  <c r="E652" i="4" s="1"/>
  <c r="D651" i="4"/>
  <c r="E651" i="4" s="1"/>
  <c r="D650" i="4"/>
  <c r="E650" i="4" s="1"/>
  <c r="D649" i="4"/>
  <c r="E649" i="4" s="1"/>
  <c r="D648" i="4"/>
  <c r="E648" i="4" s="1"/>
  <c r="D647" i="4"/>
  <c r="E647" i="4" s="1"/>
  <c r="D646" i="4"/>
  <c r="E646" i="4" s="1"/>
  <c r="D645" i="4"/>
  <c r="E645" i="4" s="1"/>
  <c r="D644" i="4"/>
  <c r="D643" i="4"/>
  <c r="E643" i="4" s="1"/>
  <c r="D642" i="4"/>
  <c r="E642" i="4" s="1"/>
  <c r="D641" i="4"/>
  <c r="E641" i="4" s="1"/>
  <c r="D640" i="4"/>
  <c r="E640" i="4" s="1"/>
  <c r="D639" i="4"/>
  <c r="E639" i="4" s="1"/>
  <c r="D638" i="4"/>
  <c r="E638" i="4" s="1"/>
  <c r="D637" i="4"/>
  <c r="E637" i="4" s="1"/>
  <c r="D636" i="4"/>
  <c r="E636" i="4" s="1"/>
  <c r="D635" i="4"/>
  <c r="E635" i="4" s="1"/>
  <c r="D634" i="4"/>
  <c r="E634" i="4" s="1"/>
  <c r="D633" i="4"/>
  <c r="D632" i="4"/>
  <c r="E632" i="4" s="1"/>
  <c r="D631" i="4"/>
  <c r="E631" i="4" s="1"/>
  <c r="D630" i="4"/>
  <c r="E630" i="4" s="1"/>
  <c r="D629" i="4"/>
  <c r="E629" i="4" s="1"/>
  <c r="D628" i="4"/>
  <c r="E628" i="4" s="1"/>
  <c r="D627" i="4"/>
  <c r="E627" i="4" s="1"/>
  <c r="D626" i="4"/>
  <c r="E626" i="4" s="1"/>
  <c r="D625" i="4"/>
  <c r="E625" i="4" s="1"/>
  <c r="D624" i="4"/>
  <c r="E624" i="4" s="1"/>
  <c r="D623" i="4"/>
  <c r="E623" i="4" s="1"/>
  <c r="D622" i="4"/>
  <c r="E622" i="4" s="1"/>
  <c r="D621" i="4"/>
  <c r="E621" i="4" s="1"/>
  <c r="D620" i="4"/>
  <c r="E620" i="4" s="1"/>
  <c r="D619" i="4"/>
  <c r="E619" i="4" s="1"/>
  <c r="D618" i="4"/>
  <c r="E618" i="4" s="1"/>
  <c r="D617" i="4"/>
  <c r="D616" i="4"/>
  <c r="E616" i="4" s="1"/>
  <c r="F910" i="4" l="1"/>
  <c r="F873" i="4"/>
  <c r="F915" i="4"/>
  <c r="F958" i="4"/>
  <c r="F1001" i="4"/>
  <c r="F1026" i="4"/>
  <c r="F1047" i="4"/>
  <c r="F1069" i="4"/>
  <c r="F851" i="4"/>
  <c r="F894" i="4"/>
  <c r="F937" i="4"/>
  <c r="F979" i="4"/>
  <c r="F1015" i="4"/>
  <c r="F1037" i="4"/>
  <c r="F1058" i="4"/>
  <c r="F1079" i="4"/>
  <c r="F862" i="4"/>
  <c r="F854" i="4"/>
  <c r="F1075" i="4"/>
  <c r="F1065" i="4"/>
  <c r="F1054" i="4"/>
  <c r="F1043" i="4"/>
  <c r="F1033" i="4"/>
  <c r="F1022" i="4"/>
  <c r="F1011" i="4"/>
  <c r="F995" i="4"/>
  <c r="F974" i="4"/>
  <c r="F953" i="4"/>
  <c r="F931" i="4"/>
  <c r="F889" i="4"/>
  <c r="F867" i="4"/>
  <c r="F1074" i="4"/>
  <c r="F1063" i="4"/>
  <c r="F1053" i="4"/>
  <c r="F1042" i="4"/>
  <c r="F1031" i="4"/>
  <c r="F1021" i="4"/>
  <c r="F1010" i="4"/>
  <c r="F990" i="4"/>
  <c r="F969" i="4"/>
  <c r="F947" i="4"/>
  <c r="F926" i="4"/>
  <c r="F905" i="4"/>
  <c r="F883" i="4"/>
  <c r="F855" i="4"/>
  <c r="F861" i="4"/>
  <c r="F866" i="4"/>
  <c r="F871" i="4"/>
  <c r="F877" i="4"/>
  <c r="F882" i="4"/>
  <c r="F887" i="4"/>
  <c r="F893" i="4"/>
  <c r="F898" i="4"/>
  <c r="F903" i="4"/>
  <c r="F909" i="4"/>
  <c r="F914" i="4"/>
  <c r="F919" i="4"/>
  <c r="F925" i="4"/>
  <c r="F930" i="4"/>
  <c r="F935" i="4"/>
  <c r="F941" i="4"/>
  <c r="F946" i="4"/>
  <c r="F951" i="4"/>
  <c r="F957" i="4"/>
  <c r="F962" i="4"/>
  <c r="F967" i="4"/>
  <c r="F973" i="4"/>
  <c r="F978" i="4"/>
  <c r="F983" i="4"/>
  <c r="F989" i="4"/>
  <c r="F994" i="4"/>
  <c r="F999" i="4"/>
  <c r="F1005" i="4"/>
  <c r="F1081" i="4"/>
  <c r="F1070" i="4"/>
  <c r="F1059" i="4"/>
  <c r="F1049" i="4"/>
  <c r="F1038" i="4"/>
  <c r="F1027" i="4"/>
  <c r="F1017" i="4"/>
  <c r="F1006" i="4"/>
  <c r="F985" i="4"/>
  <c r="F963" i="4"/>
  <c r="F942" i="4"/>
  <c r="F921" i="4"/>
  <c r="F899" i="4"/>
  <c r="F878" i="4"/>
  <c r="F857" i="4"/>
  <c r="F1078" i="4"/>
  <c r="F1073" i="4"/>
  <c r="F1067" i="4"/>
  <c r="F1062" i="4"/>
  <c r="F1057" i="4"/>
  <c r="F1051" i="4"/>
  <c r="F1046" i="4"/>
  <c r="F1041" i="4"/>
  <c r="F1035" i="4"/>
  <c r="F1030" i="4"/>
  <c r="F1025" i="4"/>
  <c r="F1019" i="4"/>
  <c r="F1014" i="4"/>
  <c r="F1009" i="4"/>
  <c r="F1003" i="4"/>
  <c r="F998" i="4"/>
  <c r="F993" i="4"/>
  <c r="F987" i="4"/>
  <c r="F982" i="4"/>
  <c r="F977" i="4"/>
  <c r="F971" i="4"/>
  <c r="F966" i="4"/>
  <c r="F961" i="4"/>
  <c r="F955" i="4"/>
  <c r="F950" i="4"/>
  <c r="F945" i="4"/>
  <c r="F939" i="4"/>
  <c r="F934" i="4"/>
  <c r="F929" i="4"/>
  <c r="F923" i="4"/>
  <c r="F918" i="4"/>
  <c r="F913" i="4"/>
  <c r="F907" i="4"/>
  <c r="F902" i="4"/>
  <c r="F897" i="4"/>
  <c r="F891" i="4"/>
  <c r="F886" i="4"/>
  <c r="F881" i="4"/>
  <c r="F875" i="4"/>
  <c r="F870" i="4"/>
  <c r="F865" i="4"/>
  <c r="F859" i="4"/>
  <c r="F852" i="4"/>
  <c r="F856" i="4"/>
  <c r="F860" i="4"/>
  <c r="F864" i="4"/>
  <c r="F868" i="4"/>
  <c r="F872" i="4"/>
  <c r="F876" i="4"/>
  <c r="F880" i="4"/>
  <c r="F884" i="4"/>
  <c r="F888" i="4"/>
  <c r="F892" i="4"/>
  <c r="F896" i="4"/>
  <c r="F900" i="4"/>
  <c r="F904" i="4"/>
  <c r="F908" i="4"/>
  <c r="F912" i="4"/>
  <c r="F916" i="4"/>
  <c r="F920" i="4"/>
  <c r="F924" i="4"/>
  <c r="F928" i="4"/>
  <c r="F932" i="4"/>
  <c r="F936" i="4"/>
  <c r="F940" i="4"/>
  <c r="F944" i="4"/>
  <c r="F948" i="4"/>
  <c r="F952" i="4"/>
  <c r="F956" i="4"/>
  <c r="F960" i="4"/>
  <c r="F964" i="4"/>
  <c r="F968" i="4"/>
  <c r="F972" i="4"/>
  <c r="F976" i="4"/>
  <c r="F980" i="4"/>
  <c r="F984" i="4"/>
  <c r="F988" i="4"/>
  <c r="F992" i="4"/>
  <c r="F996" i="4"/>
  <c r="F1000" i="4"/>
  <c r="F1004" i="4"/>
  <c r="F1008" i="4"/>
  <c r="F1012" i="4"/>
  <c r="F1016" i="4"/>
  <c r="F1020" i="4"/>
  <c r="F1024" i="4"/>
  <c r="F1028" i="4"/>
  <c r="F1032" i="4"/>
  <c r="F1036" i="4"/>
  <c r="F1040" i="4"/>
  <c r="F1044" i="4"/>
  <c r="F1048" i="4"/>
  <c r="F1052" i="4"/>
  <c r="F1056" i="4"/>
  <c r="F1060" i="4"/>
  <c r="F1064" i="4"/>
  <c r="F1068" i="4"/>
  <c r="F1072" i="4"/>
  <c r="F1076" i="4"/>
  <c r="F1080" i="4"/>
  <c r="F850" i="4"/>
  <c r="G850" i="4" s="1"/>
  <c r="G851" i="4" s="1"/>
  <c r="F1077" i="4"/>
  <c r="F1071" i="4"/>
  <c r="F1066" i="4"/>
  <c r="F1061" i="4"/>
  <c r="F1055" i="4"/>
  <c r="F1050" i="4"/>
  <c r="F1045" i="4"/>
  <c r="F1039" i="4"/>
  <c r="F1034" i="4"/>
  <c r="F1029" i="4"/>
  <c r="F1023" i="4"/>
  <c r="F1018" i="4"/>
  <c r="F1013" i="4"/>
  <c r="F1007" i="4"/>
  <c r="F1002" i="4"/>
  <c r="F997" i="4"/>
  <c r="F991" i="4"/>
  <c r="F986" i="4"/>
  <c r="F981" i="4"/>
  <c r="F975" i="4"/>
  <c r="F970" i="4"/>
  <c r="F965" i="4"/>
  <c r="F959" i="4"/>
  <c r="F954" i="4"/>
  <c r="F949" i="4"/>
  <c r="F943" i="4"/>
  <c r="F938" i="4"/>
  <c r="F933" i="4"/>
  <c r="F927" i="4"/>
  <c r="F922" i="4"/>
  <c r="F917" i="4"/>
  <c r="F911" i="4"/>
  <c r="F906" i="4"/>
  <c r="F901" i="4"/>
  <c r="F895" i="4"/>
  <c r="F890" i="4"/>
  <c r="F885" i="4"/>
  <c r="F879" i="4"/>
  <c r="F874" i="4"/>
  <c r="F869" i="4"/>
  <c r="F863" i="4"/>
  <c r="F858" i="4"/>
  <c r="F853" i="4"/>
  <c r="G1085" i="4"/>
  <c r="E376" i="4"/>
  <c r="E392" i="4"/>
  <c r="E408" i="4"/>
  <c r="E368" i="4"/>
  <c r="E384" i="4"/>
  <c r="E400" i="4"/>
  <c r="E416" i="4"/>
  <c r="E463" i="4"/>
  <c r="E479" i="4"/>
  <c r="E487" i="4"/>
  <c r="E503" i="4"/>
  <c r="E511" i="4"/>
  <c r="E519" i="4"/>
  <c r="E527" i="4"/>
  <c r="E543" i="4"/>
  <c r="E551" i="4"/>
  <c r="E559" i="4"/>
  <c r="E437" i="4"/>
  <c r="E464" i="4"/>
  <c r="E472" i="4"/>
  <c r="E480" i="4"/>
  <c r="E488" i="4"/>
  <c r="E496" i="4"/>
  <c r="E504" i="4"/>
  <c r="E512" i="4"/>
  <c r="E520" i="4"/>
  <c r="E528" i="4"/>
  <c r="E536" i="4"/>
  <c r="E544" i="4"/>
  <c r="E552" i="4"/>
  <c r="E560" i="4"/>
  <c r="E471" i="4"/>
  <c r="E495" i="4"/>
  <c r="E535" i="4"/>
  <c r="E567" i="4"/>
  <c r="E421" i="4"/>
  <c r="E427" i="4"/>
  <c r="E357" i="4"/>
  <c r="E419" i="4"/>
  <c r="E429" i="4"/>
  <c r="E435" i="4"/>
  <c r="E459" i="4"/>
  <c r="E468" i="4"/>
  <c r="E475" i="4"/>
  <c r="E484" i="4"/>
  <c r="E491" i="4"/>
  <c r="E500" i="4"/>
  <c r="E507" i="4"/>
  <c r="E516" i="4"/>
  <c r="E523" i="4"/>
  <c r="E532" i="4"/>
  <c r="E539" i="4"/>
  <c r="E548" i="4"/>
  <c r="E555" i="4"/>
  <c r="E564" i="4"/>
  <c r="E460" i="4"/>
  <c r="E467" i="4"/>
  <c r="E476" i="4"/>
  <c r="E483" i="4"/>
  <c r="E492" i="4"/>
  <c r="E499" i="4"/>
  <c r="E508" i="4"/>
  <c r="E515" i="4"/>
  <c r="E524" i="4"/>
  <c r="E531" i="4"/>
  <c r="E540" i="4"/>
  <c r="E547" i="4"/>
  <c r="E556" i="4"/>
  <c r="E563" i="4"/>
  <c r="E644" i="4"/>
  <c r="E667" i="4"/>
  <c r="E683" i="4"/>
  <c r="E617" i="4"/>
  <c r="E633" i="4"/>
  <c r="E675" i="4"/>
  <c r="E691" i="4"/>
  <c r="E707" i="4"/>
  <c r="E699" i="4"/>
  <c r="E715" i="4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D298" i="4"/>
  <c r="E298" i="4" s="1"/>
  <c r="D299" i="4"/>
  <c r="E299" i="4" s="1"/>
  <c r="D300" i="4"/>
  <c r="D301" i="4"/>
  <c r="E301" i="4" s="1"/>
  <c r="D302" i="4"/>
  <c r="E302" i="4" s="1"/>
  <c r="D303" i="4"/>
  <c r="E303" i="4" s="1"/>
  <c r="D304" i="4"/>
  <c r="E304" i="4" s="1"/>
  <c r="D305" i="4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D322" i="4"/>
  <c r="E322" i="4" s="1"/>
  <c r="D323" i="4"/>
  <c r="D324" i="4"/>
  <c r="E324" i="4" s="1"/>
  <c r="D325" i="4"/>
  <c r="D326" i="4"/>
  <c r="E326" i="4" s="1"/>
  <c r="D327" i="4"/>
  <c r="D328" i="4"/>
  <c r="E328" i="4" s="1"/>
  <c r="D329" i="4"/>
  <c r="D330" i="4"/>
  <c r="E330" i="4" s="1"/>
  <c r="D331" i="4"/>
  <c r="D332" i="4"/>
  <c r="E332" i="4" s="1"/>
  <c r="D333" i="4"/>
  <c r="D334" i="4"/>
  <c r="E334" i="4" s="1"/>
  <c r="D335" i="4"/>
  <c r="D336" i="4"/>
  <c r="E336" i="4" s="1"/>
  <c r="D337" i="4"/>
  <c r="D338" i="4"/>
  <c r="E338" i="4" s="1"/>
  <c r="D339" i="4"/>
  <c r="D340" i="4"/>
  <c r="E340" i="4" s="1"/>
  <c r="D341" i="4"/>
  <c r="D342" i="4"/>
  <c r="E342" i="4" s="1"/>
  <c r="D343" i="4"/>
  <c r="D344" i="4"/>
  <c r="E344" i="4" s="1"/>
  <c r="D345" i="4"/>
  <c r="D346" i="4"/>
  <c r="E346" i="4" s="1"/>
  <c r="D347" i="4"/>
  <c r="D348" i="4"/>
  <c r="E348" i="4" s="1"/>
  <c r="D4" i="4"/>
  <c r="E4" i="4" s="1"/>
  <c r="D5" i="4"/>
  <c r="D6" i="4"/>
  <c r="E6" i="4" s="1"/>
  <c r="D7" i="4"/>
  <c r="E7" i="4" s="1"/>
  <c r="D8" i="4"/>
  <c r="E8" i="4" s="1"/>
  <c r="D9" i="4"/>
  <c r="D10" i="4"/>
  <c r="E10" i="4" s="1"/>
  <c r="D11" i="4"/>
  <c r="E11" i="4" s="1"/>
  <c r="D12" i="4"/>
  <c r="E12" i="4" s="1"/>
  <c r="D13" i="4"/>
  <c r="D14" i="4"/>
  <c r="E14" i="4" s="1"/>
  <c r="D15" i="4"/>
  <c r="E15" i="4" s="1"/>
  <c r="D16" i="4"/>
  <c r="E16" i="4" s="1"/>
  <c r="D17" i="4"/>
  <c r="D18" i="4"/>
  <c r="E18" i="4" s="1"/>
  <c r="D19" i="4"/>
  <c r="E19" i="4" s="1"/>
  <c r="D20" i="4"/>
  <c r="E20" i="4" s="1"/>
  <c r="D21" i="4"/>
  <c r="D22" i="4"/>
  <c r="E22" i="4" s="1"/>
  <c r="D23" i="4"/>
  <c r="E23" i="4" s="1"/>
  <c r="D24" i="4"/>
  <c r="E24" i="4" s="1"/>
  <c r="D25" i="4"/>
  <c r="D26" i="4"/>
  <c r="E26" i="4" s="1"/>
  <c r="D27" i="4"/>
  <c r="E27" i="4" s="1"/>
  <c r="D28" i="4"/>
  <c r="E28" i="4" s="1"/>
  <c r="D29" i="4"/>
  <c r="D30" i="4"/>
  <c r="E30" i="4" s="1"/>
  <c r="D31" i="4"/>
  <c r="E31" i="4" s="1"/>
  <c r="D32" i="4"/>
  <c r="E32" i="4" s="1"/>
  <c r="D33" i="4"/>
  <c r="D34" i="4"/>
  <c r="E34" i="4" s="1"/>
  <c r="D35" i="4"/>
  <c r="E35" i="4" s="1"/>
  <c r="D36" i="4"/>
  <c r="E36" i="4" s="1"/>
  <c r="D37" i="4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C3" i="5"/>
  <c r="D3" i="5" s="1"/>
  <c r="A4" i="5"/>
  <c r="C4" i="5" s="1"/>
  <c r="C5" i="5"/>
  <c r="D5" i="5" s="1"/>
  <c r="C6" i="5"/>
  <c r="D6" i="5" s="1"/>
  <c r="C7" i="5"/>
  <c r="D7" i="5" s="1"/>
  <c r="C8" i="5"/>
  <c r="D8" i="5" s="1"/>
  <c r="F829" i="4" l="1"/>
  <c r="G852" i="4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H850" i="4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D4" i="5"/>
  <c r="F12" i="5" s="1"/>
  <c r="F460" i="4"/>
  <c r="F599" i="4"/>
  <c r="F396" i="4"/>
  <c r="F360" i="4"/>
  <c r="F392" i="4"/>
  <c r="F424" i="4"/>
  <c r="F456" i="4"/>
  <c r="F488" i="4"/>
  <c r="F520" i="4"/>
  <c r="F552" i="4"/>
  <c r="F584" i="4"/>
  <c r="F376" i="4"/>
  <c r="F408" i="4"/>
  <c r="F440" i="4"/>
  <c r="F472" i="4"/>
  <c r="F504" i="4"/>
  <c r="F536" i="4"/>
  <c r="F568" i="4"/>
  <c r="F600" i="4"/>
  <c r="F564" i="4"/>
  <c r="F500" i="4"/>
  <c r="F436" i="4"/>
  <c r="F372" i="4"/>
  <c r="F576" i="4"/>
  <c r="F512" i="4"/>
  <c r="F448" i="4"/>
  <c r="F384" i="4"/>
  <c r="F361" i="4"/>
  <c r="F377" i="4"/>
  <c r="F393" i="4"/>
  <c r="F409" i="4"/>
  <c r="F425" i="4"/>
  <c r="F441" i="4"/>
  <c r="F457" i="4"/>
  <c r="F473" i="4"/>
  <c r="F489" i="4"/>
  <c r="F505" i="4"/>
  <c r="F521" i="4"/>
  <c r="F537" i="4"/>
  <c r="F553" i="4"/>
  <c r="F569" i="4"/>
  <c r="F585" i="4"/>
  <c r="F601" i="4"/>
  <c r="F358" i="4"/>
  <c r="F374" i="4"/>
  <c r="F390" i="4"/>
  <c r="F406" i="4"/>
  <c r="F422" i="4"/>
  <c r="F438" i="4"/>
  <c r="F454" i="4"/>
  <c r="F470" i="4"/>
  <c r="F486" i="4"/>
  <c r="F502" i="4"/>
  <c r="F518" i="4"/>
  <c r="F534" i="4"/>
  <c r="F550" i="4"/>
  <c r="F566" i="4"/>
  <c r="F582" i="4"/>
  <c r="F598" i="4"/>
  <c r="F363" i="4"/>
  <c r="F379" i="4"/>
  <c r="F395" i="4"/>
  <c r="F411" i="4"/>
  <c r="F427" i="4"/>
  <c r="F443" i="4"/>
  <c r="F459" i="4"/>
  <c r="F475" i="4"/>
  <c r="F491" i="4"/>
  <c r="F507" i="4"/>
  <c r="F523" i="4"/>
  <c r="F539" i="4"/>
  <c r="F555" i="4"/>
  <c r="F571" i="4"/>
  <c r="F587" i="4"/>
  <c r="F603" i="4"/>
  <c r="F572" i="4"/>
  <c r="F508" i="4"/>
  <c r="F444" i="4"/>
  <c r="F380" i="4"/>
  <c r="F516" i="4"/>
  <c r="F466" i="4"/>
  <c r="F530" i="4"/>
  <c r="F578" i="4"/>
  <c r="F359" i="4"/>
  <c r="F391" i="4"/>
  <c r="F439" i="4"/>
  <c r="F455" i="4"/>
  <c r="F503" i="4"/>
  <c r="F519" i="4"/>
  <c r="F567" i="4"/>
  <c r="F588" i="4"/>
  <c r="F548" i="4"/>
  <c r="F484" i="4"/>
  <c r="F420" i="4"/>
  <c r="F560" i="4"/>
  <c r="F496" i="4"/>
  <c r="F432" i="4"/>
  <c r="F368" i="4"/>
  <c r="F365" i="4"/>
  <c r="F381" i="4"/>
  <c r="F397" i="4"/>
  <c r="F413" i="4"/>
  <c r="F429" i="4"/>
  <c r="F445" i="4"/>
  <c r="F461" i="4"/>
  <c r="F477" i="4"/>
  <c r="F493" i="4"/>
  <c r="F509" i="4"/>
  <c r="F525" i="4"/>
  <c r="F541" i="4"/>
  <c r="F557" i="4"/>
  <c r="F573" i="4"/>
  <c r="F589" i="4"/>
  <c r="F605" i="4"/>
  <c r="F362" i="4"/>
  <c r="F378" i="4"/>
  <c r="F394" i="4"/>
  <c r="F410" i="4"/>
  <c r="F426" i="4"/>
  <c r="F442" i="4"/>
  <c r="F458" i="4"/>
  <c r="F474" i="4"/>
  <c r="F490" i="4"/>
  <c r="F506" i="4"/>
  <c r="F522" i="4"/>
  <c r="F538" i="4"/>
  <c r="F554" i="4"/>
  <c r="F570" i="4"/>
  <c r="F586" i="4"/>
  <c r="F602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575" i="4"/>
  <c r="F591" i="4"/>
  <c r="F607" i="4"/>
  <c r="F556" i="4"/>
  <c r="F492" i="4"/>
  <c r="F428" i="4"/>
  <c r="F364" i="4"/>
  <c r="F452" i="4"/>
  <c r="F388" i="4"/>
  <c r="F528" i="4"/>
  <c r="F400" i="4"/>
  <c r="F373" i="4"/>
  <c r="F405" i="4"/>
  <c r="F437" i="4"/>
  <c r="F469" i="4"/>
  <c r="F501" i="4"/>
  <c r="F533" i="4"/>
  <c r="F565" i="4"/>
  <c r="F597" i="4"/>
  <c r="F370" i="4"/>
  <c r="F386" i="4"/>
  <c r="F418" i="4"/>
  <c r="F450" i="4"/>
  <c r="F498" i="4"/>
  <c r="F546" i="4"/>
  <c r="F594" i="4"/>
  <c r="F407" i="4"/>
  <c r="F471" i="4"/>
  <c r="F535" i="4"/>
  <c r="F583" i="4"/>
  <c r="F596" i="4"/>
  <c r="F532" i="4"/>
  <c r="F468" i="4"/>
  <c r="F404" i="4"/>
  <c r="F608" i="4"/>
  <c r="F544" i="4"/>
  <c r="F480" i="4"/>
  <c r="F416" i="4"/>
  <c r="F369" i="4"/>
  <c r="F385" i="4"/>
  <c r="F401" i="4"/>
  <c r="F417" i="4"/>
  <c r="F433" i="4"/>
  <c r="F449" i="4"/>
  <c r="F465" i="4"/>
  <c r="F481" i="4"/>
  <c r="F497" i="4"/>
  <c r="F513" i="4"/>
  <c r="F529" i="4"/>
  <c r="F545" i="4"/>
  <c r="F561" i="4"/>
  <c r="F577" i="4"/>
  <c r="F593" i="4"/>
  <c r="F356" i="4"/>
  <c r="F366" i="4"/>
  <c r="F382" i="4"/>
  <c r="F398" i="4"/>
  <c r="F414" i="4"/>
  <c r="F430" i="4"/>
  <c r="F446" i="4"/>
  <c r="F462" i="4"/>
  <c r="F478" i="4"/>
  <c r="F494" i="4"/>
  <c r="F510" i="4"/>
  <c r="F526" i="4"/>
  <c r="F542" i="4"/>
  <c r="F558" i="4"/>
  <c r="F574" i="4"/>
  <c r="F590" i="4"/>
  <c r="F606" i="4"/>
  <c r="F371" i="4"/>
  <c r="F387" i="4"/>
  <c r="F403" i="4"/>
  <c r="F419" i="4"/>
  <c r="F435" i="4"/>
  <c r="F451" i="4"/>
  <c r="F467" i="4"/>
  <c r="F483" i="4"/>
  <c r="F499" i="4"/>
  <c r="F515" i="4"/>
  <c r="F531" i="4"/>
  <c r="F547" i="4"/>
  <c r="F563" i="4"/>
  <c r="F579" i="4"/>
  <c r="F595" i="4"/>
  <c r="F604" i="4"/>
  <c r="F540" i="4"/>
  <c r="F476" i="4"/>
  <c r="F412" i="4"/>
  <c r="F580" i="4"/>
  <c r="F592" i="4"/>
  <c r="F464" i="4"/>
  <c r="F357" i="4"/>
  <c r="F389" i="4"/>
  <c r="F421" i="4"/>
  <c r="F453" i="4"/>
  <c r="F485" i="4"/>
  <c r="F517" i="4"/>
  <c r="F549" i="4"/>
  <c r="F581" i="4"/>
  <c r="G612" i="4"/>
  <c r="F402" i="4"/>
  <c r="F434" i="4"/>
  <c r="F482" i="4"/>
  <c r="F514" i="4"/>
  <c r="F562" i="4"/>
  <c r="F375" i="4"/>
  <c r="F423" i="4"/>
  <c r="F487" i="4"/>
  <c r="F551" i="4"/>
  <c r="F524" i="4"/>
  <c r="F831" i="4"/>
  <c r="F654" i="4"/>
  <c r="F686" i="4"/>
  <c r="F718" i="4"/>
  <c r="F734" i="4"/>
  <c r="F750" i="4"/>
  <c r="F766" i="4"/>
  <c r="F782" i="4"/>
  <c r="F798" i="4"/>
  <c r="F814" i="4"/>
  <c r="F618" i="4"/>
  <c r="F619" i="4"/>
  <c r="F617" i="4"/>
  <c r="F624" i="4"/>
  <c r="F629" i="4"/>
  <c r="F635" i="4"/>
  <c r="F640" i="4"/>
  <c r="F645" i="4"/>
  <c r="F651" i="4"/>
  <c r="F656" i="4"/>
  <c r="F661" i="4"/>
  <c r="F667" i="4"/>
  <c r="F672" i="4"/>
  <c r="F677" i="4"/>
  <c r="F683" i="4"/>
  <c r="F688" i="4"/>
  <c r="F693" i="4"/>
  <c r="F699" i="4"/>
  <c r="F704" i="4"/>
  <c r="F709" i="4"/>
  <c r="F715" i="4"/>
  <c r="F720" i="4"/>
  <c r="F725" i="4"/>
  <c r="F731" i="4"/>
  <c r="F736" i="4"/>
  <c r="F741" i="4"/>
  <c r="F747" i="4"/>
  <c r="F752" i="4"/>
  <c r="F757" i="4"/>
  <c r="F763" i="4"/>
  <c r="F768" i="4"/>
  <c r="F773" i="4"/>
  <c r="F779" i="4"/>
  <c r="F784" i="4"/>
  <c r="F789" i="4"/>
  <c r="F795" i="4"/>
  <c r="F800" i="4"/>
  <c r="F805" i="4"/>
  <c r="F811" i="4"/>
  <c r="F816" i="4"/>
  <c r="F821" i="4"/>
  <c r="F827" i="4"/>
  <c r="F833" i="4"/>
  <c r="F838" i="4"/>
  <c r="F620" i="4"/>
  <c r="F625" i="4"/>
  <c r="F631" i="4"/>
  <c r="F636" i="4"/>
  <c r="F641" i="4"/>
  <c r="F647" i="4"/>
  <c r="F652" i="4"/>
  <c r="F657" i="4"/>
  <c r="F663" i="4"/>
  <c r="F668" i="4"/>
  <c r="F673" i="4"/>
  <c r="F679" i="4"/>
  <c r="F684" i="4"/>
  <c r="F689" i="4"/>
  <c r="F695" i="4"/>
  <c r="F700" i="4"/>
  <c r="F705" i="4"/>
  <c r="F711" i="4"/>
  <c r="F716" i="4"/>
  <c r="F721" i="4"/>
  <c r="F727" i="4"/>
  <c r="F732" i="4"/>
  <c r="F737" i="4"/>
  <c r="F743" i="4"/>
  <c r="F748" i="4"/>
  <c r="F753" i="4"/>
  <c r="F759" i="4"/>
  <c r="F764" i="4"/>
  <c r="F769" i="4"/>
  <c r="F775" i="4"/>
  <c r="F780" i="4"/>
  <c r="F785" i="4"/>
  <c r="F791" i="4"/>
  <c r="F796" i="4"/>
  <c r="F801" i="4"/>
  <c r="F807" i="4"/>
  <c r="F812" i="4"/>
  <c r="F817" i="4"/>
  <c r="F823" i="4"/>
  <c r="F834" i="4"/>
  <c r="F840" i="4"/>
  <c r="F621" i="4"/>
  <c r="F627" i="4"/>
  <c r="F632" i="4"/>
  <c r="F637" i="4"/>
  <c r="F643" i="4"/>
  <c r="F648" i="4"/>
  <c r="F653" i="4"/>
  <c r="F659" i="4"/>
  <c r="F664" i="4"/>
  <c r="F669" i="4"/>
  <c r="F675" i="4"/>
  <c r="F680" i="4"/>
  <c r="F685" i="4"/>
  <c r="F691" i="4"/>
  <c r="F696" i="4"/>
  <c r="F701" i="4"/>
  <c r="F707" i="4"/>
  <c r="F712" i="4"/>
  <c r="F717" i="4"/>
  <c r="F723" i="4"/>
  <c r="F728" i="4"/>
  <c r="F733" i="4"/>
  <c r="F739" i="4"/>
  <c r="F744" i="4"/>
  <c r="F749" i="4"/>
  <c r="F755" i="4"/>
  <c r="F760" i="4"/>
  <c r="F765" i="4"/>
  <c r="F771" i="4"/>
  <c r="F776" i="4"/>
  <c r="F781" i="4"/>
  <c r="F787" i="4"/>
  <c r="F792" i="4"/>
  <c r="F797" i="4"/>
  <c r="F803" i="4"/>
  <c r="F808" i="4"/>
  <c r="F813" i="4"/>
  <c r="F819" i="4"/>
  <c r="F824" i="4"/>
  <c r="F830" i="4"/>
  <c r="F836" i="4"/>
  <c r="F841" i="4"/>
  <c r="G846" i="4"/>
  <c r="F623" i="4"/>
  <c r="F628" i="4"/>
  <c r="F633" i="4"/>
  <c r="F639" i="4"/>
  <c r="F644" i="4"/>
  <c r="F649" i="4"/>
  <c r="F655" i="4"/>
  <c r="F660" i="4"/>
  <c r="F665" i="4"/>
  <c r="F671" i="4"/>
  <c r="F676" i="4"/>
  <c r="F681" i="4"/>
  <c r="F687" i="4"/>
  <c r="F692" i="4"/>
  <c r="F697" i="4"/>
  <c r="F703" i="4"/>
  <c r="F708" i="4"/>
  <c r="F713" i="4"/>
  <c r="F719" i="4"/>
  <c r="F724" i="4"/>
  <c r="F729" i="4"/>
  <c r="F735" i="4"/>
  <c r="F740" i="4"/>
  <c r="F745" i="4"/>
  <c r="F751" i="4"/>
  <c r="F756" i="4"/>
  <c r="F761" i="4"/>
  <c r="F767" i="4"/>
  <c r="F772" i="4"/>
  <c r="F777" i="4"/>
  <c r="F783" i="4"/>
  <c r="F788" i="4"/>
  <c r="F793" i="4"/>
  <c r="F799" i="4"/>
  <c r="F804" i="4"/>
  <c r="F809" i="4"/>
  <c r="F815" i="4"/>
  <c r="F820" i="4"/>
  <c r="F825" i="4"/>
  <c r="F832" i="4"/>
  <c r="F837" i="4"/>
  <c r="F842" i="4"/>
  <c r="F786" i="4"/>
  <c r="F818" i="4"/>
  <c r="F630" i="4"/>
  <c r="F646" i="4"/>
  <c r="F662" i="4"/>
  <c r="F678" i="4"/>
  <c r="F694" i="4"/>
  <c r="F710" i="4"/>
  <c r="F726" i="4"/>
  <c r="F742" i="4"/>
  <c r="F758" i="4"/>
  <c r="F774" i="4"/>
  <c r="F790" i="4"/>
  <c r="F806" i="4"/>
  <c r="F822" i="4"/>
  <c r="F839" i="4"/>
  <c r="F622" i="4"/>
  <c r="F638" i="4"/>
  <c r="F670" i="4"/>
  <c r="F702" i="4"/>
  <c r="F626" i="4"/>
  <c r="F642" i="4"/>
  <c r="F658" i="4"/>
  <c r="F674" i="4"/>
  <c r="F690" i="4"/>
  <c r="F706" i="4"/>
  <c r="F722" i="4"/>
  <c r="F738" i="4"/>
  <c r="F754" i="4"/>
  <c r="F770" i="4"/>
  <c r="F802" i="4"/>
  <c r="F835" i="4"/>
  <c r="F634" i="4"/>
  <c r="F650" i="4"/>
  <c r="F666" i="4"/>
  <c r="F682" i="4"/>
  <c r="F698" i="4"/>
  <c r="F714" i="4"/>
  <c r="F730" i="4"/>
  <c r="F746" i="4"/>
  <c r="F762" i="4"/>
  <c r="F778" i="4"/>
  <c r="F794" i="4"/>
  <c r="F810" i="4"/>
  <c r="F826" i="4"/>
  <c r="F616" i="4"/>
  <c r="H616" i="4" s="1"/>
  <c r="E37" i="4"/>
  <c r="E29" i="4"/>
  <c r="E21" i="4"/>
  <c r="E13" i="4"/>
  <c r="E5" i="4"/>
  <c r="E33" i="4"/>
  <c r="E25" i="4"/>
  <c r="E17" i="4"/>
  <c r="E9" i="4"/>
  <c r="E345" i="4"/>
  <c r="E341" i="4"/>
  <c r="E337" i="4"/>
  <c r="E333" i="4"/>
  <c r="E329" i="4"/>
  <c r="E325" i="4"/>
  <c r="E321" i="4"/>
  <c r="E300" i="4"/>
  <c r="E313" i="4"/>
  <c r="E289" i="4"/>
  <c r="E281" i="4"/>
  <c r="E273" i="4"/>
  <c r="E265" i="4"/>
  <c r="E257" i="4"/>
  <c r="E249" i="4"/>
  <c r="E241" i="4"/>
  <c r="E233" i="4"/>
  <c r="E225" i="4"/>
  <c r="E217" i="4"/>
  <c r="E209" i="4"/>
  <c r="E198" i="4"/>
  <c r="E182" i="4"/>
  <c r="E166" i="4"/>
  <c r="E150" i="4"/>
  <c r="E347" i="4"/>
  <c r="E343" i="4"/>
  <c r="E339" i="4"/>
  <c r="E335" i="4"/>
  <c r="E331" i="4"/>
  <c r="E327" i="4"/>
  <c r="E323" i="4"/>
  <c r="E305" i="4"/>
  <c r="E297" i="4"/>
  <c r="E5" i="5" l="1"/>
  <c r="E7" i="5"/>
  <c r="E3" i="5"/>
  <c r="G3" i="5" s="1"/>
  <c r="E4" i="5"/>
  <c r="E8" i="5"/>
  <c r="E6" i="5"/>
  <c r="H617" i="4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9" i="4" s="1"/>
  <c r="H830" i="4" s="1"/>
  <c r="G356" i="4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H356" i="4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F323" i="4"/>
  <c r="F186" i="4"/>
  <c r="F273" i="4"/>
  <c r="F286" i="4"/>
  <c r="F169" i="4"/>
  <c r="F329" i="4"/>
  <c r="F176" i="4"/>
  <c r="F250" i="4"/>
  <c r="F288" i="4"/>
  <c r="F195" i="4"/>
  <c r="F240" i="4"/>
  <c r="F340" i="4"/>
  <c r="F170" i="4"/>
  <c r="F259" i="4"/>
  <c r="F301" i="4"/>
  <c r="G616" i="4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9" i="4" s="1"/>
  <c r="G830" i="4" s="1"/>
  <c r="F202" i="4"/>
  <c r="F339" i="4"/>
  <c r="F332" i="4"/>
  <c r="F272" i="4"/>
  <c r="F330" i="4"/>
  <c r="F261" i="4"/>
  <c r="F147" i="4"/>
  <c r="F211" i="4"/>
  <c r="F275" i="4"/>
  <c r="F192" i="4"/>
  <c r="F153" i="4"/>
  <c r="F322" i="4"/>
  <c r="F270" i="4"/>
  <c r="F154" i="4"/>
  <c r="F218" i="4"/>
  <c r="F163" i="4"/>
  <c r="F227" i="4"/>
  <c r="F291" i="4"/>
  <c r="F144" i="4"/>
  <c r="F208" i="4"/>
  <c r="F173" i="4"/>
  <c r="F145" i="4"/>
  <c r="F344" i="4"/>
  <c r="F256" i="4"/>
  <c r="F149" i="4"/>
  <c r="F297" i="4"/>
  <c r="F245" i="4"/>
  <c r="F234" i="4"/>
  <c r="F179" i="4"/>
  <c r="F243" i="4"/>
  <c r="F307" i="4"/>
  <c r="F160" i="4"/>
  <c r="F224" i="4"/>
  <c r="F237" i="4"/>
  <c r="F209" i="4"/>
  <c r="F304" i="4"/>
  <c r="F302" i="4"/>
  <c r="F345" i="4"/>
  <c r="F233" i="4"/>
  <c r="F197" i="4"/>
  <c r="F142" i="4"/>
  <c r="F158" i="4"/>
  <c r="F174" i="4"/>
  <c r="F190" i="4"/>
  <c r="F206" i="4"/>
  <c r="F222" i="4"/>
  <c r="F238" i="4"/>
  <c r="F254" i="4"/>
  <c r="F151" i="4"/>
  <c r="F167" i="4"/>
  <c r="F183" i="4"/>
  <c r="F199" i="4"/>
  <c r="F215" i="4"/>
  <c r="F231" i="4"/>
  <c r="F247" i="4"/>
  <c r="F263" i="4"/>
  <c r="F279" i="4"/>
  <c r="F295" i="4"/>
  <c r="F311" i="4"/>
  <c r="F327" i="4"/>
  <c r="F343" i="4"/>
  <c r="F148" i="4"/>
  <c r="F164" i="4"/>
  <c r="F180" i="4"/>
  <c r="F196" i="4"/>
  <c r="F212" i="4"/>
  <c r="F228" i="4"/>
  <c r="F244" i="4"/>
  <c r="F138" i="4"/>
  <c r="F189" i="4"/>
  <c r="F253" i="4"/>
  <c r="F316" i="4"/>
  <c r="F337" i="4"/>
  <c r="F161" i="4"/>
  <c r="F225" i="4"/>
  <c r="F289" i="4"/>
  <c r="F328" i="4"/>
  <c r="F137" i="4"/>
  <c r="H137" i="4" s="1"/>
  <c r="F300" i="4"/>
  <c r="F284" i="4"/>
  <c r="F268" i="4"/>
  <c r="F314" i="4"/>
  <c r="F298" i="4"/>
  <c r="F282" i="4"/>
  <c r="F266" i="4"/>
  <c r="F213" i="4"/>
  <c r="F165" i="4"/>
  <c r="F346" i="4"/>
  <c r="F325" i="4"/>
  <c r="F281" i="4"/>
  <c r="F217" i="4"/>
  <c r="F162" i="4"/>
  <c r="F194" i="4"/>
  <c r="F242" i="4"/>
  <c r="F139" i="4"/>
  <c r="F155" i="4"/>
  <c r="F171" i="4"/>
  <c r="F187" i="4"/>
  <c r="F203" i="4"/>
  <c r="F219" i="4"/>
  <c r="F235" i="4"/>
  <c r="F251" i="4"/>
  <c r="F267" i="4"/>
  <c r="F283" i="4"/>
  <c r="F299" i="4"/>
  <c r="F315" i="4"/>
  <c r="F331" i="4"/>
  <c r="F347" i="4"/>
  <c r="F152" i="4"/>
  <c r="F168" i="4"/>
  <c r="F184" i="4"/>
  <c r="F200" i="4"/>
  <c r="F216" i="4"/>
  <c r="F232" i="4"/>
  <c r="F248" i="4"/>
  <c r="F141" i="4"/>
  <c r="F205" i="4"/>
  <c r="F269" i="4"/>
  <c r="F321" i="4"/>
  <c r="F342" i="4"/>
  <c r="F177" i="4"/>
  <c r="F241" i="4"/>
  <c r="F305" i="4"/>
  <c r="F333" i="4"/>
  <c r="F312" i="4"/>
  <c r="F296" i="4"/>
  <c r="F280" i="4"/>
  <c r="F264" i="4"/>
  <c r="F310" i="4"/>
  <c r="F294" i="4"/>
  <c r="F278" i="4"/>
  <c r="F262" i="4"/>
  <c r="F277" i="4"/>
  <c r="F229" i="4"/>
  <c r="F341" i="4"/>
  <c r="F320" i="4"/>
  <c r="F265" i="4"/>
  <c r="F201" i="4"/>
  <c r="F318" i="4"/>
  <c r="F334" i="4"/>
  <c r="G352" i="4"/>
  <c r="F309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F105" i="4"/>
  <c r="F109" i="4"/>
  <c r="F113" i="4"/>
  <c r="F117" i="4"/>
  <c r="F121" i="4"/>
  <c r="F125" i="4"/>
  <c r="F129" i="4"/>
  <c r="F11" i="4"/>
  <c r="F19" i="4"/>
  <c r="F27" i="4"/>
  <c r="F35" i="4"/>
  <c r="F43" i="4"/>
  <c r="F51" i="4"/>
  <c r="F59" i="4"/>
  <c r="F67" i="4"/>
  <c r="F75" i="4"/>
  <c r="F83" i="4"/>
  <c r="F91" i="4"/>
  <c r="F99" i="4"/>
  <c r="F107" i="4"/>
  <c r="F115" i="4"/>
  <c r="F123" i="4"/>
  <c r="G133" i="4"/>
  <c r="F18" i="4"/>
  <c r="F26" i="4"/>
  <c r="F34" i="4"/>
  <c r="F42" i="4"/>
  <c r="F58" i="4"/>
  <c r="F66" i="4"/>
  <c r="F74" i="4"/>
  <c r="F90" i="4"/>
  <c r="F98" i="4"/>
  <c r="F114" i="4"/>
  <c r="F122" i="4"/>
  <c r="F6" i="4"/>
  <c r="F14" i="4"/>
  <c r="F22" i="4"/>
  <c r="F30" i="4"/>
  <c r="F38" i="4"/>
  <c r="F46" i="4"/>
  <c r="F54" i="4"/>
  <c r="F62" i="4"/>
  <c r="F70" i="4"/>
  <c r="F78" i="4"/>
  <c r="F86" i="4"/>
  <c r="F94" i="4"/>
  <c r="F102" i="4"/>
  <c r="F110" i="4"/>
  <c r="F118" i="4"/>
  <c r="F126" i="4"/>
  <c r="F7" i="4"/>
  <c r="F15" i="4"/>
  <c r="F23" i="4"/>
  <c r="F31" i="4"/>
  <c r="F39" i="4"/>
  <c r="F47" i="4"/>
  <c r="F55" i="4"/>
  <c r="F63" i="4"/>
  <c r="F71" i="4"/>
  <c r="F79" i="4"/>
  <c r="F87" i="4"/>
  <c r="F95" i="4"/>
  <c r="F103" i="4"/>
  <c r="F111" i="4"/>
  <c r="F119" i="4"/>
  <c r="F127" i="4"/>
  <c r="F10" i="4"/>
  <c r="F50" i="4"/>
  <c r="F82" i="4"/>
  <c r="F106" i="4"/>
  <c r="F4" i="4"/>
  <c r="H4" i="4" s="1"/>
  <c r="F146" i="4"/>
  <c r="F178" i="4"/>
  <c r="F210" i="4"/>
  <c r="F226" i="4"/>
  <c r="F150" i="4"/>
  <c r="F166" i="4"/>
  <c r="F182" i="4"/>
  <c r="F198" i="4"/>
  <c r="F214" i="4"/>
  <c r="F230" i="4"/>
  <c r="F246" i="4"/>
  <c r="F143" i="4"/>
  <c r="F159" i="4"/>
  <c r="F175" i="4"/>
  <c r="F191" i="4"/>
  <c r="F207" i="4"/>
  <c r="F223" i="4"/>
  <c r="F239" i="4"/>
  <c r="F255" i="4"/>
  <c r="F271" i="4"/>
  <c r="F287" i="4"/>
  <c r="F303" i="4"/>
  <c r="F319" i="4"/>
  <c r="F335" i="4"/>
  <c r="F140" i="4"/>
  <c r="F156" i="4"/>
  <c r="F172" i="4"/>
  <c r="F188" i="4"/>
  <c r="F204" i="4"/>
  <c r="F220" i="4"/>
  <c r="F236" i="4"/>
  <c r="F252" i="4"/>
  <c r="F157" i="4"/>
  <c r="F221" i="4"/>
  <c r="F285" i="4"/>
  <c r="F326" i="4"/>
  <c r="F348" i="4"/>
  <c r="F193" i="4"/>
  <c r="F257" i="4"/>
  <c r="F317" i="4"/>
  <c r="F338" i="4"/>
  <c r="F308" i="4"/>
  <c r="F292" i="4"/>
  <c r="F276" i="4"/>
  <c r="F260" i="4"/>
  <c r="F306" i="4"/>
  <c r="F290" i="4"/>
  <c r="F274" i="4"/>
  <c r="F258" i="4"/>
  <c r="F324" i="4"/>
  <c r="F293" i="4"/>
  <c r="F336" i="4"/>
  <c r="F313" i="4"/>
  <c r="F249" i="4"/>
  <c r="F185" i="4"/>
  <c r="F181" i="4"/>
  <c r="F3" i="5" l="1"/>
  <c r="F4" i="5" s="1"/>
  <c r="F5" i="5" s="1"/>
  <c r="F6" i="5" s="1"/>
  <c r="F7" i="5" s="1"/>
  <c r="F8" i="5" s="1"/>
  <c r="F9" i="5" s="1"/>
  <c r="G831" i="4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4" i="5"/>
  <c r="G5" i="5" s="1"/>
  <c r="G6" i="5" s="1"/>
  <c r="G7" i="5" s="1"/>
  <c r="G8" i="5" s="1"/>
  <c r="G9" i="5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8" i="4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7" i="4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H831" i="4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</calcChain>
</file>

<file path=xl/connections.xml><?xml version="1.0" encoding="utf-8"?>
<connections xmlns="http://schemas.openxmlformats.org/spreadsheetml/2006/main">
  <connection id="1" name="Historische Performance und Volatilität (Standard)_Basf SE.csv" type="6" refreshedVersion="0" background="1" saveData="1">
    <textPr fileType="mac" sourceFile="Macintosh HD:Users:asbn:Downloads:Historische Performance und Volatilität (Standard)_Basf SE.csv" decimal="," thousands="." tab="0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istorische Performance und Volatilität (Standard)_Basf SE.csv1" type="6" refreshedVersion="0" background="1" saveData="1">
    <textPr fileType="mac" sourceFile="Macintosh HD:Users:asbn:Downloads:Historische Performance und Volatilität (Standard)_Basf SE.csv" decimal="," thousands="." tab="0" semicolon="1">
      <textFields count="5">
        <textField/>
        <textField/>
        <textField/>
        <textField/>
        <textField/>
      </textFields>
    </textPr>
  </connection>
  <connection id="3" name="Historische Performance und Volatilität (Standard)_Gesamtportfolio.csv1" type="6" refreshedVersion="0" background="1" saveData="1">
    <textPr fileType="mac" sourceFile="Macintosh HD:Users:asbn:Downloads:Historische Performance und Volatilität (Standard)_Gesamtportfolio.csv" decimal="," thousands="." tab="0" semicolon="1">
      <textFields count="5">
        <textField/>
        <textField/>
        <textField/>
        <textField/>
        <textField/>
      </textFields>
    </textPr>
  </connection>
  <connection id="4" name="Historische Performance und Volatilität (Standard)_Gesamtportfolio.csv11" type="6" refreshedVersion="0" background="1" saveData="1">
    <textPr fileType="mac" sourceFile="Macintosh HD:Users:asbn:Downloads:Historische Performance und Volatilität (Standard)_Gesamtportfolio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<sst xmlns="http://schemas.openxmlformats.org/spreadsheetml/2006/main" count="24" uniqueCount="14">
  <si>
    <t>Datum</t>
  </si>
  <si>
    <t>Wert</t>
  </si>
  <si>
    <t>Delta in %</t>
  </si>
  <si>
    <t>log. Rendite</t>
  </si>
  <si>
    <t>Rendite</t>
  </si>
  <si>
    <t>Volatilität</t>
  </si>
  <si>
    <t>Mittelwert</t>
  </si>
  <si>
    <t>SemiVolatilität</t>
  </si>
  <si>
    <t>Excel (STABW):</t>
  </si>
  <si>
    <t>testVolatilityOfSharesHeldIsIdenticalToExcel()</t>
  </si>
  <si>
    <t>testVolatilityIfSecurityIsSoldAndLaterBoughtDuringReportingPeriod()</t>
  </si>
  <si>
    <t>testVolatilityIfSecurityIsSoldDuringReportingPeriod() - index</t>
  </si>
  <si>
    <t>testVolatilityIfSecurityIsSoldDuringReportingPeriod() - clientIndex</t>
  </si>
  <si>
    <t>testVolatilityIfBenchmarkHasNoQuotes()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</si>
</sst>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/>
    <xf numFmtId="0" fontId="0" fillId="0" borderId="0" xfId="0" applyNumberFormat="1" applyAlignment="1"/>
    <xf numFmtId="164" fontId="0" fillId="0" borderId="0" xfId="0" applyNumberFormat="1"/>
    <xf numFmtId="14" fontId="0" fillId="0" borderId="0" xfId="0" applyNumberFormat="1"/>
    <xf numFmtId="164" fontId="3" fillId="0" borderId="0" xfId="0" applyNumberFormat="1" applyFont="1"/>
    <xf numFmtId="0" fontId="3" fillId="0" borderId="0" xfId="0" applyFont="1"/>
    <xf numFmtId="4" fontId="0" fillId="0" borderId="0" xfId="0" applyNumberFormat="1"/>
    <xf numFmtId="2" fontId="0" fillId="0" borderId="0" xfId="0" applyNumberFormat="1" applyAlignment="1"/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istorische Performance und Volatilität (Standard)_Gesamtportfolio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5"/>
  <sheetViews>
    <sheetView tabSelected="1" workbookViewId="0">
      <pane ySplit="1" topLeftCell="A2" activePane="bottomLeft" state="frozen"/>
      <selection activeCell="F1" sqref="F1"/>
      <selection pane="bottomLeft"/>
    </sheetView>
  </sheetViews>
  <sheetFormatPr baseColWidth="10" defaultRowHeight="15.75" x14ac:dyDescent="0.25"/>
  <cols>
    <col min="1" max="3" width="11" style="1" customWidth="1"/>
    <col min="4" max="6" width="15" style="2" bestFit="1" customWidth="1"/>
    <col min="7" max="8" width="14.375" style="2" bestFit="1" customWidth="1"/>
    <col min="9" max="11" width="11" style="1" customWidth="1"/>
    <col min="12" max="16384" width="11" style="1"/>
  </cols>
  <sheetData>
    <row r="1" spans="1:9" x14ac:dyDescent="0.25">
      <c r="A1" s="1" t="s">
        <v>0</v>
      </c>
      <c r="B1" s="1" t="s">
        <v>1</v>
      </c>
      <c r="D1" s="2" t="s">
        <v>4</v>
      </c>
      <c r="E1" s="2" t="s">
        <v>3</v>
      </c>
      <c r="F1" s="2" t="s">
        <v>6</v>
      </c>
      <c r="G1" s="2" t="s">
        <v>5</v>
      </c>
      <c r="H1" s="2" t="s">
        <v>7</v>
      </c>
    </row>
    <row r="2" spans="1:9" x14ac:dyDescent="0.25">
      <c r="A2" s="6" t="s">
        <v>9</v>
      </c>
    </row>
    <row r="3" spans="1:9" x14ac:dyDescent="0.25">
      <c r="B3" s="1">
        <v>79.53</v>
      </c>
    </row>
    <row r="4" spans="1:9" x14ac:dyDescent="0.25">
      <c r="A4" s="3">
        <v>41673</v>
      </c>
      <c r="B4" s="1">
        <v>77.97999999999999</v>
      </c>
      <c r="D4" s="2">
        <f>(B4/B3-1)</f>
        <v>-1.948950081730183E-2</v>
      </c>
      <c r="E4" s="2">
        <f>LOG(1+D4,EXP(1))</f>
        <v>-1.968192541459278E-2</v>
      </c>
      <c r="F4" s="5">
        <f t="shared" ref="F4:F35" si="0">AVERAGE(E$4:E$129)</f>
        <v>-1.9088532276375871E-4</v>
      </c>
      <c r="G4" s="2">
        <f t="shared" ref="G4:G35" si="1">SQRT(G3^2+(E4-F4)^2)</f>
        <v>1.9491040091829021E-2</v>
      </c>
      <c r="H4" s="2">
        <f>IF(E4&lt;F4,SQRT(H3^2+(E4-F4)^2),H3)</f>
        <v>1.9491040091829021E-2</v>
      </c>
      <c r="I4" s="2"/>
    </row>
    <row r="5" spans="1:9" x14ac:dyDescent="0.25">
      <c r="A5" s="3">
        <v>41674</v>
      </c>
      <c r="B5" s="1">
        <v>76.59</v>
      </c>
      <c r="D5" s="2">
        <f>(B5/B4-1)</f>
        <v>-1.7825083354706117E-2</v>
      </c>
      <c r="E5" s="2">
        <f t="shared" ref="E5:E68" si="2">LOG(1+D5,EXP(1))</f>
        <v>-1.7985863632948896E-2</v>
      </c>
      <c r="F5" s="5">
        <f t="shared" si="0"/>
        <v>-1.9088532276375871E-4</v>
      </c>
      <c r="G5" s="2">
        <f t="shared" si="1"/>
        <v>2.6392459091968783E-2</v>
      </c>
      <c r="H5" s="2">
        <f t="shared" ref="H5:H68" si="3">IF(E5&lt;F5,SQRT(H4^2+(E5-F5)^2),H4)</f>
        <v>2.6392459091968783E-2</v>
      </c>
    </row>
    <row r="6" spans="1:9" x14ac:dyDescent="0.25">
      <c r="A6" s="3">
        <v>41675</v>
      </c>
      <c r="B6" s="1">
        <v>76.650000000000006</v>
      </c>
      <c r="D6" s="2">
        <f>(B6/B5-1)</f>
        <v>7.8339208774003133E-4</v>
      </c>
      <c r="E6" s="2">
        <f t="shared" si="2"/>
        <v>7.8308539632109962E-4</v>
      </c>
      <c r="F6" s="5">
        <f t="shared" si="0"/>
        <v>-1.9088532276375871E-4</v>
      </c>
      <c r="G6" s="2">
        <f t="shared" si="1"/>
        <v>2.6410424379075779E-2</v>
      </c>
      <c r="H6" s="2">
        <f t="shared" si="3"/>
        <v>2.6392459091968783E-2</v>
      </c>
    </row>
    <row r="7" spans="1:9" x14ac:dyDescent="0.25">
      <c r="A7" s="3">
        <v>41676</v>
      </c>
      <c r="B7" s="1">
        <v>78.17</v>
      </c>
      <c r="D7" s="2">
        <f>(B7/B6-1)</f>
        <v>1.9830397912589559E-2</v>
      </c>
      <c r="E7" s="2">
        <f t="shared" si="2"/>
        <v>1.9636336914415794E-2</v>
      </c>
      <c r="F7" s="5">
        <f t="shared" si="0"/>
        <v>-1.9088532276375871E-4</v>
      </c>
      <c r="G7" s="2">
        <f t="shared" si="1"/>
        <v>3.3024676493879357E-2</v>
      </c>
      <c r="H7" s="2">
        <f t="shared" si="3"/>
        <v>2.6392459091968783E-2</v>
      </c>
    </row>
    <row r="8" spans="1:9" x14ac:dyDescent="0.25">
      <c r="A8" s="3">
        <v>41677</v>
      </c>
      <c r="B8" s="1">
        <v>78.81</v>
      </c>
      <c r="D8" s="2">
        <f>(B8/B7-1)</f>
        <v>8.1872841243444405E-3</v>
      </c>
      <c r="E8" s="2">
        <f t="shared" si="2"/>
        <v>8.153950133319196E-3</v>
      </c>
      <c r="F8" s="5">
        <f t="shared" si="0"/>
        <v>-1.9088532276375871E-4</v>
      </c>
      <c r="G8" s="2">
        <f t="shared" si="1"/>
        <v>3.4062670716115129E-2</v>
      </c>
      <c r="H8" s="2">
        <f t="shared" si="3"/>
        <v>2.6392459091968783E-2</v>
      </c>
    </row>
    <row r="9" spans="1:9" x14ac:dyDescent="0.25">
      <c r="A9" s="3">
        <v>41680</v>
      </c>
      <c r="B9" s="1">
        <v>78.31</v>
      </c>
      <c r="D9" s="2">
        <f>(B9/B8-1)</f>
        <v>-6.3443725415556207E-3</v>
      </c>
      <c r="E9" s="2">
        <f t="shared" si="2"/>
        <v>-6.3645836027118605E-3</v>
      </c>
      <c r="F9" s="5">
        <f t="shared" si="0"/>
        <v>-1.9088532276375871E-4</v>
      </c>
      <c r="G9" s="2">
        <f t="shared" si="1"/>
        <v>3.461762682169766E-2</v>
      </c>
      <c r="H9" s="2">
        <f t="shared" si="3"/>
        <v>2.7104915557387001E-2</v>
      </c>
    </row>
    <row r="10" spans="1:9" x14ac:dyDescent="0.25">
      <c r="A10" s="3">
        <v>41681</v>
      </c>
      <c r="B10" s="1">
        <v>80.039999999999992</v>
      </c>
      <c r="D10" s="2">
        <f>(B10/B9-1)</f>
        <v>2.2091686885455042E-2</v>
      </c>
      <c r="E10" s="2">
        <f t="shared" si="2"/>
        <v>2.1851200952686157E-2</v>
      </c>
      <c r="F10" s="5">
        <f t="shared" si="0"/>
        <v>-1.9088532276375871E-4</v>
      </c>
      <c r="G10" s="2">
        <f t="shared" si="1"/>
        <v>4.1039415860130109E-2</v>
      </c>
      <c r="H10" s="2">
        <f t="shared" si="3"/>
        <v>2.7104915557387001E-2</v>
      </c>
    </row>
    <row r="11" spans="1:9" x14ac:dyDescent="0.25">
      <c r="A11" s="3">
        <v>41682</v>
      </c>
      <c r="B11" s="1">
        <v>80.56</v>
      </c>
      <c r="D11" s="2">
        <f>(B11/B10-1)</f>
        <v>6.4967516241880574E-3</v>
      </c>
      <c r="E11" s="2">
        <f t="shared" si="2"/>
        <v>6.4757386947743448E-3</v>
      </c>
      <c r="F11" s="5">
        <f t="shared" si="0"/>
        <v>-1.9088532276375871E-4</v>
      </c>
      <c r="G11" s="2">
        <f t="shared" si="1"/>
        <v>4.1577368001497098E-2</v>
      </c>
      <c r="H11" s="2">
        <f t="shared" si="3"/>
        <v>2.7104915557387001E-2</v>
      </c>
    </row>
    <row r="12" spans="1:9" x14ac:dyDescent="0.25">
      <c r="A12" s="3">
        <v>41683</v>
      </c>
      <c r="B12" s="1">
        <v>81.260000000000005</v>
      </c>
      <c r="D12" s="2">
        <f>(B12/B11-1)</f>
        <v>8.6891757696128114E-3</v>
      </c>
      <c r="E12" s="2">
        <f t="shared" si="2"/>
        <v>8.6516421492739345E-3</v>
      </c>
      <c r="F12" s="5">
        <f t="shared" si="0"/>
        <v>-1.9088532276375871E-4</v>
      </c>
      <c r="G12" s="2">
        <f t="shared" si="1"/>
        <v>4.250726787298445E-2</v>
      </c>
      <c r="H12" s="2">
        <f t="shared" si="3"/>
        <v>2.7104915557387001E-2</v>
      </c>
    </row>
    <row r="13" spans="1:9" x14ac:dyDescent="0.25">
      <c r="A13" s="3">
        <v>41684</v>
      </c>
      <c r="B13" s="1">
        <v>82.51</v>
      </c>
      <c r="D13" s="2">
        <f>(B13/B12-1)</f>
        <v>1.5382722126507486E-2</v>
      </c>
      <c r="E13" s="2">
        <f t="shared" si="2"/>
        <v>1.5265607556671126E-2</v>
      </c>
      <c r="F13" s="5">
        <f t="shared" si="0"/>
        <v>-1.9088532276375871E-4</v>
      </c>
      <c r="G13" s="2">
        <f t="shared" si="1"/>
        <v>4.5230200023409994E-2</v>
      </c>
      <c r="H13" s="2">
        <f t="shared" si="3"/>
        <v>2.7104915557387001E-2</v>
      </c>
    </row>
    <row r="14" spans="1:9" x14ac:dyDescent="0.25">
      <c r="A14" s="3">
        <v>41687</v>
      </c>
      <c r="B14" s="1">
        <v>82.2</v>
      </c>
      <c r="D14" s="2">
        <f>(B14/B13-1)</f>
        <v>-3.757120349048626E-3</v>
      </c>
      <c r="E14" s="2">
        <f t="shared" si="2"/>
        <v>-3.7641960541176288E-3</v>
      </c>
      <c r="F14" s="5">
        <f t="shared" si="0"/>
        <v>-1.9088532276375871E-4</v>
      </c>
      <c r="G14" s="2">
        <f t="shared" si="1"/>
        <v>4.5371131171048469E-2</v>
      </c>
      <c r="H14" s="2">
        <f t="shared" si="3"/>
        <v>2.7339440318994986E-2</v>
      </c>
    </row>
    <row r="15" spans="1:9" x14ac:dyDescent="0.25">
      <c r="A15" s="3">
        <v>41688</v>
      </c>
      <c r="B15" s="1">
        <v>82.63</v>
      </c>
      <c r="D15" s="2">
        <f>(B15/B14-1)</f>
        <v>5.231143552311357E-3</v>
      </c>
      <c r="E15" s="2">
        <f t="shared" si="2"/>
        <v>5.2175086509586811E-3</v>
      </c>
      <c r="F15" s="5">
        <f t="shared" si="0"/>
        <v>-1.9088532276375871E-4</v>
      </c>
      <c r="G15" s="2">
        <f t="shared" si="1"/>
        <v>4.5692343659692956E-2</v>
      </c>
      <c r="H15" s="2">
        <f t="shared" si="3"/>
        <v>2.7339440318994986E-2</v>
      </c>
    </row>
    <row r="16" spans="1:9" x14ac:dyDescent="0.25">
      <c r="A16" s="3">
        <v>41689</v>
      </c>
      <c r="B16" s="1">
        <v>82.75</v>
      </c>
      <c r="D16" s="2">
        <f>(B16/B15-1)</f>
        <v>1.4522570494979181E-3</v>
      </c>
      <c r="E16" s="2">
        <f t="shared" si="2"/>
        <v>1.4512035440794472E-3</v>
      </c>
      <c r="F16" s="5">
        <f t="shared" si="0"/>
        <v>-1.9088532276375871E-4</v>
      </c>
      <c r="G16" s="2">
        <f t="shared" si="1"/>
        <v>4.5721840787112819E-2</v>
      </c>
      <c r="H16" s="2">
        <f t="shared" si="3"/>
        <v>2.7339440318994986E-2</v>
      </c>
    </row>
    <row r="17" spans="1:8" x14ac:dyDescent="0.25">
      <c r="A17" s="3">
        <v>41690</v>
      </c>
      <c r="B17" s="1">
        <v>82.24</v>
      </c>
      <c r="D17" s="2">
        <f>(B17/B16-1)</f>
        <v>-6.1631419939577325E-3</v>
      </c>
      <c r="E17" s="2">
        <f t="shared" si="2"/>
        <v>-6.1822125503173337E-3</v>
      </c>
      <c r="F17" s="5">
        <f t="shared" si="0"/>
        <v>-1.9088532276375871E-4</v>
      </c>
      <c r="G17" s="2">
        <f t="shared" si="1"/>
        <v>4.611271762659102E-2</v>
      </c>
      <c r="H17" s="2">
        <f t="shared" si="3"/>
        <v>2.7988229649327831E-2</v>
      </c>
    </row>
    <row r="18" spans="1:8" x14ac:dyDescent="0.25">
      <c r="A18" s="3">
        <v>41691</v>
      </c>
      <c r="B18" s="1">
        <v>82.17</v>
      </c>
      <c r="D18" s="2">
        <f>(B18/B17-1)</f>
        <v>-8.5116731517498323E-4</v>
      </c>
      <c r="E18" s="2">
        <f t="shared" si="2"/>
        <v>-8.5152976375838093E-4</v>
      </c>
      <c r="F18" s="5">
        <f t="shared" si="0"/>
        <v>-1.9088532276375871E-4</v>
      </c>
      <c r="G18" s="2">
        <f t="shared" si="1"/>
        <v>4.6117449820942347E-2</v>
      </c>
      <c r="H18" s="2">
        <f t="shared" si="3"/>
        <v>2.7996025610449254E-2</v>
      </c>
    </row>
    <row r="19" spans="1:8" x14ac:dyDescent="0.25">
      <c r="A19" s="3">
        <v>41694</v>
      </c>
      <c r="B19" s="1">
        <v>83.26</v>
      </c>
      <c r="D19" s="2">
        <f>(B19/B18-1)</f>
        <v>1.3265181939880799E-2</v>
      </c>
      <c r="E19" s="2">
        <f t="shared" si="2"/>
        <v>1.317796982373296E-2</v>
      </c>
      <c r="F19" s="5">
        <f t="shared" si="0"/>
        <v>-1.9088532276375871E-4</v>
      </c>
      <c r="G19" s="2">
        <f t="shared" si="1"/>
        <v>4.8016095904552122E-2</v>
      </c>
      <c r="H19" s="2">
        <f t="shared" si="3"/>
        <v>2.7996025610449254E-2</v>
      </c>
    </row>
    <row r="20" spans="1:8" x14ac:dyDescent="0.25">
      <c r="A20" s="3">
        <v>41695</v>
      </c>
      <c r="B20" s="1">
        <v>83.08</v>
      </c>
      <c r="D20" s="2">
        <f>(B20/B19-1)</f>
        <v>-2.1619024741773574E-3</v>
      </c>
      <c r="E20" s="2">
        <f t="shared" si="2"/>
        <v>-2.164242758917904E-3</v>
      </c>
      <c r="F20" s="5">
        <f t="shared" si="0"/>
        <v>-1.9088532276375871E-4</v>
      </c>
      <c r="G20" s="2">
        <f t="shared" si="1"/>
        <v>4.805662915234455E-2</v>
      </c>
      <c r="H20" s="2">
        <f t="shared" si="3"/>
        <v>2.8065487516730499E-2</v>
      </c>
    </row>
    <row r="21" spans="1:8" x14ac:dyDescent="0.25">
      <c r="A21" s="3">
        <v>41696</v>
      </c>
      <c r="B21" s="1">
        <v>83.81</v>
      </c>
      <c r="D21" s="2">
        <f>(B21/B20-1)</f>
        <v>8.7867116032740444E-3</v>
      </c>
      <c r="E21" s="2">
        <f t="shared" si="2"/>
        <v>8.7483331029033547E-3</v>
      </c>
      <c r="F21" s="5">
        <f t="shared" si="0"/>
        <v>-1.9088532276375871E-4</v>
      </c>
      <c r="G21" s="2">
        <f t="shared" si="1"/>
        <v>4.8880970034848516E-2</v>
      </c>
      <c r="H21" s="2">
        <f t="shared" si="3"/>
        <v>2.8065487516730499E-2</v>
      </c>
    </row>
    <row r="22" spans="1:8" x14ac:dyDescent="0.25">
      <c r="A22" s="3">
        <v>41697</v>
      </c>
      <c r="B22" s="1">
        <v>82</v>
      </c>
      <c r="D22" s="2">
        <f>(B22/B21-1)</f>
        <v>-2.1596468201885211E-2</v>
      </c>
      <c r="E22" s="2">
        <f t="shared" si="2"/>
        <v>-2.1833084846561702E-2</v>
      </c>
      <c r="F22" s="5">
        <f t="shared" si="0"/>
        <v>-1.9088532276375871E-4</v>
      </c>
      <c r="G22" s="2">
        <f t="shared" si="1"/>
        <v>5.345777802879239E-2</v>
      </c>
      <c r="H22" s="2">
        <f t="shared" si="3"/>
        <v>3.5440885849250939E-2</v>
      </c>
    </row>
    <row r="23" spans="1:8" x14ac:dyDescent="0.25">
      <c r="A23" s="3">
        <v>41698</v>
      </c>
      <c r="B23" s="1">
        <v>83.42</v>
      </c>
      <c r="D23" s="2">
        <f>(B23/B22-1)</f>
        <v>1.7317073170731723E-2</v>
      </c>
      <c r="E23" s="2">
        <f t="shared" si="2"/>
        <v>1.716884150454609E-2</v>
      </c>
      <c r="F23" s="5">
        <f t="shared" si="0"/>
        <v>-1.9088532276375871E-4</v>
      </c>
      <c r="G23" s="2">
        <f t="shared" si="1"/>
        <v>5.6205819514481413E-2</v>
      </c>
      <c r="H23" s="2">
        <f t="shared" si="3"/>
        <v>3.5440885849250939E-2</v>
      </c>
    </row>
    <row r="24" spans="1:8" x14ac:dyDescent="0.25">
      <c r="A24" s="3">
        <v>41701</v>
      </c>
      <c r="B24" s="1">
        <v>79.97</v>
      </c>
      <c r="D24" s="2">
        <f>(B24/B23-1)</f>
        <v>-4.1356988731719002E-2</v>
      </c>
      <c r="E24" s="2">
        <f t="shared" si="2"/>
        <v>-4.2236524425000636E-2</v>
      </c>
      <c r="F24" s="5">
        <f t="shared" si="0"/>
        <v>-1.9088532276375871E-4</v>
      </c>
      <c r="G24" s="2">
        <f t="shared" si="1"/>
        <v>7.0192092965019992E-2</v>
      </c>
      <c r="H24" s="2">
        <f t="shared" si="3"/>
        <v>5.4989927780414352E-2</v>
      </c>
    </row>
    <row r="25" spans="1:8" x14ac:dyDescent="0.25">
      <c r="A25" s="3">
        <v>41702</v>
      </c>
      <c r="B25" s="1">
        <v>82.19</v>
      </c>
      <c r="D25" s="2">
        <f>(B25/B24-1)</f>
        <v>2.7760410153807591E-2</v>
      </c>
      <c r="E25" s="2">
        <f t="shared" si="2"/>
        <v>2.7382075816610018E-2</v>
      </c>
      <c r="F25" s="5">
        <f t="shared" si="0"/>
        <v>-1.9088532276375871E-4</v>
      </c>
      <c r="G25" s="2">
        <f t="shared" si="1"/>
        <v>7.5413514046246549E-2</v>
      </c>
      <c r="H25" s="2">
        <f t="shared" si="3"/>
        <v>5.4989927780414352E-2</v>
      </c>
    </row>
    <row r="26" spans="1:8" x14ac:dyDescent="0.25">
      <c r="A26" s="3">
        <v>41703</v>
      </c>
      <c r="B26" s="1">
        <v>81.17</v>
      </c>
      <c r="D26" s="2">
        <f>(B26/B25-1)</f>
        <v>-1.2410268889159193E-2</v>
      </c>
      <c r="E26" s="2">
        <f t="shared" si="2"/>
        <v>-1.2487919387324242E-2</v>
      </c>
      <c r="F26" s="5">
        <f t="shared" si="0"/>
        <v>-1.9088532276375871E-4</v>
      </c>
      <c r="G26" s="2">
        <f t="shared" si="1"/>
        <v>7.6409522623743606E-2</v>
      </c>
      <c r="H26" s="2">
        <f t="shared" si="3"/>
        <v>5.6348107369104665E-2</v>
      </c>
    </row>
    <row r="27" spans="1:8" x14ac:dyDescent="0.25">
      <c r="A27" s="3">
        <v>41704</v>
      </c>
      <c r="B27" s="1">
        <v>81.150000000000006</v>
      </c>
      <c r="D27" s="2">
        <f>(B27/B26-1)</f>
        <v>-2.4639645189106218E-4</v>
      </c>
      <c r="E27" s="2">
        <f t="shared" si="2"/>
        <v>-2.4642681248407844E-4</v>
      </c>
      <c r="F27" s="5">
        <f t="shared" si="0"/>
        <v>-1.9088532276375871E-4</v>
      </c>
      <c r="G27" s="2">
        <f t="shared" si="1"/>
        <v>7.6409542810080111E-2</v>
      </c>
      <c r="H27" s="2">
        <f t="shared" si="3"/>
        <v>5.6348134742307376E-2</v>
      </c>
    </row>
    <row r="28" spans="1:8" x14ac:dyDescent="0.25">
      <c r="A28" s="3">
        <v>41705</v>
      </c>
      <c r="B28" s="1">
        <v>79.69</v>
      </c>
      <c r="D28" s="2">
        <f>(B28/B27-1)</f>
        <v>-1.7991373998767823E-2</v>
      </c>
      <c r="E28" s="2">
        <f t="shared" si="2"/>
        <v>-1.8155186550943562E-2</v>
      </c>
      <c r="F28" s="5">
        <f t="shared" si="0"/>
        <v>-1.9088532276375871E-4</v>
      </c>
      <c r="G28" s="2">
        <f t="shared" si="1"/>
        <v>7.849289363415167E-2</v>
      </c>
      <c r="H28" s="2">
        <f t="shared" si="3"/>
        <v>5.9142441677309962E-2</v>
      </c>
    </row>
    <row r="29" spans="1:8" x14ac:dyDescent="0.25">
      <c r="A29" s="3">
        <v>41708</v>
      </c>
      <c r="B29" s="1">
        <v>79.34</v>
      </c>
      <c r="D29" s="2">
        <f>(B29/B28-1)</f>
        <v>-4.3920190739112908E-3</v>
      </c>
      <c r="E29" s="2">
        <f t="shared" si="2"/>
        <v>-4.4016923234725712E-3</v>
      </c>
      <c r="F29" s="5">
        <f t="shared" si="0"/>
        <v>-1.9088532276375871E-4</v>
      </c>
      <c r="G29" s="2">
        <f t="shared" si="1"/>
        <v>7.86057583556031E-2</v>
      </c>
      <c r="H29" s="2">
        <f t="shared" si="3"/>
        <v>5.9292152121096335E-2</v>
      </c>
    </row>
    <row r="30" spans="1:8" x14ac:dyDescent="0.25">
      <c r="A30" s="3">
        <v>41709</v>
      </c>
      <c r="B30" s="1">
        <v>79.72999999999999</v>
      </c>
      <c r="D30" s="2">
        <f>(B30/B29-1)</f>
        <v>4.9155533148472763E-3</v>
      </c>
      <c r="E30" s="2">
        <f t="shared" si="2"/>
        <v>4.9035114282197827E-3</v>
      </c>
      <c r="F30" s="5">
        <f t="shared" si="0"/>
        <v>-1.9088532276375871E-4</v>
      </c>
      <c r="G30" s="2">
        <f t="shared" si="1"/>
        <v>7.8770667922240564E-2</v>
      </c>
      <c r="H30" s="2">
        <f t="shared" si="3"/>
        <v>5.9292152121096335E-2</v>
      </c>
    </row>
    <row r="31" spans="1:8" x14ac:dyDescent="0.25">
      <c r="A31" s="3">
        <v>41710</v>
      </c>
      <c r="B31" s="1">
        <v>78.2</v>
      </c>
      <c r="D31" s="2">
        <f>(B31/B30-1)</f>
        <v>-1.9189765458421992E-2</v>
      </c>
      <c r="E31" s="2">
        <f t="shared" si="2"/>
        <v>-1.9376278963138493E-2</v>
      </c>
      <c r="F31" s="5">
        <f t="shared" si="0"/>
        <v>-1.9088532276375871E-4</v>
      </c>
      <c r="G31" s="2">
        <f t="shared" si="1"/>
        <v>8.1073407810773754E-2</v>
      </c>
      <c r="H31" s="2">
        <f t="shared" si="3"/>
        <v>6.2318846525648723E-2</v>
      </c>
    </row>
    <row r="32" spans="1:8" x14ac:dyDescent="0.25">
      <c r="A32" s="3">
        <v>41711</v>
      </c>
      <c r="B32" s="1">
        <v>75.86</v>
      </c>
      <c r="D32" s="2">
        <f>(B32/B31-1)</f>
        <v>-2.9923273657289085E-2</v>
      </c>
      <c r="E32" s="2">
        <f t="shared" si="2"/>
        <v>-3.0380111290512601E-2</v>
      </c>
      <c r="F32" s="5">
        <f t="shared" si="0"/>
        <v>-1.9088532276375871E-4</v>
      </c>
      <c r="G32" s="2">
        <f t="shared" si="1"/>
        <v>8.651177271668771E-2</v>
      </c>
      <c r="H32" s="2">
        <f t="shared" si="3"/>
        <v>6.9246140663716135E-2</v>
      </c>
    </row>
    <row r="33" spans="1:8" x14ac:dyDescent="0.25">
      <c r="A33" s="3">
        <v>41712</v>
      </c>
      <c r="B33" s="1">
        <v>76.92</v>
      </c>
      <c r="D33" s="2">
        <f>(B33/B32-1)</f>
        <v>1.3973108357500763E-2</v>
      </c>
      <c r="E33" s="2">
        <f t="shared" si="2"/>
        <v>1.3876384459826205E-2</v>
      </c>
      <c r="F33" s="5">
        <f t="shared" si="0"/>
        <v>-1.9088532276375871E-4</v>
      </c>
      <c r="G33" s="2">
        <f t="shared" si="1"/>
        <v>8.7648017078083409E-2</v>
      </c>
      <c r="H33" s="2">
        <f t="shared" si="3"/>
        <v>6.9246140663716135E-2</v>
      </c>
    </row>
    <row r="34" spans="1:8" x14ac:dyDescent="0.25">
      <c r="A34" s="3">
        <v>41715</v>
      </c>
      <c r="B34" s="1">
        <v>77.81</v>
      </c>
      <c r="D34" s="2">
        <f>(B34/B33-1)</f>
        <v>1.1570462818512706E-2</v>
      </c>
      <c r="E34" s="2">
        <f t="shared" si="2"/>
        <v>1.1504036908259747E-2</v>
      </c>
      <c r="F34" s="5">
        <f t="shared" si="0"/>
        <v>-1.9088532276375871E-4</v>
      </c>
      <c r="G34" s="2">
        <f t="shared" si="1"/>
        <v>8.8424804798821519E-2</v>
      </c>
      <c r="H34" s="2">
        <f t="shared" si="3"/>
        <v>6.9246140663716135E-2</v>
      </c>
    </row>
    <row r="35" spans="1:8" x14ac:dyDescent="0.25">
      <c r="A35" s="3">
        <v>41716</v>
      </c>
      <c r="B35" s="1">
        <v>77.83</v>
      </c>
      <c r="D35" s="2">
        <f>(B35/B34-1)</f>
        <v>2.5703637064644624E-4</v>
      </c>
      <c r="E35" s="2">
        <f t="shared" si="2"/>
        <v>2.5700334245803795E-4</v>
      </c>
      <c r="F35" s="5">
        <f t="shared" si="0"/>
        <v>-1.9088532276375871E-4</v>
      </c>
      <c r="G35" s="2">
        <f t="shared" si="1"/>
        <v>8.8425939112718066E-2</v>
      </c>
      <c r="H35" s="2">
        <f t="shared" si="3"/>
        <v>6.9246140663716135E-2</v>
      </c>
    </row>
    <row r="36" spans="1:8" x14ac:dyDescent="0.25">
      <c r="A36" s="3">
        <v>41717</v>
      </c>
      <c r="B36" s="1">
        <v>78.19</v>
      </c>
      <c r="D36" s="2">
        <f>(B36/B35-1)</f>
        <v>4.6254657587048165E-3</v>
      </c>
      <c r="E36" s="2">
        <f t="shared" si="2"/>
        <v>4.6148011651257906E-3</v>
      </c>
      <c r="F36" s="5">
        <f t="shared" ref="F36:F67" si="4">AVERAGE(E$4:E$129)</f>
        <v>-1.9088532276375871E-4</v>
      </c>
      <c r="G36" s="2">
        <f t="shared" ref="G36:G67" si="5">SQRT(G35^2+(E36-F36)^2)</f>
        <v>8.8556430204621533E-2</v>
      </c>
      <c r="H36" s="2">
        <f t="shared" si="3"/>
        <v>6.9246140663716135E-2</v>
      </c>
    </row>
    <row r="37" spans="1:8" x14ac:dyDescent="0.25">
      <c r="A37" s="3">
        <v>41718</v>
      </c>
      <c r="B37" s="1">
        <v>77.47999999999999</v>
      </c>
      <c r="D37" s="2">
        <f>(B37/B36-1)</f>
        <v>-9.08044506970207E-3</v>
      </c>
      <c r="E37" s="2">
        <f t="shared" si="2"/>
        <v>-9.1219235976275799E-3</v>
      </c>
      <c r="F37" s="5">
        <f t="shared" si="4"/>
        <v>-1.9088532276375871E-4</v>
      </c>
      <c r="G37" s="2">
        <f t="shared" si="5"/>
        <v>8.9005644625793745E-2</v>
      </c>
      <c r="H37" s="2">
        <f t="shared" si="3"/>
        <v>6.9819706684332641E-2</v>
      </c>
    </row>
    <row r="38" spans="1:8" x14ac:dyDescent="0.25">
      <c r="A38" s="3">
        <v>41719</v>
      </c>
      <c r="B38" s="1">
        <v>78</v>
      </c>
      <c r="D38" s="2">
        <f>(B38/B37-1)</f>
        <v>6.7114093959732557E-3</v>
      </c>
      <c r="E38" s="2">
        <f t="shared" si="2"/>
        <v>6.6889881507967101E-3</v>
      </c>
      <c r="F38" s="5">
        <f t="shared" si="4"/>
        <v>-1.9088532276375871E-4</v>
      </c>
      <c r="G38" s="2">
        <f t="shared" si="5"/>
        <v>8.927114558615952E-2</v>
      </c>
      <c r="H38" s="2">
        <f t="shared" si="3"/>
        <v>6.9819706684332641E-2</v>
      </c>
    </row>
    <row r="39" spans="1:8" x14ac:dyDescent="0.25">
      <c r="A39" s="3">
        <v>41722</v>
      </c>
      <c r="B39" s="1">
        <v>76.5</v>
      </c>
      <c r="D39" s="2">
        <f>(B39/B38-1)</f>
        <v>-1.9230769230769273E-2</v>
      </c>
      <c r="E39" s="2">
        <f t="shared" si="2"/>
        <v>-1.9418085857101627E-2</v>
      </c>
      <c r="F39" s="5">
        <f t="shared" si="4"/>
        <v>-1.9088532276375871E-4</v>
      </c>
      <c r="G39" s="2">
        <f t="shared" si="5"/>
        <v>9.131824940641893E-2</v>
      </c>
      <c r="H39" s="2">
        <f t="shared" si="3"/>
        <v>7.2418759184854076E-2</v>
      </c>
    </row>
    <row r="40" spans="1:8" x14ac:dyDescent="0.25">
      <c r="A40" s="3">
        <v>41723</v>
      </c>
      <c r="B40" s="1">
        <v>77.84</v>
      </c>
      <c r="D40" s="2">
        <f>(B40/B39-1)</f>
        <v>1.7516339869281028E-2</v>
      </c>
      <c r="E40" s="2">
        <f t="shared" si="2"/>
        <v>1.7364697045259451E-2</v>
      </c>
      <c r="F40" s="5">
        <f t="shared" si="4"/>
        <v>-1.9088532276375871E-4</v>
      </c>
      <c r="G40" s="2">
        <f t="shared" si="5"/>
        <v>9.299043578203825E-2</v>
      </c>
      <c r="H40" s="2">
        <f t="shared" si="3"/>
        <v>7.2418759184854076E-2</v>
      </c>
    </row>
    <row r="41" spans="1:8" x14ac:dyDescent="0.25">
      <c r="A41" s="3">
        <v>41724</v>
      </c>
      <c r="B41" s="1">
        <v>78.789999999999992</v>
      </c>
      <c r="D41" s="2">
        <f>(B41/B40-1)</f>
        <v>1.2204522096608272E-2</v>
      </c>
      <c r="E41" s="2">
        <f t="shared" si="2"/>
        <v>1.2130647379846949E-2</v>
      </c>
      <c r="F41" s="5">
        <f t="shared" si="4"/>
        <v>-1.9088532276375871E-4</v>
      </c>
      <c r="G41" s="2">
        <f t="shared" si="5"/>
        <v>9.3803205249473678E-2</v>
      </c>
      <c r="H41" s="2">
        <f t="shared" si="3"/>
        <v>7.2418759184854076E-2</v>
      </c>
    </row>
    <row r="42" spans="1:8" x14ac:dyDescent="0.25">
      <c r="A42" s="3">
        <v>41725</v>
      </c>
      <c r="B42" s="1">
        <v>79.2</v>
      </c>
      <c r="D42" s="2">
        <f>(B42/B41-1)</f>
        <v>5.203706054067947E-3</v>
      </c>
      <c r="E42" s="2">
        <f t="shared" si="2"/>
        <v>5.1902135627836174E-3</v>
      </c>
      <c r="F42" s="5">
        <f t="shared" si="4"/>
        <v>-1.9088532276375871E-4</v>
      </c>
      <c r="G42" s="2">
        <f t="shared" si="5"/>
        <v>9.3957424082884086E-2</v>
      </c>
      <c r="H42" s="2">
        <f t="shared" si="3"/>
        <v>7.2418759184854076E-2</v>
      </c>
    </row>
    <row r="43" spans="1:8" x14ac:dyDescent="0.25">
      <c r="A43" s="3">
        <v>41726</v>
      </c>
      <c r="B43" s="1">
        <v>80.41</v>
      </c>
      <c r="D43" s="2">
        <f>(B43/B42-1)</f>
        <v>1.5277777777777724E-2</v>
      </c>
      <c r="E43" s="2">
        <f t="shared" si="2"/>
        <v>1.5162247739677455E-2</v>
      </c>
      <c r="F43" s="5">
        <f t="shared" si="4"/>
        <v>-1.9088532276375871E-4</v>
      </c>
      <c r="G43" s="2">
        <f t="shared" si="5"/>
        <v>9.5203551588813912E-2</v>
      </c>
      <c r="H43" s="2">
        <f t="shared" si="3"/>
        <v>7.2418759184854076E-2</v>
      </c>
    </row>
    <row r="44" spans="1:8" x14ac:dyDescent="0.25">
      <c r="A44" s="3">
        <v>41729</v>
      </c>
      <c r="B44" s="1">
        <v>80.679999999999993</v>
      </c>
      <c r="D44" s="2">
        <f>(B44/B43-1)</f>
        <v>3.3577913194875464E-3</v>
      </c>
      <c r="E44" s="2">
        <f t="shared" si="2"/>
        <v>3.3521665259532642E-3</v>
      </c>
      <c r="F44" s="5">
        <f t="shared" si="4"/>
        <v>-1.9088532276375871E-4</v>
      </c>
      <c r="G44" s="2">
        <f t="shared" si="5"/>
        <v>9.5269457075846969E-2</v>
      </c>
      <c r="H44" s="2">
        <f t="shared" si="3"/>
        <v>7.2418759184854076E-2</v>
      </c>
    </row>
    <row r="45" spans="1:8" x14ac:dyDescent="0.25">
      <c r="A45" s="3">
        <v>41730</v>
      </c>
      <c r="B45" s="1">
        <v>80.72</v>
      </c>
      <c r="D45" s="2">
        <f>(B45/B44-1)</f>
        <v>4.9578582052567377E-4</v>
      </c>
      <c r="E45" s="2">
        <f t="shared" si="2"/>
        <v>4.9566295934263421E-4</v>
      </c>
      <c r="F45" s="5">
        <f t="shared" si="4"/>
        <v>-1.9088532276375871E-4</v>
      </c>
      <c r="G45" s="2">
        <f t="shared" si="5"/>
        <v>9.5271930808976002E-2</v>
      </c>
      <c r="H45" s="2">
        <f t="shared" si="3"/>
        <v>7.2418759184854076E-2</v>
      </c>
    </row>
    <row r="46" spans="1:8" x14ac:dyDescent="0.25">
      <c r="A46" s="3">
        <v>41731</v>
      </c>
      <c r="B46" s="1">
        <v>80.37</v>
      </c>
      <c r="D46" s="2">
        <f>(B46/B45-1)</f>
        <v>-4.3359762140732228E-3</v>
      </c>
      <c r="E46" s="2">
        <f t="shared" si="2"/>
        <v>-4.345403820726337E-3</v>
      </c>
      <c r="F46" s="5">
        <f t="shared" si="4"/>
        <v>-1.9088532276375871E-4</v>
      </c>
      <c r="G46" s="2">
        <f t="shared" si="5"/>
        <v>9.5362470731521126E-2</v>
      </c>
      <c r="H46" s="2">
        <f t="shared" si="3"/>
        <v>7.2537829481063187E-2</v>
      </c>
    </row>
    <row r="47" spans="1:8" x14ac:dyDescent="0.25">
      <c r="A47" s="3">
        <v>41732</v>
      </c>
      <c r="B47" s="1">
        <v>80.03</v>
      </c>
      <c r="D47" s="2">
        <f>(B47/B46-1)</f>
        <v>-4.2304342416324969E-3</v>
      </c>
      <c r="E47" s="2">
        <f t="shared" si="2"/>
        <v>-4.239407845672314E-3</v>
      </c>
      <c r="F47" s="5">
        <f t="shared" si="4"/>
        <v>-1.9088532276375871E-4</v>
      </c>
      <c r="G47" s="2">
        <f t="shared" si="5"/>
        <v>9.5448370120388759E-2</v>
      </c>
      <c r="H47" s="2">
        <f t="shared" si="3"/>
        <v>7.2650720852874523E-2</v>
      </c>
    </row>
    <row r="48" spans="1:8" x14ac:dyDescent="0.25">
      <c r="A48" s="3">
        <v>41733</v>
      </c>
      <c r="B48" s="1">
        <v>80.77000000000001</v>
      </c>
      <c r="D48" s="2">
        <f>(B48/B47-1)</f>
        <v>9.246532550293729E-3</v>
      </c>
      <c r="E48" s="2">
        <f t="shared" si="2"/>
        <v>9.2040450752502358E-3</v>
      </c>
      <c r="F48" s="5">
        <f t="shared" si="4"/>
        <v>-1.9088532276375871E-4</v>
      </c>
      <c r="G48" s="2">
        <f t="shared" si="5"/>
        <v>9.590962452132866E-2</v>
      </c>
      <c r="H48" s="2">
        <f t="shared" si="3"/>
        <v>7.2650720852874523E-2</v>
      </c>
    </row>
    <row r="49" spans="1:8" x14ac:dyDescent="0.25">
      <c r="A49" s="3">
        <v>41736</v>
      </c>
      <c r="B49" s="1">
        <v>78.89</v>
      </c>
      <c r="D49" s="2">
        <f>(B49/B48-1)</f>
        <v>-2.3275968800297253E-2</v>
      </c>
      <c r="E49" s="2">
        <f t="shared" si="2"/>
        <v>-2.3551132347206821E-2</v>
      </c>
      <c r="F49" s="5">
        <f t="shared" si="4"/>
        <v>-1.9088532276375871E-4</v>
      </c>
      <c r="G49" s="2">
        <f t="shared" si="5"/>
        <v>9.8713510812174277E-2</v>
      </c>
      <c r="H49" s="2">
        <f t="shared" si="3"/>
        <v>7.6314011698280532E-2</v>
      </c>
    </row>
    <row r="50" spans="1:8" x14ac:dyDescent="0.25">
      <c r="A50" s="3">
        <v>41737</v>
      </c>
      <c r="B50" s="1">
        <v>79.25</v>
      </c>
      <c r="D50" s="2">
        <f>(B50/B49-1)</f>
        <v>4.5633160096336667E-3</v>
      </c>
      <c r="E50" s="2">
        <f t="shared" si="2"/>
        <v>4.5529356503917571E-3</v>
      </c>
      <c r="F50" s="5">
        <f t="shared" si="4"/>
        <v>-1.9088532276375871E-4</v>
      </c>
      <c r="G50" s="2">
        <f t="shared" si="5"/>
        <v>9.8827430677371139E-2</v>
      </c>
      <c r="H50" s="2">
        <f t="shared" si="3"/>
        <v>7.6314011698280532E-2</v>
      </c>
    </row>
    <row r="51" spans="1:8" x14ac:dyDescent="0.25">
      <c r="A51" s="3">
        <v>41738</v>
      </c>
      <c r="B51" s="1">
        <v>78.84</v>
      </c>
      <c r="D51" s="2">
        <f>(B51/B50-1)</f>
        <v>-5.1735015772870208E-3</v>
      </c>
      <c r="E51" s="2">
        <f t="shared" si="2"/>
        <v>-5.1869304728704956E-3</v>
      </c>
      <c r="F51" s="5">
        <f t="shared" si="4"/>
        <v>-1.9088532276375871E-4</v>
      </c>
      <c r="G51" s="2">
        <f t="shared" si="5"/>
        <v>9.8953633189653542E-2</v>
      </c>
      <c r="H51" s="2">
        <f t="shared" si="3"/>
        <v>7.6477374749838289E-2</v>
      </c>
    </row>
    <row r="52" spans="1:8" x14ac:dyDescent="0.25">
      <c r="A52" s="3">
        <v>41739</v>
      </c>
      <c r="B52" s="1">
        <v>79.31</v>
      </c>
      <c r="D52" s="2">
        <f>(B52/B51-1)</f>
        <v>5.9614408929478113E-3</v>
      </c>
      <c r="E52" s="2">
        <f t="shared" si="2"/>
        <v>5.9437418107088661E-3</v>
      </c>
      <c r="F52" s="5">
        <f t="shared" si="4"/>
        <v>-1.9088532276375871E-4</v>
      </c>
      <c r="G52" s="2">
        <f t="shared" si="5"/>
        <v>9.9143608828301394E-2</v>
      </c>
      <c r="H52" s="2">
        <f t="shared" si="3"/>
        <v>7.6477374749838289E-2</v>
      </c>
    </row>
    <row r="53" spans="1:8" x14ac:dyDescent="0.25">
      <c r="A53" s="3">
        <v>41740</v>
      </c>
      <c r="B53" s="1">
        <v>77.62</v>
      </c>
      <c r="D53" s="2">
        <f>(B53/B52-1)</f>
        <v>-2.1308788299079562E-2</v>
      </c>
      <c r="E53" s="2">
        <f t="shared" si="2"/>
        <v>-2.1539098154468007E-2</v>
      </c>
      <c r="F53" s="5">
        <f t="shared" si="4"/>
        <v>-1.9088532276375871E-4</v>
      </c>
      <c r="G53" s="2">
        <f t="shared" si="5"/>
        <v>0.10141598179087448</v>
      </c>
      <c r="H53" s="2">
        <f t="shared" si="3"/>
        <v>7.9401102257682446E-2</v>
      </c>
    </row>
    <row r="54" spans="1:8" x14ac:dyDescent="0.25">
      <c r="A54" s="3">
        <v>41743</v>
      </c>
      <c r="B54" s="1">
        <v>78.2</v>
      </c>
      <c r="D54" s="2">
        <f>(B54/B53-1)</f>
        <v>7.4723009533625984E-3</v>
      </c>
      <c r="E54" s="2">
        <f t="shared" si="2"/>
        <v>7.4445216105052123E-3</v>
      </c>
      <c r="F54" s="5">
        <f t="shared" si="4"/>
        <v>-1.9088532276375871E-4</v>
      </c>
      <c r="G54" s="2">
        <f t="shared" si="5"/>
        <v>0.10170300291359934</v>
      </c>
      <c r="H54" s="2">
        <f t="shared" si="3"/>
        <v>7.9401102257682446E-2</v>
      </c>
    </row>
    <row r="55" spans="1:8" x14ac:dyDescent="0.25">
      <c r="A55" s="3">
        <v>41744</v>
      </c>
      <c r="B55" s="1">
        <v>76.97999999999999</v>
      </c>
      <c r="D55" s="2">
        <f>(B55/B54-1)</f>
        <v>-1.5601023017903004E-2</v>
      </c>
      <c r="E55" s="2">
        <f t="shared" si="2"/>
        <v>-1.5723999695665531E-2</v>
      </c>
      <c r="F55" s="5">
        <f t="shared" si="4"/>
        <v>-1.9088532276375871E-4</v>
      </c>
      <c r="G55" s="2">
        <f t="shared" si="5"/>
        <v>0.10288235244085957</v>
      </c>
      <c r="H55" s="2">
        <f t="shared" si="3"/>
        <v>8.0906196807516498E-2</v>
      </c>
    </row>
    <row r="56" spans="1:8" x14ac:dyDescent="0.25">
      <c r="A56" s="3">
        <v>41745</v>
      </c>
      <c r="B56" s="1">
        <v>78.06</v>
      </c>
      <c r="D56" s="2">
        <f>(B56/B55-1)</f>
        <v>1.4029618082618933E-2</v>
      </c>
      <c r="E56" s="2">
        <f t="shared" si="2"/>
        <v>1.3932113896868917E-2</v>
      </c>
      <c r="F56" s="5">
        <f t="shared" si="4"/>
        <v>-1.9088532276375871E-4</v>
      </c>
      <c r="G56" s="2">
        <f t="shared" si="5"/>
        <v>0.10384718364367417</v>
      </c>
      <c r="H56" s="2">
        <f t="shared" si="3"/>
        <v>8.0906196807516498E-2</v>
      </c>
    </row>
    <row r="57" spans="1:8" x14ac:dyDescent="0.25">
      <c r="A57" s="3">
        <v>41746</v>
      </c>
      <c r="B57" s="1">
        <v>79.36</v>
      </c>
      <c r="D57" s="2">
        <f>(B57/B56-1)</f>
        <v>1.6653856008198797E-2</v>
      </c>
      <c r="E57" s="2">
        <f t="shared" si="2"/>
        <v>1.6516701224148424E-2</v>
      </c>
      <c r="F57" s="5">
        <f t="shared" si="4"/>
        <v>-1.9088532276375871E-4</v>
      </c>
      <c r="G57" s="2">
        <f t="shared" si="5"/>
        <v>0.10518260787290619</v>
      </c>
      <c r="H57" s="2">
        <f t="shared" si="3"/>
        <v>8.0906196807516498E-2</v>
      </c>
    </row>
    <row r="58" spans="1:8" x14ac:dyDescent="0.25">
      <c r="A58" s="3">
        <v>41751</v>
      </c>
      <c r="B58" s="1">
        <v>81.61</v>
      </c>
      <c r="D58" s="2">
        <f>(B58/B57-1)</f>
        <v>2.8351814516129004E-2</v>
      </c>
      <c r="E58" s="2">
        <f t="shared" si="2"/>
        <v>2.795734050453412E-2</v>
      </c>
      <c r="F58" s="5">
        <f t="shared" si="4"/>
        <v>-1.9088532276375871E-4</v>
      </c>
      <c r="G58" s="2">
        <f t="shared" si="5"/>
        <v>0.10888389971051785</v>
      </c>
      <c r="H58" s="2">
        <f t="shared" si="3"/>
        <v>8.0906196807516498E-2</v>
      </c>
    </row>
    <row r="59" spans="1:8" x14ac:dyDescent="0.25">
      <c r="A59" s="3">
        <v>41752</v>
      </c>
      <c r="B59" s="1">
        <v>81.47</v>
      </c>
      <c r="D59" s="2">
        <f>(B59/B58-1)</f>
        <v>-1.7154760446024264E-3</v>
      </c>
      <c r="E59" s="2">
        <f t="shared" si="2"/>
        <v>-1.7169491586011424E-3</v>
      </c>
      <c r="F59" s="5">
        <f t="shared" si="4"/>
        <v>-1.9088532276375871E-4</v>
      </c>
      <c r="G59" s="2">
        <f t="shared" si="5"/>
        <v>0.10889459347002109</v>
      </c>
      <c r="H59" s="2">
        <f t="shared" si="3"/>
        <v>8.0920587940817898E-2</v>
      </c>
    </row>
    <row r="60" spans="1:8" x14ac:dyDescent="0.25">
      <c r="A60" s="3">
        <v>41753</v>
      </c>
      <c r="B60" s="1">
        <v>82.070000000000007</v>
      </c>
      <c r="D60" s="2">
        <f>(B60/B59-1)</f>
        <v>7.364674113170544E-3</v>
      </c>
      <c r="E60" s="2">
        <f t="shared" si="2"/>
        <v>7.3376873190699283E-3</v>
      </c>
      <c r="F60" s="5">
        <f t="shared" si="4"/>
        <v>-1.9088532276375871E-4</v>
      </c>
      <c r="G60" s="2">
        <f t="shared" si="5"/>
        <v>0.10915453216896001</v>
      </c>
      <c r="H60" s="2">
        <f t="shared" si="3"/>
        <v>8.0920587940817898E-2</v>
      </c>
    </row>
    <row r="61" spans="1:8" x14ac:dyDescent="0.25">
      <c r="A61" s="3">
        <v>41754</v>
      </c>
      <c r="B61" s="1">
        <v>81.2</v>
      </c>
      <c r="D61" s="2">
        <f>(B61/B60-1)</f>
        <v>-1.0600706713780994E-2</v>
      </c>
      <c r="E61" s="2">
        <f t="shared" si="2"/>
        <v>-1.0657294473988093E-2</v>
      </c>
      <c r="F61" s="5">
        <f t="shared" si="4"/>
        <v>-1.9088532276375871E-4</v>
      </c>
      <c r="G61" s="2">
        <f t="shared" si="5"/>
        <v>0.10965517595419451</v>
      </c>
      <c r="H61" s="2">
        <f t="shared" si="3"/>
        <v>8.1594652234129136E-2</v>
      </c>
    </row>
    <row r="62" spans="1:8" x14ac:dyDescent="0.25">
      <c r="A62" s="3">
        <v>41757</v>
      </c>
      <c r="B62" s="1">
        <v>81.44</v>
      </c>
      <c r="D62" s="2">
        <f>(B62/B61-1)</f>
        <v>2.9556650246305161E-3</v>
      </c>
      <c r="E62" s="2">
        <f t="shared" si="2"/>
        <v>2.9513056345803197E-3</v>
      </c>
      <c r="F62" s="5">
        <f t="shared" si="4"/>
        <v>-1.9088532276375871E-4</v>
      </c>
      <c r="G62" s="2">
        <f t="shared" si="5"/>
        <v>0.1097001867708427</v>
      </c>
      <c r="H62" s="2">
        <f t="shared" si="3"/>
        <v>8.1594652234129136E-2</v>
      </c>
    </row>
    <row r="63" spans="1:8" x14ac:dyDescent="0.25">
      <c r="A63" s="3">
        <v>41758</v>
      </c>
      <c r="B63" s="1">
        <v>82.81</v>
      </c>
      <c r="D63" s="2">
        <f>(B63/B62-1)</f>
        <v>1.6822200392927256E-2</v>
      </c>
      <c r="E63" s="2">
        <f t="shared" si="2"/>
        <v>1.668227424339605E-2</v>
      </c>
      <c r="F63" s="5">
        <f t="shared" si="4"/>
        <v>-1.9088532276375871E-4</v>
      </c>
      <c r="G63" s="2">
        <f t="shared" si="5"/>
        <v>0.11099024502767287</v>
      </c>
      <c r="H63" s="2">
        <f t="shared" si="3"/>
        <v>8.1594652234129136E-2</v>
      </c>
    </row>
    <row r="64" spans="1:8" x14ac:dyDescent="0.25">
      <c r="A64" s="3">
        <v>41759</v>
      </c>
      <c r="B64" s="1">
        <v>83.429999999999993</v>
      </c>
      <c r="D64" s="2">
        <f>(B64/B63-1)</f>
        <v>7.4870184760293945E-3</v>
      </c>
      <c r="E64" s="2">
        <f t="shared" si="2"/>
        <v>7.4591298683743838E-3</v>
      </c>
      <c r="F64" s="5">
        <f t="shared" si="4"/>
        <v>-1.9088532276375871E-4</v>
      </c>
      <c r="G64" s="2">
        <f t="shared" si="5"/>
        <v>0.1112535717346976</v>
      </c>
      <c r="H64" s="2">
        <f t="shared" si="3"/>
        <v>8.1594652234129136E-2</v>
      </c>
    </row>
    <row r="65" spans="1:8" x14ac:dyDescent="0.25">
      <c r="A65" s="3">
        <v>41761</v>
      </c>
      <c r="B65" s="1">
        <v>84.01</v>
      </c>
      <c r="D65" s="2">
        <f>(B65/B64-1)</f>
        <v>6.9519357545249072E-3</v>
      </c>
      <c r="E65" s="2">
        <f t="shared" si="2"/>
        <v>6.9278824627727643E-3</v>
      </c>
      <c r="F65" s="5">
        <f t="shared" si="4"/>
        <v>-1.9088532276375871E-4</v>
      </c>
      <c r="G65" s="2">
        <f t="shared" si="5"/>
        <v>0.11148109291943588</v>
      </c>
      <c r="H65" s="2">
        <f t="shared" si="3"/>
        <v>8.1594652234129136E-2</v>
      </c>
    </row>
    <row r="66" spans="1:8" x14ac:dyDescent="0.25">
      <c r="A66" s="3">
        <v>41764</v>
      </c>
      <c r="B66" s="1">
        <v>81.28</v>
      </c>
      <c r="D66" s="2">
        <f>(B66/B65-1)</f>
        <v>-3.2496131412927065E-2</v>
      </c>
      <c r="E66" s="2">
        <f t="shared" si="2"/>
        <v>-3.3035855546584052E-2</v>
      </c>
      <c r="F66" s="5">
        <f t="shared" si="4"/>
        <v>-1.9088532276375871E-4</v>
      </c>
      <c r="G66" s="2">
        <f t="shared" si="5"/>
        <v>0.11621887173568472</v>
      </c>
      <c r="H66" s="2">
        <f t="shared" si="3"/>
        <v>8.7957258610146083E-2</v>
      </c>
    </row>
    <row r="67" spans="1:8" x14ac:dyDescent="0.25">
      <c r="A67" s="3">
        <v>41765</v>
      </c>
      <c r="B67" s="1">
        <v>80.2</v>
      </c>
      <c r="D67" s="2">
        <f>(B67/B66-1)</f>
        <v>-1.3287401574803126E-2</v>
      </c>
      <c r="E67" s="2">
        <f t="shared" si="2"/>
        <v>-1.3376468957702926E-2</v>
      </c>
      <c r="F67" s="5">
        <f t="shared" si="4"/>
        <v>-1.9088532276375871E-4</v>
      </c>
      <c r="G67" s="2">
        <f t="shared" si="5"/>
        <v>0.11696446367726188</v>
      </c>
      <c r="H67" s="2">
        <f t="shared" si="3"/>
        <v>8.8940086339097363E-2</v>
      </c>
    </row>
    <row r="68" spans="1:8" x14ac:dyDescent="0.25">
      <c r="A68" s="3">
        <v>41766</v>
      </c>
      <c r="B68" s="1">
        <v>81.22999999999999</v>
      </c>
      <c r="D68" s="2">
        <f>(B68/B67-1)</f>
        <v>1.2842892768079706E-2</v>
      </c>
      <c r="E68" s="2">
        <f t="shared" si="2"/>
        <v>1.2761122190393581E-2</v>
      </c>
      <c r="F68" s="5">
        <f t="shared" ref="F68:F99" si="6">AVERAGE(E$4:E$129)</f>
        <v>-1.9088532276375871E-4</v>
      </c>
      <c r="G68" s="2">
        <f t="shared" ref="G68:G99" si="7">SQRT(G67^2+(E68-F68)^2)</f>
        <v>0.11767939608075152</v>
      </c>
      <c r="H68" s="2">
        <f t="shared" si="3"/>
        <v>8.8940086339097363E-2</v>
      </c>
    </row>
    <row r="69" spans="1:8" x14ac:dyDescent="0.25">
      <c r="A69" s="3">
        <v>41767</v>
      </c>
      <c r="B69" s="1">
        <v>82.39</v>
      </c>
      <c r="D69" s="2">
        <f>(B69/B68-1)</f>
        <v>1.4280438261726092E-2</v>
      </c>
      <c r="E69" s="2">
        <f t="shared" ref="E69:E129" si="8">LOG(1+D69,EXP(1))</f>
        <v>1.4179433264636295E-2</v>
      </c>
      <c r="F69" s="5">
        <f t="shared" si="6"/>
        <v>-1.9088532276375871E-4</v>
      </c>
      <c r="G69" s="2">
        <f t="shared" si="7"/>
        <v>0.11855355885941921</v>
      </c>
      <c r="H69" s="2">
        <f t="shared" ref="H69:H129" si="9">IF(E69&lt;F69,SQRT(H68^2+(E69-F69)^2),H68)</f>
        <v>8.8940086339097363E-2</v>
      </c>
    </row>
    <row r="70" spans="1:8" x14ac:dyDescent="0.25">
      <c r="A70" s="3">
        <v>41768</v>
      </c>
      <c r="B70" s="1">
        <v>82.429999999999993</v>
      </c>
      <c r="D70" s="2">
        <f>(B70/B69-1)</f>
        <v>4.8549581259860197E-4</v>
      </c>
      <c r="E70" s="2">
        <f t="shared" si="8"/>
        <v>4.8537799763748109E-4</v>
      </c>
      <c r="F70" s="5">
        <f t="shared" si="6"/>
        <v>-1.9088532276375871E-4</v>
      </c>
      <c r="G70" s="2">
        <f t="shared" si="7"/>
        <v>0.11855548764318037</v>
      </c>
      <c r="H70" s="2">
        <f t="shared" si="9"/>
        <v>8.8940086339097363E-2</v>
      </c>
    </row>
    <row r="71" spans="1:8" x14ac:dyDescent="0.25">
      <c r="A71" s="3">
        <v>41771</v>
      </c>
      <c r="B71" s="1">
        <v>83.5</v>
      </c>
      <c r="D71" s="2">
        <f>(B71/B70-1)</f>
        <v>1.2980710906223658E-2</v>
      </c>
      <c r="E71" s="2">
        <f t="shared" si="8"/>
        <v>1.2897183531673842E-2</v>
      </c>
      <c r="F71" s="5">
        <f t="shared" si="6"/>
        <v>-1.9088532276375871E-4</v>
      </c>
      <c r="G71" s="2">
        <f t="shared" si="7"/>
        <v>0.11927573599291179</v>
      </c>
      <c r="H71" s="2">
        <f t="shared" si="9"/>
        <v>8.8940086339097363E-2</v>
      </c>
    </row>
    <row r="72" spans="1:8" x14ac:dyDescent="0.25">
      <c r="A72" s="3">
        <v>41772</v>
      </c>
      <c r="B72" s="1">
        <v>83.49</v>
      </c>
      <c r="D72" s="2">
        <f>(B72/B71-1)</f>
        <v>-1.1976047904194154E-4</v>
      </c>
      <c r="E72" s="2">
        <f t="shared" si="8"/>
        <v>-1.1976765090072093E-4</v>
      </c>
      <c r="F72" s="5">
        <f t="shared" si="6"/>
        <v>-1.9088532276375871E-4</v>
      </c>
      <c r="G72" s="2">
        <f t="shared" si="7"/>
        <v>0.11927575719472101</v>
      </c>
      <c r="H72" s="2">
        <f t="shared" si="9"/>
        <v>8.8940086339097363E-2</v>
      </c>
    </row>
    <row r="73" spans="1:8" x14ac:dyDescent="0.25">
      <c r="A73" s="3">
        <v>41773</v>
      </c>
      <c r="B73" s="1">
        <v>83.69</v>
      </c>
      <c r="D73" s="2">
        <f>(B73/B72-1)</f>
        <v>2.3954964666428324E-3</v>
      </c>
      <c r="E73" s="2">
        <f t="shared" si="8"/>
        <v>2.3926318388737037E-3</v>
      </c>
      <c r="F73" s="5">
        <f t="shared" si="6"/>
        <v>-1.9088532276375871E-4</v>
      </c>
      <c r="G73" s="2">
        <f t="shared" si="7"/>
        <v>0.11930373345079573</v>
      </c>
      <c r="H73" s="2">
        <f t="shared" si="9"/>
        <v>8.8940086339097363E-2</v>
      </c>
    </row>
    <row r="74" spans="1:8" x14ac:dyDescent="0.25">
      <c r="A74" s="3">
        <v>41774</v>
      </c>
      <c r="B74" s="1">
        <v>83.17</v>
      </c>
      <c r="D74" s="2">
        <f>(B74/B73-1)</f>
        <v>-6.2134066196677384E-3</v>
      </c>
      <c r="E74" s="2">
        <f t="shared" si="8"/>
        <v>-6.2327901641864606E-3</v>
      </c>
      <c r="F74" s="5">
        <f t="shared" si="6"/>
        <v>-1.9088532276375871E-4</v>
      </c>
      <c r="G74" s="2">
        <f t="shared" si="7"/>
        <v>0.11945662572419884</v>
      </c>
      <c r="H74" s="2">
        <f t="shared" si="9"/>
        <v>8.9145070374748711E-2</v>
      </c>
    </row>
    <row r="75" spans="1:8" x14ac:dyDescent="0.25">
      <c r="A75" s="3">
        <v>41775</v>
      </c>
      <c r="B75" s="1">
        <v>82.33</v>
      </c>
      <c r="D75" s="2">
        <f>(B75/B74-1)</f>
        <v>-1.0099795599374795E-2</v>
      </c>
      <c r="E75" s="2">
        <f t="shared" si="8"/>
        <v>-1.0151144570261506E-2</v>
      </c>
      <c r="F75" s="5">
        <f t="shared" si="6"/>
        <v>-1.9088532276375871E-4</v>
      </c>
      <c r="G75" s="2">
        <f t="shared" si="7"/>
        <v>0.11987114829552893</v>
      </c>
      <c r="H75" s="2">
        <f t="shared" si="9"/>
        <v>8.9699778909405697E-2</v>
      </c>
    </row>
    <row r="76" spans="1:8" x14ac:dyDescent="0.25">
      <c r="A76" s="3">
        <v>41778</v>
      </c>
      <c r="B76" s="1">
        <v>82.78</v>
      </c>
      <c r="D76" s="2">
        <f>(B76/B75-1)</f>
        <v>5.4658083323211315E-3</v>
      </c>
      <c r="E76" s="2">
        <f t="shared" si="8"/>
        <v>5.4509250102516751E-3</v>
      </c>
      <c r="F76" s="5">
        <f t="shared" si="6"/>
        <v>-1.9088532276375871E-4</v>
      </c>
      <c r="G76" s="2">
        <f t="shared" si="7"/>
        <v>0.12000384251148964</v>
      </c>
      <c r="H76" s="2">
        <f t="shared" si="9"/>
        <v>8.9699778909405697E-2</v>
      </c>
    </row>
    <row r="77" spans="1:8" x14ac:dyDescent="0.25">
      <c r="A77" s="3">
        <v>41779</v>
      </c>
      <c r="B77" s="1">
        <v>82.429999999999993</v>
      </c>
      <c r="D77" s="2">
        <f>(B77/B76-1)</f>
        <v>-4.2280744141097726E-3</v>
      </c>
      <c r="E77" s="2">
        <f t="shared" si="8"/>
        <v>-4.2370379954502803E-3</v>
      </c>
      <c r="F77" s="5">
        <f t="shared" si="6"/>
        <v>-1.9088532276375871E-4</v>
      </c>
      <c r="G77" s="2">
        <f t="shared" si="7"/>
        <v>0.12007203491643297</v>
      </c>
      <c r="H77" s="2">
        <f t="shared" si="9"/>
        <v>8.9790988901152835E-2</v>
      </c>
    </row>
    <row r="78" spans="1:8" x14ac:dyDescent="0.25">
      <c r="A78" s="3">
        <v>41780</v>
      </c>
      <c r="B78" s="1">
        <v>82.97</v>
      </c>
      <c r="D78" s="2">
        <f>(B78/B77-1)</f>
        <v>6.5510129807109241E-3</v>
      </c>
      <c r="E78" s="2">
        <f t="shared" si="8"/>
        <v>6.5296483510577938E-3</v>
      </c>
      <c r="F78" s="5">
        <f t="shared" si="6"/>
        <v>-1.9088532276375871E-4</v>
      </c>
      <c r="G78" s="2">
        <f t="shared" si="7"/>
        <v>0.12025996483383017</v>
      </c>
      <c r="H78" s="2">
        <f t="shared" si="9"/>
        <v>8.9790988901152835E-2</v>
      </c>
    </row>
    <row r="79" spans="1:8" x14ac:dyDescent="0.25">
      <c r="A79" s="3">
        <v>41781</v>
      </c>
      <c r="B79" s="1">
        <v>83</v>
      </c>
      <c r="D79" s="2">
        <f>(B79/B78-1)</f>
        <v>3.6157647342416332E-4</v>
      </c>
      <c r="E79" s="2">
        <f t="shared" si="8"/>
        <v>3.6151112040403154E-4</v>
      </c>
      <c r="F79" s="5">
        <f t="shared" si="6"/>
        <v>-1.9088532276375871E-4</v>
      </c>
      <c r="G79" s="2">
        <f t="shared" si="7"/>
        <v>0.12026123350300584</v>
      </c>
      <c r="H79" s="2">
        <f t="shared" si="9"/>
        <v>8.9790988901152835E-2</v>
      </c>
    </row>
    <row r="80" spans="1:8" x14ac:dyDescent="0.25">
      <c r="A80" s="3">
        <v>41782</v>
      </c>
      <c r="B80" s="1">
        <v>83.08</v>
      </c>
      <c r="D80" s="2">
        <f>(B80/B79-1)</f>
        <v>9.6385542168664351E-4</v>
      </c>
      <c r="E80" s="2">
        <f t="shared" si="8"/>
        <v>9.6339121131352957E-4</v>
      </c>
      <c r="F80" s="5">
        <f t="shared" si="6"/>
        <v>-1.9088532276375871E-4</v>
      </c>
      <c r="G80" s="2">
        <f t="shared" si="7"/>
        <v>0.12026677279274445</v>
      </c>
      <c r="H80" s="2">
        <f t="shared" si="9"/>
        <v>8.9790988901152835E-2</v>
      </c>
    </row>
    <row r="81" spans="1:8" x14ac:dyDescent="0.25">
      <c r="A81" s="3">
        <v>41785</v>
      </c>
      <c r="B81" s="1">
        <v>83.77000000000001</v>
      </c>
      <c r="D81" s="2">
        <f>(B81/B80-1)</f>
        <v>8.3052479537797375E-3</v>
      </c>
      <c r="E81" s="2">
        <f t="shared" si="8"/>
        <v>8.2709491578068211E-3</v>
      </c>
      <c r="F81" s="5">
        <f t="shared" si="6"/>
        <v>-1.9088532276375871E-4</v>
      </c>
      <c r="G81" s="2">
        <f t="shared" si="7"/>
        <v>0.12056408785686636</v>
      </c>
      <c r="H81" s="2">
        <f t="shared" si="9"/>
        <v>8.9790988901152835E-2</v>
      </c>
    </row>
    <row r="82" spans="1:8" x14ac:dyDescent="0.25">
      <c r="A82" s="3">
        <v>41786</v>
      </c>
      <c r="B82" s="1">
        <v>84.44</v>
      </c>
      <c r="D82" s="2">
        <f>(B82/B81-1)</f>
        <v>7.9980900083560513E-3</v>
      </c>
      <c r="E82" s="2">
        <f t="shared" si="8"/>
        <v>7.9662748144015676E-3</v>
      </c>
      <c r="F82" s="5">
        <f t="shared" si="6"/>
        <v>-1.9088532276375871E-4</v>
      </c>
      <c r="G82" s="2">
        <f t="shared" si="7"/>
        <v>0.12083972253469283</v>
      </c>
      <c r="H82" s="2">
        <f t="shared" si="9"/>
        <v>8.9790988901152835E-2</v>
      </c>
    </row>
    <row r="83" spans="1:8" x14ac:dyDescent="0.25">
      <c r="A83" s="3">
        <v>41787</v>
      </c>
      <c r="B83" s="1">
        <v>84.81</v>
      </c>
      <c r="D83" s="2">
        <f>(B83/B82-1)</f>
        <v>4.3818095689247549E-3</v>
      </c>
      <c r="E83" s="2">
        <f t="shared" si="8"/>
        <v>4.3722373934888797E-3</v>
      </c>
      <c r="F83" s="5">
        <f t="shared" si="6"/>
        <v>-1.9088532276375871E-4</v>
      </c>
      <c r="G83" s="2">
        <f t="shared" si="7"/>
        <v>0.12092584765543357</v>
      </c>
      <c r="H83" s="2">
        <f t="shared" si="9"/>
        <v>8.9790988901152835E-2</v>
      </c>
    </row>
    <row r="84" spans="1:8" x14ac:dyDescent="0.25">
      <c r="A84" s="3">
        <v>41788</v>
      </c>
      <c r="B84" s="1">
        <v>84.72999999999999</v>
      </c>
      <c r="D84" s="2">
        <f>(B84/B83-1)</f>
        <v>-9.4328498997775512E-4</v>
      </c>
      <c r="E84" s="2">
        <f t="shared" si="8"/>
        <v>-9.4373016323609927E-4</v>
      </c>
      <c r="F84" s="5">
        <f t="shared" si="6"/>
        <v>-1.9088532276375871E-4</v>
      </c>
      <c r="G84" s="2">
        <f t="shared" si="7"/>
        <v>0.12092819111579794</v>
      </c>
      <c r="H84" s="2">
        <f t="shared" si="9"/>
        <v>8.9794144927165365E-2</v>
      </c>
    </row>
    <row r="85" spans="1:8" x14ac:dyDescent="0.25">
      <c r="A85" s="3">
        <v>41789</v>
      </c>
      <c r="B85" s="1">
        <v>84.47</v>
      </c>
      <c r="D85" s="2">
        <f>(B85/B84-1)</f>
        <v>-3.0685707541601159E-3</v>
      </c>
      <c r="E85" s="2">
        <f t="shared" si="8"/>
        <v>-3.0732884709672769E-3</v>
      </c>
      <c r="F85" s="5">
        <f t="shared" si="6"/>
        <v>-1.9088532276375871E-4</v>
      </c>
      <c r="G85" s="2">
        <f t="shared" si="7"/>
        <v>0.12096253822753443</v>
      </c>
      <c r="H85" s="2">
        <f t="shared" si="9"/>
        <v>8.9840395764430772E-2</v>
      </c>
    </row>
    <row r="86" spans="1:8" x14ac:dyDescent="0.25">
      <c r="A86" s="3">
        <v>41792</v>
      </c>
      <c r="B86" s="1">
        <v>84.5</v>
      </c>
      <c r="D86" s="2">
        <f>(B86/B85-1)</f>
        <v>3.5515567657151692E-4</v>
      </c>
      <c r="E86" s="2">
        <f t="shared" si="8"/>
        <v>3.5509262372282609E-4</v>
      </c>
      <c r="F86" s="5">
        <f t="shared" si="6"/>
        <v>-1.9088532276375871E-4</v>
      </c>
      <c r="G86" s="2">
        <f t="shared" si="7"/>
        <v>0.12096377038752462</v>
      </c>
      <c r="H86" s="2">
        <f t="shared" si="9"/>
        <v>8.9840395764430772E-2</v>
      </c>
    </row>
    <row r="87" spans="1:8" x14ac:dyDescent="0.25">
      <c r="A87" s="3">
        <v>41793</v>
      </c>
      <c r="B87" s="1">
        <v>84.86</v>
      </c>
      <c r="D87" s="2">
        <f>(B87/B86-1)</f>
        <v>4.2603550295858827E-3</v>
      </c>
      <c r="E87" s="2">
        <f t="shared" si="8"/>
        <v>4.2513054110507164E-3</v>
      </c>
      <c r="F87" s="5">
        <f t="shared" si="6"/>
        <v>-1.9088532276375871E-4</v>
      </c>
      <c r="G87" s="2">
        <f t="shared" si="7"/>
        <v>0.12104530889250259</v>
      </c>
      <c r="H87" s="2">
        <f t="shared" si="9"/>
        <v>8.9840395764430772E-2</v>
      </c>
    </row>
    <row r="88" spans="1:8" x14ac:dyDescent="0.25">
      <c r="A88" s="3">
        <v>41794</v>
      </c>
      <c r="B88" s="1">
        <v>85.09</v>
      </c>
      <c r="D88" s="2">
        <f>(B88/B87-1)</f>
        <v>2.7103464529814048E-3</v>
      </c>
      <c r="E88" s="2">
        <f t="shared" si="8"/>
        <v>2.7066800872871926E-3</v>
      </c>
      <c r="F88" s="5">
        <f t="shared" si="6"/>
        <v>-1.9088532276375871E-4</v>
      </c>
      <c r="G88" s="2">
        <f t="shared" si="7"/>
        <v>0.12107998468032151</v>
      </c>
      <c r="H88" s="2">
        <f t="shared" si="9"/>
        <v>8.9840395764430772E-2</v>
      </c>
    </row>
    <row r="89" spans="1:8" x14ac:dyDescent="0.25">
      <c r="A89" s="3">
        <v>41795</v>
      </c>
      <c r="B89" s="1">
        <v>85.429999999999993</v>
      </c>
      <c r="D89" s="2">
        <f>(B89/B88-1)</f>
        <v>3.9957691855680988E-3</v>
      </c>
      <c r="E89" s="2">
        <f t="shared" si="8"/>
        <v>3.9878073020611932E-3</v>
      </c>
      <c r="F89" s="5">
        <f t="shared" si="6"/>
        <v>-1.9088532276375871E-4</v>
      </c>
      <c r="G89" s="2">
        <f t="shared" si="7"/>
        <v>0.12115207040013662</v>
      </c>
      <c r="H89" s="2">
        <f t="shared" si="9"/>
        <v>8.9840395764430772E-2</v>
      </c>
    </row>
    <row r="90" spans="1:8" x14ac:dyDescent="0.25">
      <c r="A90" s="3">
        <v>41796</v>
      </c>
      <c r="B90" s="1">
        <v>85.86</v>
      </c>
      <c r="D90" s="2">
        <f>(B90/B89-1)</f>
        <v>5.0333606461430147E-3</v>
      </c>
      <c r="E90" s="2">
        <f t="shared" si="8"/>
        <v>5.0207356328872341E-3</v>
      </c>
      <c r="F90" s="5">
        <f t="shared" si="6"/>
        <v>-1.9088532276375871E-4</v>
      </c>
      <c r="G90" s="2">
        <f t="shared" si="7"/>
        <v>0.12126411322079191</v>
      </c>
      <c r="H90" s="2">
        <f t="shared" si="9"/>
        <v>8.9840395764430772E-2</v>
      </c>
    </row>
    <row r="91" spans="1:8" x14ac:dyDescent="0.25">
      <c r="A91" s="3">
        <v>41799</v>
      </c>
      <c r="B91" s="1">
        <v>86.1</v>
      </c>
      <c r="D91" s="2">
        <f>(B91/B90-1)</f>
        <v>2.7952480782669209E-3</v>
      </c>
      <c r="E91" s="2">
        <f t="shared" si="8"/>
        <v>2.7913486372705501E-3</v>
      </c>
      <c r="F91" s="5">
        <f t="shared" si="6"/>
        <v>-1.9088532276375871E-4</v>
      </c>
      <c r="G91" s="2">
        <f t="shared" si="7"/>
        <v>0.12130077854085447</v>
      </c>
      <c r="H91" s="2">
        <f t="shared" si="9"/>
        <v>8.9840395764430772E-2</v>
      </c>
    </row>
    <row r="92" spans="1:8" x14ac:dyDescent="0.25">
      <c r="A92" s="3">
        <v>41800</v>
      </c>
      <c r="B92" s="1">
        <v>85.87</v>
      </c>
      <c r="D92" s="2">
        <f>(B92/B91-1)</f>
        <v>-2.671312427409922E-3</v>
      </c>
      <c r="E92" s="2">
        <f t="shared" si="8"/>
        <v>-2.6748867492916721E-3</v>
      </c>
      <c r="F92" s="5">
        <f t="shared" si="6"/>
        <v>-1.9088532276375871E-4</v>
      </c>
      <c r="G92" s="2">
        <f t="shared" si="7"/>
        <v>0.1213262096074233</v>
      </c>
      <c r="H92" s="2">
        <f t="shared" si="9"/>
        <v>8.9874729341436921E-2</v>
      </c>
    </row>
    <row r="93" spans="1:8" x14ac:dyDescent="0.25">
      <c r="A93" s="3">
        <v>41801</v>
      </c>
      <c r="B93" s="1">
        <v>85.710000000000008</v>
      </c>
      <c r="D93" s="2">
        <f>(B93/B92-1)</f>
        <v>-1.8632817049026862E-3</v>
      </c>
      <c r="E93" s="2">
        <f t="shared" si="8"/>
        <v>-1.8650197736019083E-3</v>
      </c>
      <c r="F93" s="5">
        <f t="shared" si="6"/>
        <v>-1.9088532276375871E-4</v>
      </c>
      <c r="G93" s="2">
        <f t="shared" si="7"/>
        <v>0.1213377594315302</v>
      </c>
      <c r="H93" s="2">
        <f t="shared" si="9"/>
        <v>8.9890320392999074E-2</v>
      </c>
    </row>
    <row r="94" spans="1:8" x14ac:dyDescent="0.25">
      <c r="A94" s="3">
        <v>41802</v>
      </c>
      <c r="B94" s="1">
        <v>86.2</v>
      </c>
      <c r="D94" s="2">
        <f>(B94/B93-1)</f>
        <v>5.7169525142923838E-3</v>
      </c>
      <c r="E94" s="2">
        <f t="shared" si="8"/>
        <v>5.7006727588560201E-3</v>
      </c>
      <c r="F94" s="5">
        <f t="shared" si="6"/>
        <v>-1.9088532276375871E-4</v>
      </c>
      <c r="G94" s="2">
        <f t="shared" si="7"/>
        <v>0.12148070760615859</v>
      </c>
      <c r="H94" s="2">
        <f t="shared" si="9"/>
        <v>8.9890320392999074E-2</v>
      </c>
    </row>
    <row r="95" spans="1:8" x14ac:dyDescent="0.25">
      <c r="A95" s="3">
        <v>41803</v>
      </c>
      <c r="B95" s="1">
        <v>85.5</v>
      </c>
      <c r="D95" s="2">
        <f>(B95/B94-1)</f>
        <v>-8.1206496519722338E-3</v>
      </c>
      <c r="E95" s="2">
        <f t="shared" si="8"/>
        <v>-8.153801726932957E-3</v>
      </c>
      <c r="F95" s="5">
        <f t="shared" si="6"/>
        <v>-1.9088532276375871E-4</v>
      </c>
      <c r="G95" s="2">
        <f t="shared" si="7"/>
        <v>0.12174140773850442</v>
      </c>
      <c r="H95" s="2">
        <f t="shared" si="9"/>
        <v>9.0242327862349675E-2</v>
      </c>
    </row>
    <row r="96" spans="1:8" x14ac:dyDescent="0.25">
      <c r="A96" s="3">
        <v>41806</v>
      </c>
      <c r="B96" s="1">
        <v>85.17</v>
      </c>
      <c r="D96" s="2">
        <f>(B96/B95-1)</f>
        <v>-3.8596491228070073E-3</v>
      </c>
      <c r="E96" s="2">
        <f t="shared" si="8"/>
        <v>-3.8671167897250123E-3</v>
      </c>
      <c r="F96" s="5">
        <f t="shared" si="6"/>
        <v>-1.9088532276375871E-4</v>
      </c>
      <c r="G96" s="2">
        <f t="shared" si="7"/>
        <v>0.12179690076496799</v>
      </c>
      <c r="H96" s="2">
        <f t="shared" si="9"/>
        <v>9.0317176748470646E-2</v>
      </c>
    </row>
    <row r="97" spans="1:8" x14ac:dyDescent="0.25">
      <c r="A97" s="3">
        <v>41807</v>
      </c>
      <c r="B97" s="1">
        <v>86.11</v>
      </c>
      <c r="D97" s="2">
        <f>(B97/B96-1)</f>
        <v>1.1036750029353115E-2</v>
      </c>
      <c r="E97" s="2">
        <f t="shared" si="8"/>
        <v>1.0976289555084371E-2</v>
      </c>
      <c r="F97" s="5">
        <f t="shared" si="6"/>
        <v>-1.9088532276375871E-4</v>
      </c>
      <c r="G97" s="2">
        <f t="shared" si="7"/>
        <v>0.12230777093342803</v>
      </c>
      <c r="H97" s="2">
        <f t="shared" si="9"/>
        <v>9.0317176748470646E-2</v>
      </c>
    </row>
    <row r="98" spans="1:8" x14ac:dyDescent="0.25">
      <c r="A98" s="3">
        <v>41808</v>
      </c>
      <c r="B98" s="1">
        <v>86.02000000000001</v>
      </c>
      <c r="D98" s="2">
        <f>(B98/B97-1)</f>
        <v>-1.0451747764486097E-3</v>
      </c>
      <c r="E98" s="2">
        <f t="shared" si="8"/>
        <v>-1.0457213524834512E-3</v>
      </c>
      <c r="F98" s="5">
        <f t="shared" si="6"/>
        <v>-1.9088532276375871E-4</v>
      </c>
      <c r="G98" s="2">
        <f t="shared" si="7"/>
        <v>0.12231075821587245</v>
      </c>
      <c r="H98" s="2">
        <f t="shared" si="9"/>
        <v>9.0321222093438222E-2</v>
      </c>
    </row>
    <row r="99" spans="1:8" x14ac:dyDescent="0.25">
      <c r="A99" s="3">
        <v>41809</v>
      </c>
      <c r="B99" s="1">
        <v>87.03</v>
      </c>
      <c r="D99" s="2">
        <f>(B99/B98-1)</f>
        <v>1.1741455475470675E-2</v>
      </c>
      <c r="E99" s="2">
        <f t="shared" si="8"/>
        <v>1.167305944583194E-2</v>
      </c>
      <c r="F99" s="5">
        <f t="shared" si="6"/>
        <v>-1.9088532276375871E-4</v>
      </c>
      <c r="G99" s="2">
        <f t="shared" si="7"/>
        <v>0.12288480280658752</v>
      </c>
      <c r="H99" s="2">
        <f t="shared" si="9"/>
        <v>9.0321222093438222E-2</v>
      </c>
    </row>
    <row r="100" spans="1:8" x14ac:dyDescent="0.25">
      <c r="A100" s="3">
        <v>41810</v>
      </c>
      <c r="B100" s="1">
        <v>87.36</v>
      </c>
      <c r="D100" s="2">
        <f>(B100/B99-1)</f>
        <v>3.7917959324371697E-3</v>
      </c>
      <c r="E100" s="2">
        <f t="shared" si="8"/>
        <v>3.78462519517265E-3</v>
      </c>
      <c r="F100" s="5">
        <f t="shared" ref="F100:F129" si="10">AVERAGE(E$4:E$129)</f>
        <v>-1.9088532276375871E-4</v>
      </c>
      <c r="G100" s="2">
        <f t="shared" ref="G100:G129" si="11">SQRT(G99^2+(E100-F100)^2)</f>
        <v>0.1229490928990211</v>
      </c>
      <c r="H100" s="2">
        <f t="shared" si="9"/>
        <v>9.0321222093438222E-2</v>
      </c>
    </row>
    <row r="101" spans="1:8" x14ac:dyDescent="0.25">
      <c r="A101" s="3">
        <v>41813</v>
      </c>
      <c r="B101" s="1">
        <v>86.78</v>
      </c>
      <c r="D101" s="2">
        <f>(B101/B100-1)</f>
        <v>-6.6391941391941156E-3</v>
      </c>
      <c r="E101" s="2">
        <f t="shared" si="8"/>
        <v>-6.6613316263902447E-3</v>
      </c>
      <c r="F101" s="5">
        <f t="shared" si="10"/>
        <v>-1.9088532276375871E-4</v>
      </c>
      <c r="G101" s="2">
        <f t="shared" si="11"/>
        <v>0.12311923537798729</v>
      </c>
      <c r="H101" s="2">
        <f t="shared" si="9"/>
        <v>9.0552690936384142E-2</v>
      </c>
    </row>
    <row r="102" spans="1:8" x14ac:dyDescent="0.25">
      <c r="A102" s="3">
        <v>41814</v>
      </c>
      <c r="B102" s="1">
        <v>86.52000000000001</v>
      </c>
      <c r="D102" s="2">
        <f>(B102/B101-1)</f>
        <v>-2.996082046554438E-3</v>
      </c>
      <c r="E102" s="2">
        <f t="shared" si="8"/>
        <v>-3.0005792853465578E-3</v>
      </c>
      <c r="F102" s="5">
        <f t="shared" si="10"/>
        <v>-1.9088532276375871E-4</v>
      </c>
      <c r="G102" s="2">
        <f t="shared" si="11"/>
        <v>0.12315129110254432</v>
      </c>
      <c r="H102" s="2">
        <f t="shared" si="9"/>
        <v>9.0596270430871928E-2</v>
      </c>
    </row>
    <row r="103" spans="1:8" x14ac:dyDescent="0.25">
      <c r="A103" s="3">
        <v>41815</v>
      </c>
      <c r="B103" s="1">
        <v>86.02000000000001</v>
      </c>
      <c r="D103" s="2">
        <f>(B103/B102-1)</f>
        <v>-5.7790106333795999E-3</v>
      </c>
      <c r="E103" s="2">
        <f t="shared" si="8"/>
        <v>-5.795773729267796E-3</v>
      </c>
      <c r="F103" s="5">
        <f t="shared" si="10"/>
        <v>-1.9088532276375871E-4</v>
      </c>
      <c r="G103" s="2">
        <f t="shared" si="11"/>
        <v>0.1232787705741462</v>
      </c>
      <c r="H103" s="2">
        <f t="shared" si="9"/>
        <v>9.0769482702244386E-2</v>
      </c>
    </row>
    <row r="104" spans="1:8" x14ac:dyDescent="0.25">
      <c r="A104" s="3">
        <v>41816</v>
      </c>
      <c r="B104" s="1">
        <v>85</v>
      </c>
      <c r="D104" s="2">
        <f>(B104/B103-1)</f>
        <v>-1.1857707509881577E-2</v>
      </c>
      <c r="E104" s="2">
        <f t="shared" si="8"/>
        <v>-1.1928570865273958E-2</v>
      </c>
      <c r="F104" s="5">
        <f t="shared" si="10"/>
        <v>-1.9088532276375871E-4</v>
      </c>
      <c r="G104" s="2">
        <f t="shared" si="11"/>
        <v>0.12383629732904577</v>
      </c>
      <c r="H104" s="2">
        <f t="shared" si="9"/>
        <v>9.1525254722004998E-2</v>
      </c>
    </row>
    <row r="105" spans="1:8" x14ac:dyDescent="0.25">
      <c r="A105" s="3">
        <v>41817</v>
      </c>
      <c r="B105" s="1">
        <v>84.64</v>
      </c>
      <c r="D105" s="2">
        <f>(B105/B104-1)</f>
        <v>-4.2352941176470038E-3</v>
      </c>
      <c r="E105" s="2">
        <f t="shared" si="8"/>
        <v>-4.244288380327148E-3</v>
      </c>
      <c r="F105" s="5">
        <f t="shared" si="10"/>
        <v>-1.9088532276375871E-4</v>
      </c>
      <c r="G105" s="2">
        <f t="shared" si="11"/>
        <v>0.12390261745627044</v>
      </c>
      <c r="H105" s="2">
        <f t="shared" si="9"/>
        <v>9.1614967817900586E-2</v>
      </c>
    </row>
    <row r="106" spans="1:8" x14ac:dyDescent="0.25">
      <c r="A106" s="3">
        <v>41820</v>
      </c>
      <c r="B106" s="1">
        <v>85.03</v>
      </c>
      <c r="D106" s="2">
        <f>(B106/B105-1)</f>
        <v>4.6077504725898777E-3</v>
      </c>
      <c r="E106" s="2">
        <f t="shared" si="8"/>
        <v>4.5971672877119715E-3</v>
      </c>
      <c r="F106" s="5">
        <f t="shared" si="10"/>
        <v>-1.9088532276375871E-4</v>
      </c>
      <c r="G106" s="2">
        <f t="shared" si="11"/>
        <v>0.12399509692046527</v>
      </c>
      <c r="H106" s="2">
        <f t="shared" si="9"/>
        <v>9.1614967817900586E-2</v>
      </c>
    </row>
    <row r="107" spans="1:8" x14ac:dyDescent="0.25">
      <c r="A107" s="3">
        <v>41821</v>
      </c>
      <c r="B107" s="1">
        <v>85.36</v>
      </c>
      <c r="D107" s="2">
        <f>(B107/B106-1)</f>
        <v>3.8809831824062613E-3</v>
      </c>
      <c r="E107" s="2">
        <f t="shared" si="8"/>
        <v>3.8734715957968401E-3</v>
      </c>
      <c r="F107" s="5">
        <f t="shared" si="10"/>
        <v>-1.9088532276375871E-4</v>
      </c>
      <c r="G107" s="2">
        <f t="shared" si="11"/>
        <v>0.12406169053127168</v>
      </c>
      <c r="H107" s="2">
        <f t="shared" si="9"/>
        <v>9.1614967817900586E-2</v>
      </c>
    </row>
    <row r="108" spans="1:8" x14ac:dyDescent="0.25">
      <c r="A108" s="3">
        <v>41822</v>
      </c>
      <c r="B108" s="1">
        <v>85.84</v>
      </c>
      <c r="D108" s="2">
        <f>(B108/B107-1)</f>
        <v>5.62324273664494E-3</v>
      </c>
      <c r="E108" s="2">
        <f t="shared" si="8"/>
        <v>5.6074913289452461E-3</v>
      </c>
      <c r="F108" s="5">
        <f t="shared" si="10"/>
        <v>-1.9088532276375871E-4</v>
      </c>
      <c r="G108" s="2">
        <f t="shared" si="11"/>
        <v>0.12419711844190311</v>
      </c>
      <c r="H108" s="2">
        <f t="shared" si="9"/>
        <v>9.1614967817900586E-2</v>
      </c>
    </row>
    <row r="109" spans="1:8" x14ac:dyDescent="0.25">
      <c r="A109" s="3">
        <v>41823</v>
      </c>
      <c r="B109" s="1">
        <v>87.14</v>
      </c>
      <c r="D109" s="2">
        <f>(B109/B108-1)</f>
        <v>1.5144454799627116E-2</v>
      </c>
      <c r="E109" s="2">
        <f t="shared" si="8"/>
        <v>1.5030922366852927E-2</v>
      </c>
      <c r="F109" s="5">
        <f t="shared" si="10"/>
        <v>-1.9088532276375871E-4</v>
      </c>
      <c r="G109" s="2">
        <f t="shared" si="11"/>
        <v>0.12512644667939621</v>
      </c>
      <c r="H109" s="2">
        <f t="shared" si="9"/>
        <v>9.1614967817900586E-2</v>
      </c>
    </row>
    <row r="110" spans="1:8" x14ac:dyDescent="0.25">
      <c r="A110" s="3">
        <v>41824</v>
      </c>
      <c r="B110" s="1">
        <v>87.05</v>
      </c>
      <c r="D110" s="2">
        <f>(B110/B109-1)</f>
        <v>-1.0328207482213081E-3</v>
      </c>
      <c r="E110" s="2">
        <f t="shared" si="8"/>
        <v>-1.0333544750980616E-3</v>
      </c>
      <c r="F110" s="5">
        <f t="shared" si="10"/>
        <v>-1.9088532276375871E-4</v>
      </c>
      <c r="G110" s="2">
        <f t="shared" si="11"/>
        <v>0.12512928279537294</v>
      </c>
      <c r="H110" s="2">
        <f t="shared" si="9"/>
        <v>9.16188413076022E-2</v>
      </c>
    </row>
    <row r="111" spans="1:8" x14ac:dyDescent="0.25">
      <c r="A111" s="3">
        <v>41827</v>
      </c>
      <c r="B111" s="1">
        <v>86.070000000000007</v>
      </c>
      <c r="D111" s="2">
        <f>(B111/B110-1)</f>
        <v>-1.1257897759907931E-2</v>
      </c>
      <c r="E111" s="2">
        <f t="shared" si="8"/>
        <v>-1.1321747552814766E-2</v>
      </c>
      <c r="F111" s="5">
        <f t="shared" si="10"/>
        <v>-1.9088532276375871E-4</v>
      </c>
      <c r="G111" s="2">
        <f t="shared" si="11"/>
        <v>0.12562337961887823</v>
      </c>
      <c r="H111" s="2">
        <f t="shared" si="9"/>
        <v>9.2292514195529265E-2</v>
      </c>
    </row>
    <row r="112" spans="1:8" x14ac:dyDescent="0.25">
      <c r="A112" s="3">
        <v>41828</v>
      </c>
      <c r="B112" s="1">
        <v>84.69</v>
      </c>
      <c r="D112" s="2">
        <f>(B112/B111-1)</f>
        <v>-1.6033461136284566E-2</v>
      </c>
      <c r="E112" s="2">
        <f t="shared" si="8"/>
        <v>-1.6163387727875612E-2</v>
      </c>
      <c r="F112" s="5">
        <f t="shared" si="10"/>
        <v>-1.9088532276375871E-4</v>
      </c>
      <c r="G112" s="2">
        <f t="shared" si="11"/>
        <v>0.12663472801704156</v>
      </c>
      <c r="H112" s="2">
        <f t="shared" si="9"/>
        <v>9.3664449016760229E-2</v>
      </c>
    </row>
    <row r="113" spans="1:8" x14ac:dyDescent="0.25">
      <c r="A113" s="3">
        <v>41829</v>
      </c>
      <c r="B113" s="1">
        <v>85.5</v>
      </c>
      <c r="D113" s="2">
        <f>(B113/B112-1)</f>
        <v>9.5642933049946421E-3</v>
      </c>
      <c r="E113" s="2">
        <f t="shared" si="8"/>
        <v>9.5188450092068399E-3</v>
      </c>
      <c r="F113" s="5">
        <f t="shared" si="10"/>
        <v>-1.9088532276375871E-4</v>
      </c>
      <c r="G113" s="2">
        <f t="shared" si="11"/>
        <v>0.12700642977058163</v>
      </c>
      <c r="H113" s="2">
        <f t="shared" si="9"/>
        <v>9.3664449016760229E-2</v>
      </c>
    </row>
    <row r="114" spans="1:8" x14ac:dyDescent="0.25">
      <c r="A114" s="3">
        <v>41830</v>
      </c>
      <c r="B114" s="1">
        <v>83.42</v>
      </c>
      <c r="D114" s="2">
        <f>(B114/B113-1)</f>
        <v>-2.4327485380116975E-2</v>
      </c>
      <c r="E114" s="2">
        <f t="shared" si="8"/>
        <v>-2.4628287173915363E-2</v>
      </c>
      <c r="F114" s="5">
        <f t="shared" si="10"/>
        <v>-1.9088532276375871E-4</v>
      </c>
      <c r="G114" s="2">
        <f t="shared" si="11"/>
        <v>0.12933607312851411</v>
      </c>
      <c r="H114" s="2">
        <f t="shared" si="9"/>
        <v>9.6799874064215308E-2</v>
      </c>
    </row>
    <row r="115" spans="1:8" x14ac:dyDescent="0.25">
      <c r="A115" s="3">
        <v>41831</v>
      </c>
      <c r="B115" s="1">
        <v>83.35</v>
      </c>
      <c r="D115" s="2">
        <f>(B115/B114-1)</f>
        <v>-8.3912730760016263E-4</v>
      </c>
      <c r="E115" s="2">
        <f t="shared" si="8"/>
        <v>-8.3947957199624525E-4</v>
      </c>
      <c r="F115" s="5">
        <f t="shared" si="10"/>
        <v>-1.9088532276375871E-4</v>
      </c>
      <c r="G115" s="2">
        <f t="shared" si="11"/>
        <v>0.12933769940278236</v>
      </c>
      <c r="H115" s="2">
        <f t="shared" si="9"/>
        <v>9.6802046948130591E-2</v>
      </c>
    </row>
    <row r="116" spans="1:8" x14ac:dyDescent="0.25">
      <c r="A116" s="3">
        <v>41834</v>
      </c>
      <c r="B116" s="1">
        <v>84.4</v>
      </c>
      <c r="D116" s="2">
        <f>(B116/B115-1)</f>
        <v>1.2597480503899305E-2</v>
      </c>
      <c r="E116" s="2">
        <f t="shared" si="8"/>
        <v>1.2518792405108507E-2</v>
      </c>
      <c r="F116" s="5">
        <f t="shared" si="10"/>
        <v>-1.9088532276375871E-4</v>
      </c>
      <c r="G116" s="2">
        <f t="shared" si="11"/>
        <v>0.12996067249268473</v>
      </c>
      <c r="H116" s="2">
        <f t="shared" si="9"/>
        <v>9.6802046948130591E-2</v>
      </c>
    </row>
    <row r="117" spans="1:8" x14ac:dyDescent="0.25">
      <c r="A117" s="3">
        <v>41835</v>
      </c>
      <c r="B117" s="1">
        <v>83.58</v>
      </c>
      <c r="D117" s="2">
        <f>(B117/B116-1)</f>
        <v>-9.7156398104266684E-3</v>
      </c>
      <c r="E117" s="2">
        <f t="shared" si="8"/>
        <v>-9.7631445821422264E-3</v>
      </c>
      <c r="F117" s="5">
        <f t="shared" si="10"/>
        <v>-1.9088532276375871E-4</v>
      </c>
      <c r="G117" s="2">
        <f t="shared" si="11"/>
        <v>0.13031271826678936</v>
      </c>
      <c r="H117" s="2">
        <f t="shared" si="9"/>
        <v>9.7274171498280243E-2</v>
      </c>
    </row>
    <row r="118" spans="1:8" x14ac:dyDescent="0.25">
      <c r="A118" s="3">
        <v>41836</v>
      </c>
      <c r="B118" s="1">
        <v>84.91</v>
      </c>
      <c r="D118" s="2">
        <f>(B118/B117-1)</f>
        <v>1.5912897822445649E-2</v>
      </c>
      <c r="E118" s="2">
        <f t="shared" si="8"/>
        <v>1.5787614991502819E-2</v>
      </c>
      <c r="F118" s="5">
        <f t="shared" si="10"/>
        <v>-1.9088532276375871E-4</v>
      </c>
      <c r="G118" s="2">
        <f t="shared" si="11"/>
        <v>0.13128867816522732</v>
      </c>
      <c r="H118" s="2">
        <f t="shared" si="9"/>
        <v>9.7274171498280243E-2</v>
      </c>
    </row>
    <row r="119" spans="1:8" x14ac:dyDescent="0.25">
      <c r="A119" s="3">
        <v>41837</v>
      </c>
      <c r="B119" s="1">
        <v>83.63</v>
      </c>
      <c r="D119" s="2">
        <f>(B119/B118-1)</f>
        <v>-1.507478506654103E-2</v>
      </c>
      <c r="E119" s="2">
        <f t="shared" si="8"/>
        <v>-1.5189564617837657E-2</v>
      </c>
      <c r="F119" s="5">
        <f t="shared" si="10"/>
        <v>-1.9088532276375871E-4</v>
      </c>
      <c r="G119" s="2">
        <f t="shared" si="11"/>
        <v>0.13214264033599871</v>
      </c>
      <c r="H119" s="2">
        <f t="shared" si="9"/>
        <v>9.8423700505890929E-2</v>
      </c>
    </row>
    <row r="120" spans="1:8" x14ac:dyDescent="0.25">
      <c r="A120" s="3">
        <v>41838</v>
      </c>
      <c r="B120" s="1">
        <v>83.35</v>
      </c>
      <c r="D120" s="2">
        <f>(B120/B119-1)</f>
        <v>-3.3480808322372546E-3</v>
      </c>
      <c r="E120" s="2">
        <f t="shared" si="8"/>
        <v>-3.3536981966314082E-3</v>
      </c>
      <c r="F120" s="5">
        <f t="shared" si="10"/>
        <v>-1.9088532276375871E-4</v>
      </c>
      <c r="G120" s="2">
        <f t="shared" si="11"/>
        <v>0.13218048562569368</v>
      </c>
      <c r="H120" s="2">
        <f t="shared" si="9"/>
        <v>9.8474505363309234E-2</v>
      </c>
    </row>
    <row r="121" spans="1:8" x14ac:dyDescent="0.25">
      <c r="A121" s="3">
        <v>41841</v>
      </c>
      <c r="B121" s="1">
        <v>81.929999999999993</v>
      </c>
      <c r="D121" s="2">
        <f>(B121/B120-1)</f>
        <v>-1.7036592681463736E-2</v>
      </c>
      <c r="E121" s="2">
        <f t="shared" si="8"/>
        <v>-1.7183385043079705E-2</v>
      </c>
      <c r="F121" s="5">
        <f t="shared" si="10"/>
        <v>-1.9088532276375871E-4</v>
      </c>
      <c r="G121" s="2">
        <f t="shared" si="11"/>
        <v>0.1332682476323192</v>
      </c>
      <c r="H121" s="2">
        <f t="shared" si="9"/>
        <v>9.9929841655500271E-2</v>
      </c>
    </row>
    <row r="122" spans="1:8" x14ac:dyDescent="0.25">
      <c r="A122" s="3">
        <v>41842</v>
      </c>
      <c r="B122" s="1">
        <v>83.08</v>
      </c>
      <c r="D122" s="2">
        <f>(B122/B121-1)</f>
        <v>1.4036372513120954E-2</v>
      </c>
      <c r="E122" s="2">
        <f t="shared" si="8"/>
        <v>1.3938774854188221E-2</v>
      </c>
      <c r="F122" s="5">
        <f t="shared" si="10"/>
        <v>-1.9088532276375871E-4</v>
      </c>
      <c r="G122" s="2">
        <f t="shared" si="11"/>
        <v>0.13401519736099074</v>
      </c>
      <c r="H122" s="2">
        <f t="shared" si="9"/>
        <v>9.9929841655500271E-2</v>
      </c>
    </row>
    <row r="123" spans="1:8" x14ac:dyDescent="0.25">
      <c r="A123" s="3">
        <v>41843</v>
      </c>
      <c r="B123" s="1">
        <v>83.570000000000007</v>
      </c>
      <c r="D123" s="2">
        <f>(B123/B122-1)</f>
        <v>5.8979297063073144E-3</v>
      </c>
      <c r="E123" s="2">
        <f t="shared" si="8"/>
        <v>5.8806050054333791E-3</v>
      </c>
      <c r="F123" s="5">
        <f t="shared" si="10"/>
        <v>-1.9088532276375871E-4</v>
      </c>
      <c r="G123" s="2">
        <f t="shared" si="11"/>
        <v>0.13415265975190613</v>
      </c>
      <c r="H123" s="2">
        <f t="shared" si="9"/>
        <v>9.9929841655500271E-2</v>
      </c>
    </row>
    <row r="124" spans="1:8" x14ac:dyDescent="0.25">
      <c r="A124" s="3">
        <v>41844</v>
      </c>
      <c r="B124" s="1">
        <v>82.35</v>
      </c>
      <c r="D124" s="2">
        <f>(B124/B123-1)</f>
        <v>-1.4598540145985606E-2</v>
      </c>
      <c r="E124" s="2">
        <f t="shared" si="8"/>
        <v>-1.4706147389695674E-2</v>
      </c>
      <c r="F124" s="5">
        <f t="shared" si="10"/>
        <v>-1.9088532276375871E-4</v>
      </c>
      <c r="G124" s="2">
        <f t="shared" si="11"/>
        <v>0.13493564744492986</v>
      </c>
      <c r="H124" s="2">
        <f t="shared" si="9"/>
        <v>0.1009785427017298</v>
      </c>
    </row>
    <row r="125" spans="1:8" x14ac:dyDescent="0.25">
      <c r="A125" s="3">
        <v>41845</v>
      </c>
      <c r="B125" s="1">
        <v>80.37</v>
      </c>
      <c r="D125" s="2">
        <f>(B125/B124-1)</f>
        <v>-2.4043715846994385E-2</v>
      </c>
      <c r="E125" s="2">
        <f t="shared" si="8"/>
        <v>-2.4337484399022113E-2</v>
      </c>
      <c r="F125" s="5">
        <f t="shared" si="10"/>
        <v>-1.9088532276375871E-4</v>
      </c>
      <c r="G125" s="2">
        <f t="shared" si="11"/>
        <v>0.13707912750791773</v>
      </c>
      <c r="H125" s="2">
        <f t="shared" si="9"/>
        <v>0.10382545127816507</v>
      </c>
    </row>
    <row r="126" spans="1:8" x14ac:dyDescent="0.25">
      <c r="A126" s="3">
        <v>41848</v>
      </c>
      <c r="B126" s="1">
        <v>80.27000000000001</v>
      </c>
      <c r="D126" s="2">
        <f>(B126/B125-1)</f>
        <v>-1.2442453651859697E-3</v>
      </c>
      <c r="E126" s="2">
        <f t="shared" si="8"/>
        <v>-1.2450200811415307E-3</v>
      </c>
      <c r="F126" s="5">
        <f t="shared" si="10"/>
        <v>-1.9088532276375871E-4</v>
      </c>
      <c r="G126" s="2">
        <f t="shared" si="11"/>
        <v>0.13708318058179414</v>
      </c>
      <c r="H126" s="2">
        <f t="shared" si="9"/>
        <v>0.10383080242973879</v>
      </c>
    </row>
    <row r="127" spans="1:8" x14ac:dyDescent="0.25">
      <c r="A127" s="3">
        <v>41849</v>
      </c>
      <c r="B127" s="1">
        <v>81.06</v>
      </c>
      <c r="D127" s="2">
        <f>(B127/B126-1)</f>
        <v>9.8417839790705397E-3</v>
      </c>
      <c r="E127" s="2">
        <f t="shared" si="8"/>
        <v>9.7936690566769076E-3</v>
      </c>
      <c r="F127" s="5">
        <f t="shared" si="10"/>
        <v>-1.9088532276375871E-4</v>
      </c>
      <c r="G127" s="2">
        <f t="shared" si="11"/>
        <v>0.13744631579120914</v>
      </c>
      <c r="H127" s="2">
        <f t="shared" si="9"/>
        <v>0.10383080242973879</v>
      </c>
    </row>
    <row r="128" spans="1:8" x14ac:dyDescent="0.25">
      <c r="A128" s="3">
        <v>41850</v>
      </c>
      <c r="B128" s="1">
        <v>79.83</v>
      </c>
      <c r="D128" s="2">
        <f>(B128/B127-1)</f>
        <v>-1.5173945225758767E-2</v>
      </c>
      <c r="E128" s="2">
        <f t="shared" si="8"/>
        <v>-1.5290247542455055E-2</v>
      </c>
      <c r="F128" s="5">
        <f t="shared" si="10"/>
        <v>-1.9088532276375871E-4</v>
      </c>
      <c r="G128" s="2">
        <f t="shared" si="11"/>
        <v>0.13827320949489177</v>
      </c>
      <c r="H128" s="2">
        <f t="shared" si="9"/>
        <v>0.10492295398360117</v>
      </c>
    </row>
    <row r="129" spans="1:10" x14ac:dyDescent="0.25">
      <c r="A129" s="3">
        <v>41851</v>
      </c>
      <c r="B129" s="1">
        <v>77.64</v>
      </c>
      <c r="D129" s="2">
        <f>(B129/B128-1)</f>
        <v>-2.7433295753476084E-2</v>
      </c>
      <c r="E129" s="2">
        <f t="shared" si="8"/>
        <v>-2.7816615356897945E-2</v>
      </c>
      <c r="F129" s="5">
        <f t="shared" si="10"/>
        <v>-1.9088532276375871E-4</v>
      </c>
      <c r="G129" s="2">
        <f t="shared" si="11"/>
        <v>0.14100589145116274</v>
      </c>
      <c r="H129" s="2">
        <f t="shared" si="9"/>
        <v>0.10849888125028641</v>
      </c>
    </row>
    <row r="130" spans="1:10" x14ac:dyDescent="0.25">
      <c r="G130" s="4">
        <f>G129*SQRT(COUNT(G4:G129)/(COUNT(G4:G129)-1))</f>
        <v>0.14156879145958895</v>
      </c>
      <c r="H130" s="4">
        <f>H129*SQRT(COUNT(H4:H129)/(COUNT(H4:H129)-1))</f>
        <v>0.10893201223893856</v>
      </c>
    </row>
    <row r="131" spans="1:10" x14ac:dyDescent="0.25">
      <c r="H131" s="4"/>
    </row>
    <row r="132" spans="1:10" x14ac:dyDescent="0.25">
      <c r="G132" s="2" t="s">
        <v>8</v>
      </c>
    </row>
    <row r="133" spans="1:10" x14ac:dyDescent="0.25">
      <c r="F133" s="5"/>
      <c r="G133" s="5">
        <f>STDEV(E4:E129)*SQRT(COUNT(E4:E129))</f>
        <v>0.14156879145958901</v>
      </c>
      <c r="I133" s="2"/>
      <c r="J133" s="2"/>
    </row>
    <row r="135" spans="1:10" x14ac:dyDescent="0.25">
      <c r="A135" s="6" t="s">
        <v>11</v>
      </c>
      <c r="B135" s="7"/>
    </row>
    <row r="136" spans="1:10" x14ac:dyDescent="0.25">
      <c r="A136"/>
      <c r="B136">
        <v>79.53</v>
      </c>
      <c r="C136"/>
      <c r="D136" s="8"/>
      <c r="E136" s="8"/>
      <c r="F136" s="8"/>
      <c r="G136" s="8"/>
      <c r="H136" s="8"/>
    </row>
    <row r="137" spans="1:10" x14ac:dyDescent="0.25">
      <c r="A137" s="9">
        <v>41673</v>
      </c>
      <c r="B137">
        <v>77.97999999999999</v>
      </c>
      <c r="C137"/>
      <c r="D137" s="2">
        <f>(B137/B136-1)</f>
        <v>-1.948950081730183E-2</v>
      </c>
      <c r="E137" s="2">
        <f t="shared" ref="E137:E200" si="12">LOG(1+D137,EXP(1))</f>
        <v>-1.968192541459278E-2</v>
      </c>
      <c r="F137" s="5">
        <f>AVERAGE(E$137:E$348)</f>
        <v>-4.0348061745777589E-4</v>
      </c>
      <c r="G137" s="2">
        <f>SQRT(G136^2+(E137-F137)^2)</f>
        <v>1.9278444797135003E-2</v>
      </c>
      <c r="H137" s="2">
        <f t="shared" ref="H137:H200" si="13">IF(E137&lt;F137,SQRT(H136^2+(E137-F137)^2),H136)</f>
        <v>1.9278444797135003E-2</v>
      </c>
    </row>
    <row r="138" spans="1:10" x14ac:dyDescent="0.25">
      <c r="A138" s="9">
        <v>41674</v>
      </c>
      <c r="B138">
        <v>76.59</v>
      </c>
      <c r="C138"/>
      <c r="D138" s="2">
        <f>(B138/B137-1)</f>
        <v>-1.7825083354706117E-2</v>
      </c>
      <c r="E138" s="2">
        <f t="shared" si="12"/>
        <v>-1.7985863632948896E-2</v>
      </c>
      <c r="F138" s="5">
        <f t="shared" ref="F138:F201" si="14">AVERAGE(E$137:E$348)</f>
        <v>-4.0348061745777589E-4</v>
      </c>
      <c r="G138" s="2">
        <f>SQRT(G137^2+(E138-F138)^2)</f>
        <v>2.6092118087645017E-2</v>
      </c>
      <c r="H138" s="2">
        <f t="shared" si="13"/>
        <v>2.6092118087645017E-2</v>
      </c>
    </row>
    <row r="139" spans="1:10" x14ac:dyDescent="0.25">
      <c r="A139" s="9">
        <v>41675</v>
      </c>
      <c r="B139">
        <v>76.650000000000006</v>
      </c>
      <c r="C139"/>
      <c r="D139" s="2">
        <f>(B139/B138-1)</f>
        <v>7.8339208774003133E-4</v>
      </c>
      <c r="E139" s="2">
        <f t="shared" si="12"/>
        <v>7.8308539632109962E-4</v>
      </c>
      <c r="F139" s="5">
        <f t="shared" si="14"/>
        <v>-4.0348061745777589E-4</v>
      </c>
      <c r="G139" s="2">
        <f t="shared" ref="G139:G202" si="15">SQRT(G138^2+(E139-F139)^2)</f>
        <v>2.6119084310225488E-2</v>
      </c>
      <c r="H139" s="2">
        <f t="shared" si="13"/>
        <v>2.6092118087645017E-2</v>
      </c>
    </row>
    <row r="140" spans="1:10" x14ac:dyDescent="0.25">
      <c r="A140" s="9">
        <v>41676</v>
      </c>
      <c r="B140">
        <v>78.17</v>
      </c>
      <c r="C140"/>
      <c r="D140" s="2">
        <f>(B140/B139-1)</f>
        <v>1.9830397912589559E-2</v>
      </c>
      <c r="E140" s="2">
        <f t="shared" si="12"/>
        <v>1.9636336914415794E-2</v>
      </c>
      <c r="F140" s="5">
        <f t="shared" si="14"/>
        <v>-4.0348061745777589E-4</v>
      </c>
      <c r="G140" s="2">
        <f t="shared" si="15"/>
        <v>3.2921130781239191E-2</v>
      </c>
      <c r="H140" s="2">
        <f t="shared" si="13"/>
        <v>2.6092118087645017E-2</v>
      </c>
    </row>
    <row r="141" spans="1:10" x14ac:dyDescent="0.25">
      <c r="A141" s="9">
        <v>41677</v>
      </c>
      <c r="B141">
        <v>78.81</v>
      </c>
      <c r="C141"/>
      <c r="D141" s="2">
        <f>(B141/B140-1)</f>
        <v>8.1872841243444405E-3</v>
      </c>
      <c r="E141" s="2">
        <f t="shared" si="12"/>
        <v>8.153950133319196E-3</v>
      </c>
      <c r="F141" s="5">
        <f t="shared" si="14"/>
        <v>-4.0348061745777589E-4</v>
      </c>
      <c r="G141" s="2">
        <f t="shared" si="15"/>
        <v>3.4015150638646276E-2</v>
      </c>
      <c r="H141" s="2">
        <f t="shared" si="13"/>
        <v>2.6092118087645017E-2</v>
      </c>
    </row>
    <row r="142" spans="1:10" x14ac:dyDescent="0.25">
      <c r="A142" s="9">
        <v>41680</v>
      </c>
      <c r="B142">
        <v>78.31</v>
      </c>
      <c r="C142"/>
      <c r="D142" s="2">
        <f>(B142/B141-1)</f>
        <v>-6.3443725415556207E-3</v>
      </c>
      <c r="E142" s="2">
        <f t="shared" si="12"/>
        <v>-6.3645836027118605E-3</v>
      </c>
      <c r="F142" s="5">
        <f t="shared" si="14"/>
        <v>-4.0348061745777589E-4</v>
      </c>
      <c r="G142" s="2">
        <f t="shared" si="15"/>
        <v>3.4533537637644413E-2</v>
      </c>
      <c r="H142" s="2">
        <f t="shared" si="13"/>
        <v>2.6764405001800759E-2</v>
      </c>
    </row>
    <row r="143" spans="1:10" x14ac:dyDescent="0.25">
      <c r="A143" s="9">
        <v>41681</v>
      </c>
      <c r="B143">
        <v>80.039999999999992</v>
      </c>
      <c r="C143"/>
      <c r="D143" s="2">
        <f>(B143/B142-1)</f>
        <v>2.2091686885455042E-2</v>
      </c>
      <c r="E143" s="2">
        <f t="shared" si="12"/>
        <v>2.1851200952686157E-2</v>
      </c>
      <c r="F143" s="5">
        <f t="shared" si="14"/>
        <v>-4.0348061745777589E-4</v>
      </c>
      <c r="G143" s="2">
        <f t="shared" si="15"/>
        <v>4.1083282166339968E-2</v>
      </c>
      <c r="H143" s="2">
        <f t="shared" si="13"/>
        <v>2.6764405001800759E-2</v>
      </c>
    </row>
    <row r="144" spans="1:10" x14ac:dyDescent="0.25">
      <c r="A144" s="9">
        <v>41682</v>
      </c>
      <c r="B144">
        <v>80.56</v>
      </c>
      <c r="C144"/>
      <c r="D144" s="2">
        <f>(B144/B143-1)</f>
        <v>6.4967516241880574E-3</v>
      </c>
      <c r="E144" s="2">
        <f t="shared" si="12"/>
        <v>6.4757386947743448E-3</v>
      </c>
      <c r="F144" s="5">
        <f t="shared" si="14"/>
        <v>-4.0348061745777589E-4</v>
      </c>
      <c r="G144" s="2">
        <f t="shared" si="15"/>
        <v>4.1655248551711883E-2</v>
      </c>
      <c r="H144" s="2">
        <f t="shared" si="13"/>
        <v>2.6764405001800759E-2</v>
      </c>
    </row>
    <row r="145" spans="1:8" x14ac:dyDescent="0.25">
      <c r="A145" s="9">
        <v>41683</v>
      </c>
      <c r="B145">
        <v>81.260000000000005</v>
      </c>
      <c r="C145"/>
      <c r="D145" s="2">
        <f>(B145/B144-1)</f>
        <v>8.6891757696128114E-3</v>
      </c>
      <c r="E145" s="2">
        <f t="shared" si="12"/>
        <v>8.6516421492739345E-3</v>
      </c>
      <c r="F145" s="5">
        <f t="shared" si="14"/>
        <v>-4.0348061745777589E-4</v>
      </c>
      <c r="G145" s="2">
        <f t="shared" si="15"/>
        <v>4.2628100828273806E-2</v>
      </c>
      <c r="H145" s="2">
        <f t="shared" si="13"/>
        <v>2.6764405001800759E-2</v>
      </c>
    </row>
    <row r="146" spans="1:8" x14ac:dyDescent="0.25">
      <c r="A146" s="9">
        <v>41684</v>
      </c>
      <c r="B146">
        <v>82.51</v>
      </c>
      <c r="C146"/>
      <c r="D146" s="2">
        <f>(B146/B145-1)</f>
        <v>1.5382722126507486E-2</v>
      </c>
      <c r="E146" s="2">
        <f t="shared" si="12"/>
        <v>1.5265607556671126E-2</v>
      </c>
      <c r="F146" s="5">
        <f t="shared" si="14"/>
        <v>-4.0348061745777589E-4</v>
      </c>
      <c r="G146" s="2">
        <f t="shared" si="15"/>
        <v>4.5416685308750836E-2</v>
      </c>
      <c r="H146" s="2">
        <f t="shared" si="13"/>
        <v>2.6764405001800759E-2</v>
      </c>
    </row>
    <row r="147" spans="1:8" x14ac:dyDescent="0.25">
      <c r="A147" s="9">
        <v>41687</v>
      </c>
      <c r="B147">
        <v>82.2</v>
      </c>
      <c r="C147"/>
      <c r="D147" s="2">
        <f>(B147/B146-1)</f>
        <v>-3.757120349048626E-3</v>
      </c>
      <c r="E147" s="2">
        <f t="shared" si="12"/>
        <v>-3.7641960541176288E-3</v>
      </c>
      <c r="F147" s="5">
        <f t="shared" si="14"/>
        <v>-4.0348061745777589E-4</v>
      </c>
      <c r="G147" s="2">
        <f t="shared" si="15"/>
        <v>4.5540857619068925E-2</v>
      </c>
      <c r="H147" s="2">
        <f t="shared" si="13"/>
        <v>2.6974576611072533E-2</v>
      </c>
    </row>
    <row r="148" spans="1:8" x14ac:dyDescent="0.25">
      <c r="A148" s="9">
        <v>41688</v>
      </c>
      <c r="B148">
        <v>82.63</v>
      </c>
      <c r="C148"/>
      <c r="D148" s="2">
        <f>(B148/B147-1)</f>
        <v>5.231143552311357E-3</v>
      </c>
      <c r="E148" s="2">
        <f t="shared" si="12"/>
        <v>5.2175086509586811E-3</v>
      </c>
      <c r="F148" s="5">
        <f t="shared" si="14"/>
        <v>-4.0348061745777589E-4</v>
      </c>
      <c r="G148" s="2">
        <f t="shared" si="15"/>
        <v>4.5886438443574602E-2</v>
      </c>
      <c r="H148" s="2">
        <f t="shared" si="13"/>
        <v>2.6974576611072533E-2</v>
      </c>
    </row>
    <row r="149" spans="1:8" x14ac:dyDescent="0.25">
      <c r="A149" s="9">
        <v>41689</v>
      </c>
      <c r="B149">
        <v>82.75</v>
      </c>
      <c r="C149"/>
      <c r="D149" s="2">
        <f>(B149/B148-1)</f>
        <v>1.4522570494979181E-3</v>
      </c>
      <c r="E149" s="2">
        <f t="shared" si="12"/>
        <v>1.4512035440794472E-3</v>
      </c>
      <c r="F149" s="5">
        <f t="shared" si="14"/>
        <v>-4.0348061745777589E-4</v>
      </c>
      <c r="G149" s="2">
        <f t="shared" si="15"/>
        <v>4.592390539114697E-2</v>
      </c>
      <c r="H149" s="2">
        <f t="shared" si="13"/>
        <v>2.6974576611072533E-2</v>
      </c>
    </row>
    <row r="150" spans="1:8" x14ac:dyDescent="0.25">
      <c r="A150" s="9">
        <v>41690</v>
      </c>
      <c r="B150">
        <v>82.24</v>
      </c>
      <c r="C150"/>
      <c r="D150" s="2">
        <f>(B150/B149-1)</f>
        <v>-6.1631419939577325E-3</v>
      </c>
      <c r="E150" s="2">
        <f t="shared" si="12"/>
        <v>-6.1822125503173337E-3</v>
      </c>
      <c r="F150" s="5">
        <f t="shared" si="14"/>
        <v>-4.0348061745777589E-4</v>
      </c>
      <c r="G150" s="2">
        <f t="shared" si="15"/>
        <v>4.6286054369830104E-2</v>
      </c>
      <c r="H150" s="2">
        <f t="shared" si="13"/>
        <v>2.7586618605738401E-2</v>
      </c>
    </row>
    <row r="151" spans="1:8" x14ac:dyDescent="0.25">
      <c r="A151" s="9">
        <v>41691</v>
      </c>
      <c r="B151">
        <v>82.17</v>
      </c>
      <c r="C151"/>
      <c r="D151" s="2">
        <f>(B151/B150-1)</f>
        <v>-8.5116731517498323E-4</v>
      </c>
      <c r="E151" s="2">
        <f t="shared" si="12"/>
        <v>-8.5152976375838093E-4</v>
      </c>
      <c r="F151" s="5">
        <f t="shared" si="14"/>
        <v>-4.0348061745777589E-4</v>
      </c>
      <c r="G151" s="2">
        <f t="shared" si="15"/>
        <v>4.6288222877578361E-2</v>
      </c>
      <c r="H151" s="2">
        <f t="shared" si="13"/>
        <v>2.7590256869698997E-2</v>
      </c>
    </row>
    <row r="152" spans="1:8" x14ac:dyDescent="0.25">
      <c r="A152" s="9">
        <v>41694</v>
      </c>
      <c r="B152">
        <v>83.26</v>
      </c>
      <c r="C152"/>
      <c r="D152" s="2">
        <f>(B152/B151-1)</f>
        <v>1.3265181939880799E-2</v>
      </c>
      <c r="E152" s="2">
        <f t="shared" si="12"/>
        <v>1.317796982373296E-2</v>
      </c>
      <c r="F152" s="5">
        <f t="shared" si="14"/>
        <v>-4.0348061745777589E-4</v>
      </c>
      <c r="G152" s="2">
        <f t="shared" si="15"/>
        <v>4.8239562324412615E-2</v>
      </c>
      <c r="H152" s="2">
        <f t="shared" si="13"/>
        <v>2.7590256869698997E-2</v>
      </c>
    </row>
    <row r="153" spans="1:8" x14ac:dyDescent="0.25">
      <c r="A153" s="9">
        <v>41695</v>
      </c>
      <c r="B153">
        <v>83.08</v>
      </c>
      <c r="C153"/>
      <c r="D153" s="2">
        <f>(B153/B152-1)</f>
        <v>-2.1619024741773574E-3</v>
      </c>
      <c r="E153" s="2">
        <f t="shared" si="12"/>
        <v>-2.164242758917904E-3</v>
      </c>
      <c r="F153" s="5">
        <f t="shared" si="14"/>
        <v>-4.0348061745777589E-4</v>
      </c>
      <c r="G153" s="2">
        <f t="shared" si="15"/>
        <v>4.827168586831921E-2</v>
      </c>
      <c r="H153" s="2">
        <f t="shared" si="13"/>
        <v>2.7646384166012956E-2</v>
      </c>
    </row>
    <row r="154" spans="1:8" x14ac:dyDescent="0.25">
      <c r="A154" s="9">
        <v>41696</v>
      </c>
      <c r="B154">
        <v>83.81</v>
      </c>
      <c r="C154"/>
      <c r="D154" s="2">
        <f>(B154/B153-1)</f>
        <v>8.7867116032740444E-3</v>
      </c>
      <c r="E154" s="2">
        <f t="shared" si="12"/>
        <v>8.7483331029033547E-3</v>
      </c>
      <c r="F154" s="5">
        <f t="shared" si="14"/>
        <v>-4.0348061745777589E-4</v>
      </c>
      <c r="G154" s="2">
        <f t="shared" si="15"/>
        <v>4.9131571834634791E-2</v>
      </c>
      <c r="H154" s="2">
        <f t="shared" si="13"/>
        <v>2.7646384166012956E-2</v>
      </c>
    </row>
    <row r="155" spans="1:8" x14ac:dyDescent="0.25">
      <c r="A155" s="9">
        <v>41697</v>
      </c>
      <c r="B155">
        <v>82</v>
      </c>
      <c r="C155"/>
      <c r="D155" s="2">
        <f>(B155/B154-1)</f>
        <v>-2.1596468201885211E-2</v>
      </c>
      <c r="E155" s="2">
        <f t="shared" si="12"/>
        <v>-2.1833084846561702E-2</v>
      </c>
      <c r="F155" s="5">
        <f t="shared" si="14"/>
        <v>-4.0348061745777589E-4</v>
      </c>
      <c r="G155" s="2">
        <f t="shared" si="15"/>
        <v>5.3601672439933322E-2</v>
      </c>
      <c r="H155" s="2">
        <f t="shared" si="13"/>
        <v>3.4979286654687525E-2</v>
      </c>
    </row>
    <row r="156" spans="1:8" x14ac:dyDescent="0.25">
      <c r="A156" s="9">
        <v>41698</v>
      </c>
      <c r="B156">
        <v>83.42</v>
      </c>
      <c r="C156"/>
      <c r="D156" s="2">
        <f>(B156/B155-1)</f>
        <v>1.7317073170731723E-2</v>
      </c>
      <c r="E156" s="2">
        <f t="shared" si="12"/>
        <v>1.716884150454609E-2</v>
      </c>
      <c r="F156" s="5">
        <f t="shared" si="14"/>
        <v>-4.0348061745777589E-4</v>
      </c>
      <c r="G156" s="2">
        <f t="shared" si="15"/>
        <v>5.6408561345928455E-2</v>
      </c>
      <c r="H156" s="2">
        <f t="shared" si="13"/>
        <v>3.4979286654687525E-2</v>
      </c>
    </row>
    <row r="157" spans="1:8" x14ac:dyDescent="0.25">
      <c r="A157" s="9">
        <v>41701</v>
      </c>
      <c r="B157">
        <v>79.97</v>
      </c>
      <c r="C157"/>
      <c r="D157" s="2">
        <f>(B157/B156-1)</f>
        <v>-4.1356988731719002E-2</v>
      </c>
      <c r="E157" s="2">
        <f t="shared" si="12"/>
        <v>-4.2236524425000636E-2</v>
      </c>
      <c r="F157" s="5">
        <f t="shared" si="14"/>
        <v>-4.0348061745777589E-4</v>
      </c>
      <c r="G157" s="2">
        <f t="shared" si="15"/>
        <v>7.0227696440372966E-2</v>
      </c>
      <c r="H157" s="2">
        <f t="shared" si="13"/>
        <v>5.4530303951789968E-2</v>
      </c>
    </row>
    <row r="158" spans="1:8" x14ac:dyDescent="0.25">
      <c r="A158" s="9">
        <v>41702</v>
      </c>
      <c r="B158">
        <v>82.19</v>
      </c>
      <c r="C158"/>
      <c r="D158" s="2">
        <f>(B158/B157-1)</f>
        <v>2.7760410153807591E-2</v>
      </c>
      <c r="E158" s="2">
        <f t="shared" si="12"/>
        <v>2.7382075816610018E-2</v>
      </c>
      <c r="F158" s="5">
        <f t="shared" si="14"/>
        <v>-4.0348061745777589E-4</v>
      </c>
      <c r="G158" s="2">
        <f t="shared" si="15"/>
        <v>7.5524608530411735E-2</v>
      </c>
      <c r="H158" s="2">
        <f t="shared" si="13"/>
        <v>5.4530303951789968E-2</v>
      </c>
    </row>
    <row r="159" spans="1:8" x14ac:dyDescent="0.25">
      <c r="A159" s="9">
        <v>41703</v>
      </c>
      <c r="B159">
        <v>81.17</v>
      </c>
      <c r="C159"/>
      <c r="D159" s="2">
        <f>(B159/B158-1)</f>
        <v>-1.2410268889159193E-2</v>
      </c>
      <c r="E159" s="2">
        <f t="shared" si="12"/>
        <v>-1.2487919387324242E-2</v>
      </c>
      <c r="F159" s="5">
        <f t="shared" si="14"/>
        <v>-4.0348061745777589E-4</v>
      </c>
      <c r="G159" s="2">
        <f t="shared" si="15"/>
        <v>7.6485293710978147E-2</v>
      </c>
      <c r="H159" s="2">
        <f t="shared" si="13"/>
        <v>5.585326946076883E-2</v>
      </c>
    </row>
    <row r="160" spans="1:8" x14ac:dyDescent="0.25">
      <c r="A160" s="9">
        <v>41704</v>
      </c>
      <c r="B160">
        <v>81.150000000000006</v>
      </c>
      <c r="C160"/>
      <c r="D160" s="2">
        <f>(B160/B159-1)</f>
        <v>-2.4639645189106218E-4</v>
      </c>
      <c r="E160" s="2">
        <f t="shared" si="12"/>
        <v>-2.4642681248407844E-4</v>
      </c>
      <c r="F160" s="5">
        <f t="shared" si="14"/>
        <v>-4.0348061745777589E-4</v>
      </c>
      <c r="G160" s="2">
        <f t="shared" si="15"/>
        <v>7.6485454956823323E-2</v>
      </c>
      <c r="H160" s="2">
        <f t="shared" si="13"/>
        <v>5.585326946076883E-2</v>
      </c>
    </row>
    <row r="161" spans="1:8" x14ac:dyDescent="0.25">
      <c r="A161" s="9">
        <v>41705</v>
      </c>
      <c r="B161">
        <v>79.69</v>
      </c>
      <c r="C161"/>
      <c r="D161" s="2">
        <f>(B161/B160-1)</f>
        <v>-1.7991373998767823E-2</v>
      </c>
      <c r="E161" s="2">
        <f t="shared" si="12"/>
        <v>-1.8155186550943562E-2</v>
      </c>
      <c r="F161" s="5">
        <f t="shared" si="14"/>
        <v>-4.0348061745777589E-4</v>
      </c>
      <c r="G161" s="2">
        <f t="shared" si="15"/>
        <v>7.8518455687189903E-2</v>
      </c>
      <c r="H161" s="2">
        <f t="shared" si="13"/>
        <v>5.8606405562926366E-2</v>
      </c>
    </row>
    <row r="162" spans="1:8" x14ac:dyDescent="0.25">
      <c r="A162" s="9">
        <v>41708</v>
      </c>
      <c r="B162">
        <v>79.34</v>
      </c>
      <c r="C162"/>
      <c r="D162" s="2">
        <f>(B162/B161-1)</f>
        <v>-4.3920190739112908E-3</v>
      </c>
      <c r="E162" s="2">
        <f t="shared" si="12"/>
        <v>-4.4016923234725712E-3</v>
      </c>
      <c r="F162" s="5">
        <f t="shared" si="14"/>
        <v>-4.0348061745777589E-4</v>
      </c>
      <c r="G162" s="2">
        <f t="shared" si="15"/>
        <v>7.8620185578179083E-2</v>
      </c>
      <c r="H162" s="2">
        <f t="shared" si="13"/>
        <v>5.8742629068269665E-2</v>
      </c>
    </row>
    <row r="163" spans="1:8" x14ac:dyDescent="0.25">
      <c r="A163" s="9">
        <v>41709</v>
      </c>
      <c r="B163">
        <v>79.72999999999999</v>
      </c>
      <c r="C163"/>
      <c r="D163" s="2">
        <f>(B163/B162-1)</f>
        <v>4.9155533148472763E-3</v>
      </c>
      <c r="E163" s="2">
        <f t="shared" si="12"/>
        <v>4.9035114282197827E-3</v>
      </c>
      <c r="F163" s="5">
        <f t="shared" si="14"/>
        <v>-4.0348061745777589E-4</v>
      </c>
      <c r="G163" s="2">
        <f t="shared" si="15"/>
        <v>7.8799097361075168E-2</v>
      </c>
      <c r="H163" s="2">
        <f t="shared" si="13"/>
        <v>5.8742629068269665E-2</v>
      </c>
    </row>
    <row r="164" spans="1:8" x14ac:dyDescent="0.25">
      <c r="A164" s="9">
        <v>41710</v>
      </c>
      <c r="B164">
        <v>78.2</v>
      </c>
      <c r="C164"/>
      <c r="D164" s="2">
        <f>(B164/B163-1)</f>
        <v>-1.9189765458421992E-2</v>
      </c>
      <c r="E164" s="2">
        <f t="shared" si="12"/>
        <v>-1.9376278963138493E-2</v>
      </c>
      <c r="F164" s="5">
        <f t="shared" si="14"/>
        <v>-4.0348061745777589E-4</v>
      </c>
      <c r="G164" s="2">
        <f t="shared" si="15"/>
        <v>8.1051001363253175E-2</v>
      </c>
      <c r="H164" s="2">
        <f t="shared" si="13"/>
        <v>6.1730572222507267E-2</v>
      </c>
    </row>
    <row r="165" spans="1:8" x14ac:dyDescent="0.25">
      <c r="A165" s="9">
        <v>41711</v>
      </c>
      <c r="B165">
        <v>75.86</v>
      </c>
      <c r="C165"/>
      <c r="D165" s="2">
        <f>(B165/B164-1)</f>
        <v>-2.9923273657289085E-2</v>
      </c>
      <c r="E165" s="2">
        <f t="shared" si="12"/>
        <v>-3.0380111290512601E-2</v>
      </c>
      <c r="F165" s="5">
        <f t="shared" si="14"/>
        <v>-4.0348061745777589E-4</v>
      </c>
      <c r="G165" s="2">
        <f t="shared" si="15"/>
        <v>8.6416799341880277E-2</v>
      </c>
      <c r="H165" s="2">
        <f t="shared" si="13"/>
        <v>6.8624062350074524E-2</v>
      </c>
    </row>
    <row r="166" spans="1:8" x14ac:dyDescent="0.25">
      <c r="A166" s="9">
        <v>41712</v>
      </c>
      <c r="B166">
        <v>76.92</v>
      </c>
      <c r="C166"/>
      <c r="D166" s="2">
        <f>(B166/B165-1)</f>
        <v>1.3973108357500763E-2</v>
      </c>
      <c r="E166" s="2">
        <f t="shared" si="12"/>
        <v>1.3876384459826205E-2</v>
      </c>
      <c r="F166" s="5">
        <f t="shared" si="14"/>
        <v>-4.0348061745777589E-4</v>
      </c>
      <c r="G166" s="2">
        <f t="shared" si="15"/>
        <v>8.758868508614702E-2</v>
      </c>
      <c r="H166" s="2">
        <f t="shared" si="13"/>
        <v>6.8624062350074524E-2</v>
      </c>
    </row>
    <row r="167" spans="1:8" x14ac:dyDescent="0.25">
      <c r="A167" s="9">
        <v>41715</v>
      </c>
      <c r="B167">
        <v>77.81</v>
      </c>
      <c r="C167"/>
      <c r="D167" s="2">
        <f>(B167/B166-1)</f>
        <v>1.1570462818512706E-2</v>
      </c>
      <c r="E167" s="2">
        <f t="shared" si="12"/>
        <v>1.1504036908259747E-2</v>
      </c>
      <c r="F167" s="5">
        <f t="shared" si="14"/>
        <v>-4.0348061745777589E-4</v>
      </c>
      <c r="G167" s="2">
        <f t="shared" si="15"/>
        <v>8.8394381771385797E-2</v>
      </c>
      <c r="H167" s="2">
        <f t="shared" si="13"/>
        <v>6.8624062350074524E-2</v>
      </c>
    </row>
    <row r="168" spans="1:8" x14ac:dyDescent="0.25">
      <c r="A168" s="9">
        <v>41716</v>
      </c>
      <c r="B168">
        <v>77.83</v>
      </c>
      <c r="C168"/>
      <c r="D168" s="2">
        <f>(B168/B167-1)</f>
        <v>2.5703637064644624E-4</v>
      </c>
      <c r="E168" s="2">
        <f t="shared" si="12"/>
        <v>2.5700334245803795E-4</v>
      </c>
      <c r="F168" s="5">
        <f t="shared" si="14"/>
        <v>-4.0348061745777589E-4</v>
      </c>
      <c r="G168" s="2">
        <f t="shared" si="15"/>
        <v>8.8396849309275771E-2</v>
      </c>
      <c r="H168" s="2">
        <f t="shared" si="13"/>
        <v>6.8624062350074524E-2</v>
      </c>
    </row>
    <row r="169" spans="1:8" x14ac:dyDescent="0.25">
      <c r="A169" s="9">
        <v>41717</v>
      </c>
      <c r="B169">
        <v>78.19</v>
      </c>
      <c r="C169"/>
      <c r="D169" s="2">
        <f>(B169/B168-1)</f>
        <v>4.6254657587048165E-3</v>
      </c>
      <c r="E169" s="2">
        <f t="shared" si="12"/>
        <v>4.6148011651257906E-3</v>
      </c>
      <c r="F169" s="5">
        <f t="shared" si="14"/>
        <v>-4.0348061745777589E-4</v>
      </c>
      <c r="G169" s="2">
        <f t="shared" si="15"/>
        <v>8.853917844579437E-2</v>
      </c>
      <c r="H169" s="2">
        <f t="shared" si="13"/>
        <v>6.8624062350074524E-2</v>
      </c>
    </row>
    <row r="170" spans="1:8" x14ac:dyDescent="0.25">
      <c r="A170" s="9">
        <v>41718</v>
      </c>
      <c r="B170">
        <v>77.47999999999999</v>
      </c>
      <c r="C170"/>
      <c r="D170" s="2">
        <f>(B170/B169-1)</f>
        <v>-9.08044506970207E-3</v>
      </c>
      <c r="E170" s="2">
        <f t="shared" si="12"/>
        <v>-9.1219235976275799E-3</v>
      </c>
      <c r="F170" s="5">
        <f t="shared" si="14"/>
        <v>-4.0348061745777589E-4</v>
      </c>
      <c r="G170" s="2">
        <f t="shared" si="15"/>
        <v>8.8967394970599703E-2</v>
      </c>
      <c r="H170" s="2">
        <f t="shared" si="13"/>
        <v>6.9175668998755546E-2</v>
      </c>
    </row>
    <row r="171" spans="1:8" x14ac:dyDescent="0.25">
      <c r="A171" s="9">
        <v>41719</v>
      </c>
      <c r="B171">
        <v>78</v>
      </c>
      <c r="C171"/>
      <c r="D171" s="2">
        <f>(B171/B170-1)</f>
        <v>6.7114093959732557E-3</v>
      </c>
      <c r="E171" s="2">
        <f t="shared" si="12"/>
        <v>6.6889881507967101E-3</v>
      </c>
      <c r="F171" s="5">
        <f t="shared" si="14"/>
        <v>-4.0348061745777589E-4</v>
      </c>
      <c r="G171" s="2">
        <f t="shared" si="15"/>
        <v>8.9249652554412529E-2</v>
      </c>
      <c r="H171" s="2">
        <f t="shared" si="13"/>
        <v>6.9175668998755546E-2</v>
      </c>
    </row>
    <row r="172" spans="1:8" x14ac:dyDescent="0.25">
      <c r="A172" s="9">
        <v>41722</v>
      </c>
      <c r="B172">
        <v>76.5</v>
      </c>
      <c r="C172"/>
      <c r="D172" s="2">
        <f>(B172/B171-1)</f>
        <v>-1.9230769230769273E-2</v>
      </c>
      <c r="E172" s="2">
        <f t="shared" si="12"/>
        <v>-1.9418085857101627E-2</v>
      </c>
      <c r="F172" s="5">
        <f t="shared" si="14"/>
        <v>-4.0348061745777589E-4</v>
      </c>
      <c r="G172" s="2">
        <f t="shared" si="15"/>
        <v>9.1252702390136622E-2</v>
      </c>
      <c r="H172" s="2">
        <f t="shared" si="13"/>
        <v>7.1741399441639556E-2</v>
      </c>
    </row>
    <row r="173" spans="1:8" x14ac:dyDescent="0.25">
      <c r="A173" s="9">
        <v>41723</v>
      </c>
      <c r="B173">
        <v>77.84</v>
      </c>
      <c r="C173"/>
      <c r="D173" s="2">
        <f>(B173/B172-1)</f>
        <v>1.7516339869281028E-2</v>
      </c>
      <c r="E173" s="2">
        <f t="shared" si="12"/>
        <v>1.7364697045259451E-2</v>
      </c>
      <c r="F173" s="5">
        <f t="shared" si="14"/>
        <v>-4.0348061745777589E-4</v>
      </c>
      <c r="G173" s="2">
        <f t="shared" si="15"/>
        <v>9.2966466163648107E-2</v>
      </c>
      <c r="H173" s="2">
        <f t="shared" si="13"/>
        <v>7.1741399441639556E-2</v>
      </c>
    </row>
    <row r="174" spans="1:8" x14ac:dyDescent="0.25">
      <c r="A174" s="9">
        <v>41724</v>
      </c>
      <c r="B174">
        <v>78.789999999999992</v>
      </c>
      <c r="C174"/>
      <c r="D174" s="2">
        <f>(B174/B173-1)</f>
        <v>1.2204522096608272E-2</v>
      </c>
      <c r="E174" s="2">
        <f t="shared" si="12"/>
        <v>1.2130647379846949E-2</v>
      </c>
      <c r="F174" s="5">
        <f t="shared" si="14"/>
        <v>-4.0348061745777589E-4</v>
      </c>
      <c r="G174" s="2">
        <f t="shared" si="15"/>
        <v>9.3807612674076432E-2</v>
      </c>
      <c r="H174" s="2">
        <f t="shared" si="13"/>
        <v>7.1741399441639556E-2</v>
      </c>
    </row>
    <row r="175" spans="1:8" x14ac:dyDescent="0.25">
      <c r="A175" s="9">
        <v>41725</v>
      </c>
      <c r="B175">
        <v>79.2</v>
      </c>
      <c r="C175"/>
      <c r="D175" s="2">
        <f>(B175/B174-1)</f>
        <v>5.203706054067947E-3</v>
      </c>
      <c r="E175" s="2">
        <f t="shared" si="12"/>
        <v>5.1902135627836174E-3</v>
      </c>
      <c r="F175" s="5">
        <f t="shared" si="14"/>
        <v>-4.0348061745777589E-4</v>
      </c>
      <c r="G175" s="2">
        <f t="shared" si="15"/>
        <v>9.3974239077481286E-2</v>
      </c>
      <c r="H175" s="2">
        <f t="shared" si="13"/>
        <v>7.1741399441639556E-2</v>
      </c>
    </row>
    <row r="176" spans="1:8" x14ac:dyDescent="0.25">
      <c r="A176" s="9">
        <v>41726</v>
      </c>
      <c r="B176">
        <v>80.41</v>
      </c>
      <c r="C176"/>
      <c r="D176" s="2">
        <f>(B176/B175-1)</f>
        <v>1.5277777777777724E-2</v>
      </c>
      <c r="E176" s="2">
        <f t="shared" si="12"/>
        <v>1.5162247739677455E-2</v>
      </c>
      <c r="F176" s="5">
        <f t="shared" si="14"/>
        <v>-4.0348061745777589E-4</v>
      </c>
      <c r="G176" s="2">
        <f t="shared" si="15"/>
        <v>9.5254656103939267E-2</v>
      </c>
      <c r="H176" s="2">
        <f t="shared" si="13"/>
        <v>7.1741399441639556E-2</v>
      </c>
    </row>
    <row r="177" spans="1:8" x14ac:dyDescent="0.25">
      <c r="A177" s="9">
        <v>41729</v>
      </c>
      <c r="B177">
        <v>80.679999999999993</v>
      </c>
      <c r="C177"/>
      <c r="D177" s="2">
        <f>(B177/B176-1)</f>
        <v>3.3577913194875464E-3</v>
      </c>
      <c r="E177" s="2">
        <f t="shared" si="12"/>
        <v>3.3521665259532642E-3</v>
      </c>
      <c r="F177" s="5">
        <f t="shared" si="14"/>
        <v>-4.0348061745777589E-4</v>
      </c>
      <c r="G177" s="2">
        <f t="shared" si="15"/>
        <v>9.5328665127261403E-2</v>
      </c>
      <c r="H177" s="2">
        <f t="shared" si="13"/>
        <v>7.1741399441639556E-2</v>
      </c>
    </row>
    <row r="178" spans="1:8" x14ac:dyDescent="0.25">
      <c r="A178" s="9">
        <v>41730</v>
      </c>
      <c r="B178">
        <v>80.72</v>
      </c>
      <c r="C178"/>
      <c r="D178" s="2">
        <f>(B178/B177-1)</f>
        <v>4.9578582052567377E-4</v>
      </c>
      <c r="E178" s="2">
        <f t="shared" si="12"/>
        <v>4.9566295934263421E-4</v>
      </c>
      <c r="F178" s="5">
        <f t="shared" si="14"/>
        <v>-4.0348061745777589E-4</v>
      </c>
      <c r="G178" s="2">
        <f t="shared" si="15"/>
        <v>9.5332905411076432E-2</v>
      </c>
      <c r="H178" s="2">
        <f t="shared" si="13"/>
        <v>7.1741399441639556E-2</v>
      </c>
    </row>
    <row r="179" spans="1:8" x14ac:dyDescent="0.25">
      <c r="A179" s="9">
        <v>41731</v>
      </c>
      <c r="B179">
        <v>80.37</v>
      </c>
      <c r="C179"/>
      <c r="D179" s="2">
        <f>(B179/B178-1)</f>
        <v>-4.3359762140732228E-3</v>
      </c>
      <c r="E179" s="2">
        <f t="shared" si="12"/>
        <v>-4.345403820726337E-3</v>
      </c>
      <c r="F179" s="5">
        <f t="shared" si="14"/>
        <v>-4.0348061745777589E-4</v>
      </c>
      <c r="G179" s="2">
        <f t="shared" si="15"/>
        <v>9.5414367957125379E-2</v>
      </c>
      <c r="H179" s="2">
        <f t="shared" si="13"/>
        <v>7.1849614838114112E-2</v>
      </c>
    </row>
    <row r="180" spans="1:8" x14ac:dyDescent="0.25">
      <c r="A180" s="9">
        <v>41732</v>
      </c>
      <c r="B180">
        <v>80.03</v>
      </c>
      <c r="C180"/>
      <c r="D180" s="2">
        <f>(B180/B179-1)</f>
        <v>-4.2304342416324969E-3</v>
      </c>
      <c r="E180" s="2">
        <f t="shared" si="12"/>
        <v>-4.239407845672314E-3</v>
      </c>
      <c r="F180" s="5">
        <f t="shared" si="14"/>
        <v>-4.0348061745777589E-4</v>
      </c>
      <c r="G180" s="2">
        <f t="shared" si="15"/>
        <v>9.5491444383032933E-2</v>
      </c>
      <c r="H180" s="2">
        <f t="shared" si="13"/>
        <v>7.1951938751402003E-2</v>
      </c>
    </row>
    <row r="181" spans="1:8" x14ac:dyDescent="0.25">
      <c r="A181" s="9">
        <v>41733</v>
      </c>
      <c r="B181">
        <v>80.77000000000001</v>
      </c>
      <c r="C181"/>
      <c r="D181" s="2">
        <f>(B181/B180-1)</f>
        <v>9.246532550293729E-3</v>
      </c>
      <c r="E181" s="2">
        <f t="shared" si="12"/>
        <v>9.2040450752502358E-3</v>
      </c>
      <c r="F181" s="5">
        <f t="shared" si="14"/>
        <v>-4.0348061745777589E-4</v>
      </c>
      <c r="G181" s="2">
        <f t="shared" si="15"/>
        <v>9.5973540626017942E-2</v>
      </c>
      <c r="H181" s="2">
        <f t="shared" si="13"/>
        <v>7.1951938751402003E-2</v>
      </c>
    </row>
    <row r="182" spans="1:8" x14ac:dyDescent="0.25">
      <c r="A182" s="9">
        <v>41736</v>
      </c>
      <c r="B182">
        <v>78.89</v>
      </c>
      <c r="C182"/>
      <c r="D182" s="2">
        <f>(B182/B181-1)</f>
        <v>-2.3275968800297253E-2</v>
      </c>
      <c r="E182" s="2">
        <f t="shared" si="12"/>
        <v>-2.3551132347206821E-2</v>
      </c>
      <c r="F182" s="5">
        <f t="shared" si="14"/>
        <v>-4.0348061745777589E-4</v>
      </c>
      <c r="G182" s="2">
        <f t="shared" si="15"/>
        <v>9.8725550294215481E-2</v>
      </c>
      <c r="H182" s="2">
        <f t="shared" si="13"/>
        <v>7.5583697122377252E-2</v>
      </c>
    </row>
    <row r="183" spans="1:8" x14ac:dyDescent="0.25">
      <c r="A183" s="9">
        <v>41737</v>
      </c>
      <c r="B183">
        <v>79.25</v>
      </c>
      <c r="C183"/>
      <c r="D183" s="2">
        <f>(B183/B182-1)</f>
        <v>4.5633160096336667E-3</v>
      </c>
      <c r="E183" s="2">
        <f t="shared" si="12"/>
        <v>4.5529356503917571E-3</v>
      </c>
      <c r="F183" s="5">
        <f t="shared" si="14"/>
        <v>-4.0348061745777589E-4</v>
      </c>
      <c r="G183" s="2">
        <f t="shared" si="15"/>
        <v>9.8849887926673305E-2</v>
      </c>
      <c r="H183" s="2">
        <f t="shared" si="13"/>
        <v>7.5583697122377252E-2</v>
      </c>
    </row>
    <row r="184" spans="1:8" x14ac:dyDescent="0.25">
      <c r="A184" s="9">
        <v>41738</v>
      </c>
      <c r="B184">
        <v>78.84</v>
      </c>
      <c r="C184"/>
      <c r="D184" s="2">
        <f>(B184/B183-1)</f>
        <v>-5.1735015772870208E-3</v>
      </c>
      <c r="E184" s="2">
        <f t="shared" si="12"/>
        <v>-5.1869304728704956E-3</v>
      </c>
      <c r="F184" s="5">
        <f t="shared" si="14"/>
        <v>-4.0348061745777589E-4</v>
      </c>
      <c r="G184" s="2">
        <f t="shared" si="15"/>
        <v>9.896555833033592E-2</v>
      </c>
      <c r="H184" s="2">
        <f t="shared" si="13"/>
        <v>7.573491046542874E-2</v>
      </c>
    </row>
    <row r="185" spans="1:8" x14ac:dyDescent="0.25">
      <c r="A185" s="9">
        <v>41739</v>
      </c>
      <c r="B185">
        <v>79.31</v>
      </c>
      <c r="C185"/>
      <c r="D185" s="2">
        <f>(B185/B184-1)</f>
        <v>5.9614408929478113E-3</v>
      </c>
      <c r="E185" s="2">
        <f t="shared" si="12"/>
        <v>5.9437418107088661E-3</v>
      </c>
      <c r="F185" s="5">
        <f t="shared" si="14"/>
        <v>-4.0348061745777589E-4</v>
      </c>
      <c r="G185" s="2">
        <f t="shared" si="15"/>
        <v>9.9168891131179548E-2</v>
      </c>
      <c r="H185" s="2">
        <f t="shared" si="13"/>
        <v>7.573491046542874E-2</v>
      </c>
    </row>
    <row r="186" spans="1:8" x14ac:dyDescent="0.25">
      <c r="A186" s="9">
        <v>41740</v>
      </c>
      <c r="B186">
        <v>77.62</v>
      </c>
      <c r="C186"/>
      <c r="D186" s="2">
        <f>(B186/B185-1)</f>
        <v>-2.1308788299079562E-2</v>
      </c>
      <c r="E186" s="2">
        <f t="shared" si="12"/>
        <v>-2.1539098154468007E-2</v>
      </c>
      <c r="F186" s="5">
        <f t="shared" si="14"/>
        <v>-4.0348061745777589E-4</v>
      </c>
      <c r="G186" s="2">
        <f t="shared" si="15"/>
        <v>0.10139617003052194</v>
      </c>
      <c r="H186" s="2">
        <f t="shared" si="13"/>
        <v>7.8628817820677446E-2</v>
      </c>
    </row>
    <row r="187" spans="1:8" x14ac:dyDescent="0.25">
      <c r="A187" s="9">
        <v>41743</v>
      </c>
      <c r="B187">
        <v>78.2</v>
      </c>
      <c r="C187"/>
      <c r="D187" s="2">
        <f>(B187/B186-1)</f>
        <v>7.4723009533625984E-3</v>
      </c>
      <c r="E187" s="2">
        <f t="shared" si="12"/>
        <v>7.4445216105052123E-3</v>
      </c>
      <c r="F187" s="5">
        <f t="shared" si="14"/>
        <v>-4.0348061745777589E-4</v>
      </c>
      <c r="G187" s="2">
        <f t="shared" si="15"/>
        <v>0.10169943183631179</v>
      </c>
      <c r="H187" s="2">
        <f t="shared" si="13"/>
        <v>7.8628817820677446E-2</v>
      </c>
    </row>
    <row r="188" spans="1:8" x14ac:dyDescent="0.25">
      <c r="A188" s="9">
        <v>41744</v>
      </c>
      <c r="B188">
        <v>76.97999999999999</v>
      </c>
      <c r="C188"/>
      <c r="D188" s="2">
        <f>(B188/B187-1)</f>
        <v>-1.5601023017903004E-2</v>
      </c>
      <c r="E188" s="2">
        <f t="shared" si="12"/>
        <v>-1.5723999695665531E-2</v>
      </c>
      <c r="F188" s="5">
        <f t="shared" si="14"/>
        <v>-4.0348061745777589E-4</v>
      </c>
      <c r="G188" s="2">
        <f t="shared" si="15"/>
        <v>0.10284693841167249</v>
      </c>
      <c r="H188" s="2">
        <f t="shared" si="13"/>
        <v>8.010748589678128E-2</v>
      </c>
    </row>
    <row r="189" spans="1:8" x14ac:dyDescent="0.25">
      <c r="A189" s="9">
        <v>41745</v>
      </c>
      <c r="B189">
        <v>78.06</v>
      </c>
      <c r="C189"/>
      <c r="D189" s="2">
        <f>(B189/B188-1)</f>
        <v>1.4029618082618933E-2</v>
      </c>
      <c r="E189" s="2">
        <f t="shared" si="12"/>
        <v>1.3932113896868917E-2</v>
      </c>
      <c r="F189" s="5">
        <f t="shared" si="14"/>
        <v>-4.0348061745777589E-4</v>
      </c>
      <c r="G189" s="2">
        <f t="shared" si="15"/>
        <v>0.10384123463602282</v>
      </c>
      <c r="H189" s="2">
        <f t="shared" si="13"/>
        <v>8.010748589678128E-2</v>
      </c>
    </row>
    <row r="190" spans="1:8" x14ac:dyDescent="0.25">
      <c r="A190" s="9">
        <v>41746</v>
      </c>
      <c r="B190">
        <v>79.36</v>
      </c>
      <c r="C190"/>
      <c r="D190" s="2">
        <f>(B190/B189-1)</f>
        <v>1.6653856008198797E-2</v>
      </c>
      <c r="E190" s="2">
        <f t="shared" si="12"/>
        <v>1.6516701224148424E-2</v>
      </c>
      <c r="F190" s="5">
        <f t="shared" si="14"/>
        <v>-4.0348061745777589E-4</v>
      </c>
      <c r="G190" s="2">
        <f t="shared" si="15"/>
        <v>0.10521071506403977</v>
      </c>
      <c r="H190" s="2">
        <f t="shared" si="13"/>
        <v>8.010748589678128E-2</v>
      </c>
    </row>
    <row r="191" spans="1:8" x14ac:dyDescent="0.25">
      <c r="A191" s="9">
        <v>41751</v>
      </c>
      <c r="B191">
        <v>81.61</v>
      </c>
      <c r="C191"/>
      <c r="D191" s="2">
        <f>(B191/B190-1)</f>
        <v>2.8351814516129004E-2</v>
      </c>
      <c r="E191" s="2">
        <f t="shared" si="12"/>
        <v>2.795734050453412E-2</v>
      </c>
      <c r="F191" s="5">
        <f t="shared" si="14"/>
        <v>-4.0348061745777589E-4</v>
      </c>
      <c r="G191" s="2">
        <f t="shared" si="15"/>
        <v>0.10896619080705808</v>
      </c>
      <c r="H191" s="2">
        <f t="shared" si="13"/>
        <v>8.010748589678128E-2</v>
      </c>
    </row>
    <row r="192" spans="1:8" x14ac:dyDescent="0.25">
      <c r="A192" s="9">
        <v>41752</v>
      </c>
      <c r="B192">
        <v>81.47</v>
      </c>
      <c r="C192"/>
      <c r="D192" s="2">
        <f>(B192/B191-1)</f>
        <v>-1.7154760446024264E-3</v>
      </c>
      <c r="E192" s="2">
        <f t="shared" si="12"/>
        <v>-1.7169491586011424E-3</v>
      </c>
      <c r="F192" s="5">
        <f t="shared" si="14"/>
        <v>-4.0348061745777589E-4</v>
      </c>
      <c r="G192" s="2">
        <f t="shared" si="15"/>
        <v>0.10897410673462188</v>
      </c>
      <c r="H192" s="2">
        <f t="shared" si="13"/>
        <v>8.0118253203072171E-2</v>
      </c>
    </row>
    <row r="193" spans="1:8" x14ac:dyDescent="0.25">
      <c r="A193" s="9">
        <v>41753</v>
      </c>
      <c r="B193">
        <v>82.070000000000007</v>
      </c>
      <c r="C193"/>
      <c r="D193" s="2">
        <f>(B193/B192-1)</f>
        <v>7.364674113170544E-3</v>
      </c>
      <c r="E193" s="2">
        <f t="shared" si="12"/>
        <v>7.3376873190699283E-3</v>
      </c>
      <c r="F193" s="5">
        <f t="shared" si="14"/>
        <v>-4.0348061745777589E-4</v>
      </c>
      <c r="G193" s="2">
        <f t="shared" si="15"/>
        <v>0.1092487144987541</v>
      </c>
      <c r="H193" s="2">
        <f t="shared" si="13"/>
        <v>8.0118253203072171E-2</v>
      </c>
    </row>
    <row r="194" spans="1:8" x14ac:dyDescent="0.25">
      <c r="A194" s="9">
        <v>41754</v>
      </c>
      <c r="B194">
        <v>81.2</v>
      </c>
      <c r="C194"/>
      <c r="D194" s="2">
        <f>(B194/B193-1)</f>
        <v>-1.0600706713780994E-2</v>
      </c>
      <c r="E194" s="2">
        <f t="shared" si="12"/>
        <v>-1.0657294473988093E-2</v>
      </c>
      <c r="F194" s="5">
        <f t="shared" si="14"/>
        <v>-4.0348061745777589E-4</v>
      </c>
      <c r="G194" s="2">
        <f t="shared" si="15"/>
        <v>0.10972885818340888</v>
      </c>
      <c r="H194" s="2">
        <f t="shared" si="13"/>
        <v>8.0771747504408728E-2</v>
      </c>
    </row>
    <row r="195" spans="1:8" x14ac:dyDescent="0.25">
      <c r="A195" s="9">
        <v>41757</v>
      </c>
      <c r="B195">
        <v>81.44</v>
      </c>
      <c r="C195"/>
      <c r="D195" s="2">
        <f>(B195/B194-1)</f>
        <v>2.9556650246305161E-3</v>
      </c>
      <c r="E195" s="2">
        <f t="shared" si="12"/>
        <v>2.9513056345803197E-3</v>
      </c>
      <c r="F195" s="5">
        <f t="shared" si="14"/>
        <v>-4.0348061745777589E-4</v>
      </c>
      <c r="G195" s="2">
        <f t="shared" si="15"/>
        <v>0.10978012984612252</v>
      </c>
      <c r="H195" s="2">
        <f t="shared" si="13"/>
        <v>8.0771747504408728E-2</v>
      </c>
    </row>
    <row r="196" spans="1:8" x14ac:dyDescent="0.25">
      <c r="A196" s="9">
        <v>41758</v>
      </c>
      <c r="B196">
        <v>82.81</v>
      </c>
      <c r="C196"/>
      <c r="D196" s="2">
        <f>(B196/B195-1)</f>
        <v>1.6822200392927256E-2</v>
      </c>
      <c r="E196" s="2">
        <f t="shared" si="12"/>
        <v>1.668227424339605E-2</v>
      </c>
      <c r="F196" s="5">
        <f t="shared" si="14"/>
        <v>-4.0348061745777589E-4</v>
      </c>
      <c r="G196" s="2">
        <f t="shared" si="15"/>
        <v>0.11110175483851149</v>
      </c>
      <c r="H196" s="2">
        <f t="shared" si="13"/>
        <v>8.0771747504408728E-2</v>
      </c>
    </row>
    <row r="197" spans="1:8" x14ac:dyDescent="0.25">
      <c r="A197" s="9">
        <v>41759</v>
      </c>
      <c r="B197">
        <v>83.429999999999993</v>
      </c>
      <c r="C197"/>
      <c r="D197" s="2">
        <f>(B197/B196-1)</f>
        <v>7.4870184760293945E-3</v>
      </c>
      <c r="E197" s="2">
        <f t="shared" si="12"/>
        <v>7.4591298683743838E-3</v>
      </c>
      <c r="F197" s="5">
        <f t="shared" si="14"/>
        <v>-4.0348061745777589E-4</v>
      </c>
      <c r="G197" s="2">
        <f t="shared" si="15"/>
        <v>0.11137962368336782</v>
      </c>
      <c r="H197" s="2">
        <f t="shared" si="13"/>
        <v>8.0771747504408728E-2</v>
      </c>
    </row>
    <row r="198" spans="1:8" x14ac:dyDescent="0.25">
      <c r="A198" s="9">
        <v>41761</v>
      </c>
      <c r="B198">
        <v>84.01</v>
      </c>
      <c r="C198"/>
      <c r="D198" s="2">
        <f>(B198/B197-1)</f>
        <v>6.9519357545249072E-3</v>
      </c>
      <c r="E198" s="2">
        <f t="shared" si="12"/>
        <v>6.9278824627727643E-3</v>
      </c>
      <c r="F198" s="5">
        <f t="shared" si="14"/>
        <v>-4.0348061745777589E-4</v>
      </c>
      <c r="G198" s="2">
        <f t="shared" si="15"/>
        <v>0.11162064977620761</v>
      </c>
      <c r="H198" s="2">
        <f t="shared" si="13"/>
        <v>8.0771747504408728E-2</v>
      </c>
    </row>
    <row r="199" spans="1:8" x14ac:dyDescent="0.25">
      <c r="A199" s="9">
        <v>41764</v>
      </c>
      <c r="B199">
        <v>81.28</v>
      </c>
      <c r="C199"/>
      <c r="D199" s="2">
        <f>(B199/B198-1)</f>
        <v>-3.2496131412927065E-2</v>
      </c>
      <c r="E199" s="2">
        <f t="shared" si="12"/>
        <v>-3.3035855546584052E-2</v>
      </c>
      <c r="F199" s="5">
        <f t="shared" si="14"/>
        <v>-4.0348061745777589E-4</v>
      </c>
      <c r="G199" s="2">
        <f t="shared" si="15"/>
        <v>0.11629291186473004</v>
      </c>
      <c r="H199" s="2">
        <f t="shared" si="13"/>
        <v>8.7114563010044582E-2</v>
      </c>
    </row>
    <row r="200" spans="1:8" x14ac:dyDescent="0.25">
      <c r="A200" s="9">
        <v>41765</v>
      </c>
      <c r="B200">
        <v>80.2</v>
      </c>
      <c r="C200"/>
      <c r="D200" s="2">
        <f>(B200/B199-1)</f>
        <v>-1.3287401574803126E-2</v>
      </c>
      <c r="E200" s="2">
        <f t="shared" si="12"/>
        <v>-1.3376468957702926E-2</v>
      </c>
      <c r="F200" s="5">
        <f t="shared" si="14"/>
        <v>-4.0348061745777589E-4</v>
      </c>
      <c r="G200" s="2">
        <f t="shared" si="15"/>
        <v>0.11701427167851794</v>
      </c>
      <c r="H200" s="2">
        <f t="shared" si="13"/>
        <v>8.8075226453907932E-2</v>
      </c>
    </row>
    <row r="201" spans="1:8" x14ac:dyDescent="0.25">
      <c r="A201" s="9">
        <v>41766</v>
      </c>
      <c r="B201">
        <v>81.22999999999999</v>
      </c>
      <c r="C201"/>
      <c r="D201" s="2">
        <f>(B201/B200-1)</f>
        <v>1.2842892768079706E-2</v>
      </c>
      <c r="E201" s="2">
        <f t="shared" ref="E201:E264" si="16">LOG(1+D201,EXP(1))</f>
        <v>1.2761122190393581E-2</v>
      </c>
      <c r="F201" s="5">
        <f t="shared" si="14"/>
        <v>-4.0348061745777589E-4</v>
      </c>
      <c r="G201" s="2">
        <f t="shared" si="15"/>
        <v>0.11775247998892632</v>
      </c>
      <c r="H201" s="2">
        <f t="shared" ref="H201:H264" si="17">IF(E201&lt;F201,SQRT(H200^2+(E201-F201)^2),H200)</f>
        <v>8.8075226453907932E-2</v>
      </c>
    </row>
    <row r="202" spans="1:8" x14ac:dyDescent="0.25">
      <c r="A202" s="9">
        <v>41767</v>
      </c>
      <c r="B202">
        <v>82.39</v>
      </c>
      <c r="C202"/>
      <c r="D202" s="2">
        <f>(B202/B201-1)</f>
        <v>1.4280438261726092E-2</v>
      </c>
      <c r="E202" s="2">
        <f t="shared" si="16"/>
        <v>1.4179433264636295E-2</v>
      </c>
      <c r="F202" s="5">
        <f t="shared" ref="F202:F265" si="18">AVERAGE(E$137:E$348)</f>
        <v>-4.0348061745777589E-4</v>
      </c>
      <c r="G202" s="2">
        <f t="shared" si="15"/>
        <v>0.11865204558217725</v>
      </c>
      <c r="H202" s="2">
        <f t="shared" si="17"/>
        <v>8.8075226453907932E-2</v>
      </c>
    </row>
    <row r="203" spans="1:8" x14ac:dyDescent="0.25">
      <c r="A203" s="9">
        <v>41768</v>
      </c>
      <c r="B203">
        <v>82.429999999999993</v>
      </c>
      <c r="C203"/>
      <c r="D203" s="2">
        <f>(B203/B202-1)</f>
        <v>4.8549581259860197E-4</v>
      </c>
      <c r="E203" s="2">
        <f t="shared" si="16"/>
        <v>4.8537799763748109E-4</v>
      </c>
      <c r="F203" s="5">
        <f t="shared" si="18"/>
        <v>-4.0348061745777589E-4</v>
      </c>
      <c r="G203" s="2">
        <f t="shared" ref="G203:G266" si="19">SQRT(G202^2+(E203-F203)^2)</f>
        <v>0.11865537489078486</v>
      </c>
      <c r="H203" s="2">
        <f t="shared" si="17"/>
        <v>8.8075226453907932E-2</v>
      </c>
    </row>
    <row r="204" spans="1:8" x14ac:dyDescent="0.25">
      <c r="A204" s="9">
        <v>41771</v>
      </c>
      <c r="B204">
        <v>83.5</v>
      </c>
      <c r="C204"/>
      <c r="D204" s="2">
        <f>(B204/B203-1)</f>
        <v>1.2980710906223658E-2</v>
      </c>
      <c r="E204" s="2">
        <f t="shared" si="16"/>
        <v>1.2897183531673842E-2</v>
      </c>
      <c r="F204" s="5">
        <f t="shared" si="18"/>
        <v>-4.0348061745777589E-4</v>
      </c>
      <c r="G204" s="2">
        <f t="shared" si="19"/>
        <v>0.11939851614354632</v>
      </c>
      <c r="H204" s="2">
        <f t="shared" si="17"/>
        <v>8.8075226453907932E-2</v>
      </c>
    </row>
    <row r="205" spans="1:8" x14ac:dyDescent="0.25">
      <c r="A205" s="9">
        <v>41772</v>
      </c>
      <c r="B205">
        <v>83.49</v>
      </c>
      <c r="C205"/>
      <c r="D205" s="2">
        <f>(B205/B204-1)</f>
        <v>-1.1976047904194154E-4</v>
      </c>
      <c r="E205" s="2">
        <f t="shared" si="16"/>
        <v>-1.1976765090072093E-4</v>
      </c>
      <c r="F205" s="5">
        <f t="shared" si="18"/>
        <v>-4.0348061745777589E-4</v>
      </c>
      <c r="G205" s="2">
        <f t="shared" si="19"/>
        <v>0.11939885322032237</v>
      </c>
      <c r="H205" s="2">
        <f t="shared" si="17"/>
        <v>8.8075226453907932E-2</v>
      </c>
    </row>
    <row r="206" spans="1:8" x14ac:dyDescent="0.25">
      <c r="A206" s="9">
        <v>41773</v>
      </c>
      <c r="B206">
        <v>83.69</v>
      </c>
      <c r="C206"/>
      <c r="D206" s="2">
        <f>(B206/B205-1)</f>
        <v>2.3954964666428324E-3</v>
      </c>
      <c r="E206" s="2">
        <f t="shared" si="16"/>
        <v>2.3926318388737037E-3</v>
      </c>
      <c r="F206" s="5">
        <f t="shared" si="18"/>
        <v>-4.0348061745777589E-4</v>
      </c>
      <c r="G206" s="2">
        <f t="shared" si="19"/>
        <v>0.11943158876610718</v>
      </c>
      <c r="H206" s="2">
        <f t="shared" si="17"/>
        <v>8.8075226453907932E-2</v>
      </c>
    </row>
    <row r="207" spans="1:8" x14ac:dyDescent="0.25">
      <c r="A207" s="9">
        <v>41774</v>
      </c>
      <c r="B207">
        <v>83.17</v>
      </c>
      <c r="C207"/>
      <c r="D207" s="2">
        <f>(B207/B206-1)</f>
        <v>-6.2134066196677384E-3</v>
      </c>
      <c r="E207" s="2">
        <f t="shared" si="16"/>
        <v>-6.2327901641864606E-3</v>
      </c>
      <c r="F207" s="5">
        <f t="shared" si="18"/>
        <v>-4.0348061745777589E-4</v>
      </c>
      <c r="G207" s="2">
        <f t="shared" si="19"/>
        <v>0.11957376486917237</v>
      </c>
      <c r="H207" s="2">
        <f t="shared" si="17"/>
        <v>8.8267923758853339E-2</v>
      </c>
    </row>
    <row r="208" spans="1:8" x14ac:dyDescent="0.25">
      <c r="A208" s="9">
        <v>41775</v>
      </c>
      <c r="B208">
        <v>82.33</v>
      </c>
      <c r="C208"/>
      <c r="D208" s="2">
        <f>(B208/B207-1)</f>
        <v>-1.0099795599374795E-2</v>
      </c>
      <c r="E208" s="2">
        <f t="shared" si="16"/>
        <v>-1.0151144570261506E-2</v>
      </c>
      <c r="F208" s="5">
        <f t="shared" si="18"/>
        <v>-4.0348061745777589E-4</v>
      </c>
      <c r="G208" s="2">
        <f t="shared" si="19"/>
        <v>0.11997042217782228</v>
      </c>
      <c r="H208" s="2">
        <f t="shared" si="17"/>
        <v>8.88045230674403E-2</v>
      </c>
    </row>
    <row r="209" spans="1:8" x14ac:dyDescent="0.25">
      <c r="A209" s="9">
        <v>41778</v>
      </c>
      <c r="B209">
        <v>82.78</v>
      </c>
      <c r="C209"/>
      <c r="D209" s="2">
        <f>(B209/B208-1)</f>
        <v>5.4658083323211315E-3</v>
      </c>
      <c r="E209" s="2">
        <f t="shared" si="16"/>
        <v>5.4509250102516751E-3</v>
      </c>
      <c r="F209" s="5">
        <f t="shared" si="18"/>
        <v>-4.0348061745777589E-4</v>
      </c>
      <c r="G209" s="2">
        <f t="shared" si="19"/>
        <v>0.1201131810534492</v>
      </c>
      <c r="H209" s="2">
        <f t="shared" si="17"/>
        <v>8.88045230674403E-2</v>
      </c>
    </row>
    <row r="210" spans="1:8" x14ac:dyDescent="0.25">
      <c r="A210" s="9">
        <v>41779</v>
      </c>
      <c r="B210">
        <v>82.429999999999993</v>
      </c>
      <c r="C210"/>
      <c r="D210" s="2">
        <f>(B210/B209-1)</f>
        <v>-4.2280744141097726E-3</v>
      </c>
      <c r="E210" s="2">
        <f t="shared" si="16"/>
        <v>-4.2370379954502803E-3</v>
      </c>
      <c r="F210" s="5">
        <f t="shared" si="18"/>
        <v>-4.0348061745777589E-4</v>
      </c>
      <c r="G210" s="2">
        <f t="shared" si="19"/>
        <v>0.12017434179120362</v>
      </c>
      <c r="H210" s="2">
        <f t="shared" si="17"/>
        <v>8.8887229000604445E-2</v>
      </c>
    </row>
    <row r="211" spans="1:8" x14ac:dyDescent="0.25">
      <c r="A211" s="9">
        <v>41780</v>
      </c>
      <c r="B211">
        <v>82.97</v>
      </c>
      <c r="C211"/>
      <c r="D211" s="2">
        <f>(B211/B210-1)</f>
        <v>6.5510129807109241E-3</v>
      </c>
      <c r="E211" s="2">
        <f t="shared" si="16"/>
        <v>6.5296483510577938E-3</v>
      </c>
      <c r="F211" s="5">
        <f t="shared" si="18"/>
        <v>-4.0348061745777589E-4</v>
      </c>
      <c r="G211" s="2">
        <f t="shared" si="19"/>
        <v>0.12037416958069991</v>
      </c>
      <c r="H211" s="2">
        <f t="shared" si="17"/>
        <v>8.8887229000604445E-2</v>
      </c>
    </row>
    <row r="212" spans="1:8" x14ac:dyDescent="0.25">
      <c r="A212" s="9">
        <v>41781</v>
      </c>
      <c r="B212">
        <v>83</v>
      </c>
      <c r="C212"/>
      <c r="D212" s="2">
        <f>(B212/B211-1)</f>
        <v>3.6157647342416332E-4</v>
      </c>
      <c r="E212" s="2">
        <f t="shared" si="16"/>
        <v>3.6151112040403154E-4</v>
      </c>
      <c r="F212" s="5">
        <f t="shared" si="18"/>
        <v>-4.0348061745777589E-4</v>
      </c>
      <c r="G212" s="2">
        <f t="shared" si="19"/>
        <v>0.12037660036154077</v>
      </c>
      <c r="H212" s="2">
        <f t="shared" si="17"/>
        <v>8.8887229000604445E-2</v>
      </c>
    </row>
    <row r="213" spans="1:8" x14ac:dyDescent="0.25">
      <c r="A213" s="9">
        <v>41782</v>
      </c>
      <c r="B213">
        <v>83.08</v>
      </c>
      <c r="C213"/>
      <c r="D213" s="2">
        <f>(B213/B212-1)</f>
        <v>9.6385542168664351E-4</v>
      </c>
      <c r="E213" s="2">
        <f t="shared" si="16"/>
        <v>9.6339121131352957E-4</v>
      </c>
      <c r="F213" s="5">
        <f t="shared" si="18"/>
        <v>-4.0348061745777589E-4</v>
      </c>
      <c r="G213" s="2">
        <f t="shared" si="19"/>
        <v>0.12038436050084905</v>
      </c>
      <c r="H213" s="2">
        <f t="shared" si="17"/>
        <v>8.8887229000604445E-2</v>
      </c>
    </row>
    <row r="214" spans="1:8" x14ac:dyDescent="0.25">
      <c r="A214" s="9">
        <v>41785</v>
      </c>
      <c r="B214">
        <v>83.77000000000001</v>
      </c>
      <c r="C214"/>
      <c r="D214" s="2">
        <f>(B214/B213-1)</f>
        <v>8.3052479537797375E-3</v>
      </c>
      <c r="E214" s="2">
        <f t="shared" si="16"/>
        <v>8.2709491578068211E-3</v>
      </c>
      <c r="F214" s="5">
        <f t="shared" si="18"/>
        <v>-4.0348061745777589E-4</v>
      </c>
      <c r="G214" s="2">
        <f t="shared" si="19"/>
        <v>0.12069647876025374</v>
      </c>
      <c r="H214" s="2">
        <f t="shared" si="17"/>
        <v>8.8887229000604445E-2</v>
      </c>
    </row>
    <row r="215" spans="1:8" x14ac:dyDescent="0.25">
      <c r="A215" s="9">
        <v>41786</v>
      </c>
      <c r="B215">
        <v>84.44</v>
      </c>
      <c r="C215"/>
      <c r="D215" s="2">
        <f>(B215/B214-1)</f>
        <v>7.9980900083560513E-3</v>
      </c>
      <c r="E215" s="2">
        <f t="shared" si="16"/>
        <v>7.9662748144015676E-3</v>
      </c>
      <c r="F215" s="5">
        <f t="shared" si="18"/>
        <v>-4.0348061745777589E-4</v>
      </c>
      <c r="G215" s="2">
        <f t="shared" si="19"/>
        <v>0.12098633307573844</v>
      </c>
      <c r="H215" s="2">
        <f t="shared" si="17"/>
        <v>8.8887229000604445E-2</v>
      </c>
    </row>
    <row r="216" spans="1:8" x14ac:dyDescent="0.25">
      <c r="A216" s="9">
        <v>41787</v>
      </c>
      <c r="B216">
        <v>84.81</v>
      </c>
      <c r="C216"/>
      <c r="D216" s="2">
        <f>(B216/B215-1)</f>
        <v>4.3818095689247549E-3</v>
      </c>
      <c r="E216" s="2">
        <f t="shared" si="16"/>
        <v>4.3722373934888797E-3</v>
      </c>
      <c r="F216" s="5">
        <f t="shared" si="18"/>
        <v>-4.0348061745777589E-4</v>
      </c>
      <c r="G216" s="2">
        <f t="shared" si="19"/>
        <v>0.12108055283006269</v>
      </c>
      <c r="H216" s="2">
        <f t="shared" si="17"/>
        <v>8.8887229000604445E-2</v>
      </c>
    </row>
    <row r="217" spans="1:8" x14ac:dyDescent="0.25">
      <c r="A217" s="9">
        <v>41788</v>
      </c>
      <c r="B217">
        <v>84.72999999999999</v>
      </c>
      <c r="C217"/>
      <c r="D217" s="2">
        <f>(B217/B216-1)</f>
        <v>-9.4328498997775512E-4</v>
      </c>
      <c r="E217" s="2">
        <f t="shared" si="16"/>
        <v>-9.4373016323609927E-4</v>
      </c>
      <c r="F217" s="5">
        <f t="shared" si="18"/>
        <v>-4.0348061745777589E-4</v>
      </c>
      <c r="G217" s="2">
        <f t="shared" si="19"/>
        <v>0.12108175809429478</v>
      </c>
      <c r="H217" s="2">
        <f t="shared" si="17"/>
        <v>8.8888870782441662E-2</v>
      </c>
    </row>
    <row r="218" spans="1:8" x14ac:dyDescent="0.25">
      <c r="A218" s="9">
        <v>41789</v>
      </c>
      <c r="B218">
        <v>84.47</v>
      </c>
      <c r="C218"/>
      <c r="D218" s="2">
        <f>(B218/B217-1)</f>
        <v>-3.0685707541601159E-3</v>
      </c>
      <c r="E218" s="2">
        <f t="shared" si="16"/>
        <v>-3.0732884709672769E-3</v>
      </c>
      <c r="F218" s="5">
        <f t="shared" si="18"/>
        <v>-4.0348061745777589E-4</v>
      </c>
      <c r="G218" s="2">
        <f t="shared" si="19"/>
        <v>0.1211111886539802</v>
      </c>
      <c r="H218" s="2">
        <f t="shared" si="17"/>
        <v>8.8928956043306112E-2</v>
      </c>
    </row>
    <row r="219" spans="1:8" x14ac:dyDescent="0.25">
      <c r="A219" s="9">
        <v>41792</v>
      </c>
      <c r="B219">
        <v>84.5</v>
      </c>
      <c r="C219"/>
      <c r="D219" s="2">
        <f>(B219/B218-1)</f>
        <v>3.5515567657151692E-4</v>
      </c>
      <c r="E219" s="2">
        <f t="shared" si="16"/>
        <v>3.5509262372282609E-4</v>
      </c>
      <c r="F219" s="5">
        <f t="shared" si="18"/>
        <v>-4.0348061745777589E-4</v>
      </c>
      <c r="G219" s="2">
        <f t="shared" si="19"/>
        <v>0.12111356427148125</v>
      </c>
      <c r="H219" s="2">
        <f t="shared" si="17"/>
        <v>8.8928956043306112E-2</v>
      </c>
    </row>
    <row r="220" spans="1:8" x14ac:dyDescent="0.25">
      <c r="A220" s="9">
        <v>41793</v>
      </c>
      <c r="B220">
        <v>84.86</v>
      </c>
      <c r="C220"/>
      <c r="D220" s="2">
        <f>(B220/B219-1)</f>
        <v>4.2603550295858827E-3</v>
      </c>
      <c r="E220" s="2">
        <f t="shared" si="16"/>
        <v>4.2513054110507164E-3</v>
      </c>
      <c r="F220" s="5">
        <f t="shared" si="18"/>
        <v>-4.0348061745777589E-4</v>
      </c>
      <c r="G220" s="2">
        <f t="shared" si="19"/>
        <v>0.12120298050589934</v>
      </c>
      <c r="H220" s="2">
        <f t="shared" si="17"/>
        <v>8.8928956043306112E-2</v>
      </c>
    </row>
    <row r="221" spans="1:8" x14ac:dyDescent="0.25">
      <c r="A221" s="9">
        <v>41794</v>
      </c>
      <c r="B221">
        <v>85.09</v>
      </c>
      <c r="C221"/>
      <c r="D221" s="2">
        <f>(B221/B220-1)</f>
        <v>2.7103464529814048E-3</v>
      </c>
      <c r="E221" s="2">
        <f t="shared" si="16"/>
        <v>2.7066800872871926E-3</v>
      </c>
      <c r="F221" s="5">
        <f t="shared" si="18"/>
        <v>-4.0348061745777589E-4</v>
      </c>
      <c r="G221" s="2">
        <f t="shared" si="19"/>
        <v>0.12124287848415162</v>
      </c>
      <c r="H221" s="2">
        <f t="shared" si="17"/>
        <v>8.8928956043306112E-2</v>
      </c>
    </row>
    <row r="222" spans="1:8" x14ac:dyDescent="0.25">
      <c r="A222" s="9">
        <v>41795</v>
      </c>
      <c r="B222">
        <v>85.429999999999993</v>
      </c>
      <c r="C222"/>
      <c r="D222" s="2">
        <f>(B222/B221-1)</f>
        <v>3.9957691855680988E-3</v>
      </c>
      <c r="E222" s="2">
        <f t="shared" si="16"/>
        <v>3.9878073020611932E-3</v>
      </c>
      <c r="F222" s="5">
        <f t="shared" si="18"/>
        <v>-4.0348061745777589E-4</v>
      </c>
      <c r="G222" s="2">
        <f t="shared" si="19"/>
        <v>0.12132237630674265</v>
      </c>
      <c r="H222" s="2">
        <f t="shared" si="17"/>
        <v>8.8928956043306112E-2</v>
      </c>
    </row>
    <row r="223" spans="1:8" x14ac:dyDescent="0.25">
      <c r="A223" s="9">
        <v>41796</v>
      </c>
      <c r="B223">
        <v>85.86</v>
      </c>
      <c r="C223"/>
      <c r="D223" s="2">
        <f>(B223/B222-1)</f>
        <v>5.0333606461430147E-3</v>
      </c>
      <c r="E223" s="2">
        <f t="shared" si="16"/>
        <v>5.0207356328872341E-3</v>
      </c>
      <c r="F223" s="5">
        <f t="shared" si="18"/>
        <v>-4.0348061745777589E-4</v>
      </c>
      <c r="G223" s="2">
        <f t="shared" si="19"/>
        <v>0.12144357173043528</v>
      </c>
      <c r="H223" s="2">
        <f t="shared" si="17"/>
        <v>8.8928956043306112E-2</v>
      </c>
    </row>
    <row r="224" spans="1:8" x14ac:dyDescent="0.25">
      <c r="A224" s="9">
        <v>41799</v>
      </c>
      <c r="B224">
        <v>86.1</v>
      </c>
      <c r="C224"/>
      <c r="D224" s="2">
        <f>(B224/B223-1)</f>
        <v>2.7952480782669209E-3</v>
      </c>
      <c r="E224" s="2">
        <f t="shared" si="16"/>
        <v>2.7913486372705501E-3</v>
      </c>
      <c r="F224" s="5">
        <f t="shared" si="18"/>
        <v>-4.0348061745777589E-4</v>
      </c>
      <c r="G224" s="2">
        <f t="shared" si="19"/>
        <v>0.12148558782263948</v>
      </c>
      <c r="H224" s="2">
        <f t="shared" si="17"/>
        <v>8.8928956043306112E-2</v>
      </c>
    </row>
    <row r="225" spans="1:8" x14ac:dyDescent="0.25">
      <c r="A225" s="9">
        <v>41800</v>
      </c>
      <c r="B225">
        <v>85.87</v>
      </c>
      <c r="C225"/>
      <c r="D225" s="2">
        <f>(B225/B224-1)</f>
        <v>-2.671312427409922E-3</v>
      </c>
      <c r="E225" s="2">
        <f t="shared" si="16"/>
        <v>-2.6748867492916721E-3</v>
      </c>
      <c r="F225" s="5">
        <f t="shared" si="18"/>
        <v>-4.0348061745777589E-4</v>
      </c>
      <c r="G225" s="2">
        <f t="shared" si="19"/>
        <v>0.12150682011487249</v>
      </c>
      <c r="H225" s="2">
        <f t="shared" si="17"/>
        <v>8.8957959221016333E-2</v>
      </c>
    </row>
    <row r="226" spans="1:8" x14ac:dyDescent="0.25">
      <c r="A226" s="9">
        <v>41801</v>
      </c>
      <c r="B226">
        <v>85.710000000000008</v>
      </c>
      <c r="C226"/>
      <c r="D226" s="2">
        <f>(B226/B225-1)</f>
        <v>-1.8632817049026862E-3</v>
      </c>
      <c r="E226" s="2">
        <f t="shared" si="16"/>
        <v>-1.8650197736019083E-3</v>
      </c>
      <c r="F226" s="5">
        <f t="shared" si="18"/>
        <v>-4.0348061745777589E-4</v>
      </c>
      <c r="G226" s="2">
        <f t="shared" si="19"/>
        <v>0.12151560982496415</v>
      </c>
      <c r="H226" s="2">
        <f t="shared" si="17"/>
        <v>8.8969964625557466E-2</v>
      </c>
    </row>
    <row r="227" spans="1:8" x14ac:dyDescent="0.25">
      <c r="A227" s="9">
        <v>41802</v>
      </c>
      <c r="B227">
        <v>86.2</v>
      </c>
      <c r="C227"/>
      <c r="D227" s="2">
        <f>(B227/B226-1)</f>
        <v>5.7169525142923838E-3</v>
      </c>
      <c r="E227" s="2">
        <f t="shared" si="16"/>
        <v>5.7006727588560201E-3</v>
      </c>
      <c r="F227" s="5">
        <f t="shared" si="18"/>
        <v>-4.0348061745777589E-4</v>
      </c>
      <c r="G227" s="2">
        <f t="shared" si="19"/>
        <v>0.12166882969591877</v>
      </c>
      <c r="H227" s="2">
        <f t="shared" si="17"/>
        <v>8.8969964625557466E-2</v>
      </c>
    </row>
    <row r="228" spans="1:8" x14ac:dyDescent="0.25">
      <c r="A228" s="9">
        <v>41803</v>
      </c>
      <c r="B228">
        <v>85.5</v>
      </c>
      <c r="C228"/>
      <c r="D228" s="2">
        <f>(B228/B227-1)</f>
        <v>-8.1206496519722338E-3</v>
      </c>
      <c r="E228" s="2">
        <f t="shared" si="16"/>
        <v>-8.153801726932957E-3</v>
      </c>
      <c r="F228" s="5">
        <f t="shared" si="18"/>
        <v>-4.0348061745777589E-4</v>
      </c>
      <c r="G228" s="2">
        <f t="shared" si="19"/>
        <v>0.12191542805106523</v>
      </c>
      <c r="H228" s="2">
        <f t="shared" si="17"/>
        <v>8.9306898293317311E-2</v>
      </c>
    </row>
    <row r="229" spans="1:8" x14ac:dyDescent="0.25">
      <c r="A229" s="9">
        <v>41806</v>
      </c>
      <c r="B229">
        <v>85.17</v>
      </c>
      <c r="C229"/>
      <c r="D229" s="2">
        <f>(B229/B228-1)</f>
        <v>-3.8596491228070073E-3</v>
      </c>
      <c r="E229" s="2">
        <f t="shared" si="16"/>
        <v>-3.8671167897250123E-3</v>
      </c>
      <c r="F229" s="5">
        <f t="shared" si="18"/>
        <v>-4.0348061745777589E-4</v>
      </c>
      <c r="G229" s="2">
        <f t="shared" si="19"/>
        <v>0.12196461934679377</v>
      </c>
      <c r="H229" s="2">
        <f t="shared" si="17"/>
        <v>8.9374039062284527E-2</v>
      </c>
    </row>
    <row r="230" spans="1:8" x14ac:dyDescent="0.25">
      <c r="A230" s="9">
        <v>41807</v>
      </c>
      <c r="B230">
        <v>86.11</v>
      </c>
      <c r="C230"/>
      <c r="D230" s="2">
        <f>(B230/B229-1)</f>
        <v>1.1036750029353115E-2</v>
      </c>
      <c r="E230" s="2">
        <f t="shared" si="16"/>
        <v>1.0976289555084371E-2</v>
      </c>
      <c r="F230" s="5">
        <f t="shared" si="18"/>
        <v>-4.0348061745777589E-4</v>
      </c>
      <c r="G230" s="2">
        <f t="shared" si="19"/>
        <v>0.12249435718263997</v>
      </c>
      <c r="H230" s="2">
        <f t="shared" si="17"/>
        <v>8.9374039062284527E-2</v>
      </c>
    </row>
    <row r="231" spans="1:8" x14ac:dyDescent="0.25">
      <c r="A231" s="9">
        <v>41808</v>
      </c>
      <c r="B231">
        <v>86.02000000000001</v>
      </c>
      <c r="C231"/>
      <c r="D231" s="2">
        <f>(B231/B230-1)</f>
        <v>-1.0451747764486097E-3</v>
      </c>
      <c r="E231" s="2">
        <f t="shared" si="16"/>
        <v>-1.0457213524834512E-3</v>
      </c>
      <c r="F231" s="5">
        <f t="shared" si="18"/>
        <v>-4.0348061745777589E-4</v>
      </c>
      <c r="G231" s="2">
        <f t="shared" si="19"/>
        <v>0.12249604081254997</v>
      </c>
      <c r="H231" s="2">
        <f t="shared" si="17"/>
        <v>8.9376346599469414E-2</v>
      </c>
    </row>
    <row r="232" spans="1:8" x14ac:dyDescent="0.25">
      <c r="A232" s="9">
        <v>41809</v>
      </c>
      <c r="B232">
        <v>87.03</v>
      </c>
      <c r="C232"/>
      <c r="D232" s="2">
        <f>(B232/B231-1)</f>
        <v>1.1741455475470675E-2</v>
      </c>
      <c r="E232" s="2">
        <f t="shared" si="16"/>
        <v>1.167305944583194E-2</v>
      </c>
      <c r="F232" s="5">
        <f t="shared" si="18"/>
        <v>-4.0348061745777589E-4</v>
      </c>
      <c r="G232" s="2">
        <f t="shared" si="19"/>
        <v>0.12308989737037784</v>
      </c>
      <c r="H232" s="2">
        <f t="shared" si="17"/>
        <v>8.9376346599469414E-2</v>
      </c>
    </row>
    <row r="233" spans="1:8" x14ac:dyDescent="0.25">
      <c r="A233" s="9">
        <v>41810</v>
      </c>
      <c r="B233">
        <v>87.36</v>
      </c>
      <c r="C233"/>
      <c r="D233" s="2">
        <f>(B233/B232-1)</f>
        <v>3.7917959324371697E-3</v>
      </c>
      <c r="E233" s="2">
        <f t="shared" si="16"/>
        <v>3.78462519517265E-3</v>
      </c>
      <c r="F233" s="5">
        <f t="shared" si="18"/>
        <v>-4.0348061745777589E-4</v>
      </c>
      <c r="G233" s="2">
        <f t="shared" si="19"/>
        <v>0.12316112643585207</v>
      </c>
      <c r="H233" s="2">
        <f t="shared" si="17"/>
        <v>8.9376346599469414E-2</v>
      </c>
    </row>
    <row r="234" spans="1:8" x14ac:dyDescent="0.25">
      <c r="A234" s="9">
        <v>41813</v>
      </c>
      <c r="B234">
        <v>86.78</v>
      </c>
      <c r="C234"/>
      <c r="D234" s="2">
        <f>(B234/B233-1)</f>
        <v>-6.6391941391941156E-3</v>
      </c>
      <c r="E234" s="2">
        <f t="shared" si="16"/>
        <v>-6.6613316263902447E-3</v>
      </c>
      <c r="F234" s="5">
        <f t="shared" si="18"/>
        <v>-4.0348061745777589E-4</v>
      </c>
      <c r="G234" s="2">
        <f t="shared" si="19"/>
        <v>0.12332000553113001</v>
      </c>
      <c r="H234" s="2">
        <f t="shared" si="17"/>
        <v>8.9595156290496442E-2</v>
      </c>
    </row>
    <row r="235" spans="1:8" x14ac:dyDescent="0.25">
      <c r="A235" s="9">
        <v>41814</v>
      </c>
      <c r="B235">
        <v>86.52000000000001</v>
      </c>
      <c r="C235"/>
      <c r="D235" s="2">
        <f>(B235/B234-1)</f>
        <v>-2.996082046554438E-3</v>
      </c>
      <c r="E235" s="2">
        <f t="shared" si="16"/>
        <v>-3.0005792853465578E-3</v>
      </c>
      <c r="F235" s="5">
        <f t="shared" si="18"/>
        <v>-4.0348061745777589E-4</v>
      </c>
      <c r="G235" s="2">
        <f t="shared" si="19"/>
        <v>0.1233473497311097</v>
      </c>
      <c r="H235" s="2">
        <f t="shared" si="17"/>
        <v>8.9632789492513465E-2</v>
      </c>
    </row>
    <row r="236" spans="1:8" x14ac:dyDescent="0.25">
      <c r="A236" s="9">
        <v>41815</v>
      </c>
      <c r="B236">
        <v>86.02000000000001</v>
      </c>
      <c r="C236"/>
      <c r="D236" s="2">
        <f>(B236/B235-1)</f>
        <v>-5.7790106333795999E-3</v>
      </c>
      <c r="E236" s="2">
        <f t="shared" si="16"/>
        <v>-5.795773729267796E-3</v>
      </c>
      <c r="F236" s="5">
        <f t="shared" si="18"/>
        <v>-4.0348061745777589E-4</v>
      </c>
      <c r="G236" s="2">
        <f t="shared" si="19"/>
        <v>0.12346515909637164</v>
      </c>
      <c r="H236" s="2">
        <f t="shared" si="17"/>
        <v>8.9794842709439091E-2</v>
      </c>
    </row>
    <row r="237" spans="1:8" x14ac:dyDescent="0.25">
      <c r="A237" s="9">
        <v>41816</v>
      </c>
      <c r="B237">
        <v>85</v>
      </c>
      <c r="C237"/>
      <c r="D237" s="2">
        <f>(B237/B236-1)</f>
        <v>-1.1857707509881577E-2</v>
      </c>
      <c r="E237" s="2">
        <f t="shared" si="16"/>
        <v>-1.1928570865273958E-2</v>
      </c>
      <c r="F237" s="5">
        <f t="shared" si="18"/>
        <v>-4.0348061745777589E-4</v>
      </c>
      <c r="G237" s="2">
        <f t="shared" si="19"/>
        <v>0.12400190811399907</v>
      </c>
      <c r="H237" s="2">
        <f t="shared" si="17"/>
        <v>9.0531439193427252E-2</v>
      </c>
    </row>
    <row r="238" spans="1:8" x14ac:dyDescent="0.25">
      <c r="A238" s="9">
        <v>41817</v>
      </c>
      <c r="B238">
        <v>84.64</v>
      </c>
      <c r="C238"/>
      <c r="D238" s="2">
        <f>(B238/B237-1)</f>
        <v>-4.2352941176470038E-3</v>
      </c>
      <c r="E238" s="2">
        <f t="shared" si="16"/>
        <v>-4.244288380327148E-3</v>
      </c>
      <c r="F238" s="5">
        <f t="shared" si="18"/>
        <v>-4.0348061745777589E-4</v>
      </c>
      <c r="G238" s="2">
        <f t="shared" si="19"/>
        <v>0.12406137602083891</v>
      </c>
      <c r="H238" s="2">
        <f t="shared" si="17"/>
        <v>9.0612875943237414E-2</v>
      </c>
    </row>
    <row r="239" spans="1:8" x14ac:dyDescent="0.25">
      <c r="A239" s="9">
        <v>41820</v>
      </c>
      <c r="B239">
        <v>85.03</v>
      </c>
      <c r="C239"/>
      <c r="D239" s="2">
        <f>(B239/B238-1)</f>
        <v>4.6077504725898777E-3</v>
      </c>
      <c r="E239" s="2">
        <f t="shared" si="16"/>
        <v>4.5971672877119715E-3</v>
      </c>
      <c r="F239" s="5">
        <f t="shared" si="18"/>
        <v>-4.0348061745777589E-4</v>
      </c>
      <c r="G239" s="2">
        <f t="shared" si="19"/>
        <v>0.12416211781238054</v>
      </c>
      <c r="H239" s="2">
        <f t="shared" si="17"/>
        <v>9.0612875943237414E-2</v>
      </c>
    </row>
    <row r="240" spans="1:8" x14ac:dyDescent="0.25">
      <c r="A240" s="9">
        <v>41821</v>
      </c>
      <c r="B240">
        <v>85.36</v>
      </c>
      <c r="C240"/>
      <c r="D240" s="2">
        <f>(B240/B239-1)</f>
        <v>3.8809831824062613E-3</v>
      </c>
      <c r="E240" s="2">
        <f t="shared" si="16"/>
        <v>3.8734715957968401E-3</v>
      </c>
      <c r="F240" s="5">
        <f t="shared" si="18"/>
        <v>-4.0348061745777589E-4</v>
      </c>
      <c r="G240" s="2">
        <f t="shared" si="19"/>
        <v>0.12423575902247279</v>
      </c>
      <c r="H240" s="2">
        <f t="shared" si="17"/>
        <v>9.0612875943237414E-2</v>
      </c>
    </row>
    <row r="241" spans="1:8" x14ac:dyDescent="0.25">
      <c r="A241" s="9">
        <v>41822</v>
      </c>
      <c r="B241">
        <v>85.84</v>
      </c>
      <c r="C241"/>
      <c r="D241" s="2">
        <f>(B241/B240-1)</f>
        <v>5.62324273664494E-3</v>
      </c>
      <c r="E241" s="2">
        <f t="shared" si="16"/>
        <v>5.6074913289452461E-3</v>
      </c>
      <c r="F241" s="5">
        <f t="shared" si="18"/>
        <v>-4.0348061745777589E-4</v>
      </c>
      <c r="G241" s="2">
        <f t="shared" si="19"/>
        <v>0.12438109021724474</v>
      </c>
      <c r="H241" s="2">
        <f t="shared" si="17"/>
        <v>9.0612875943237414E-2</v>
      </c>
    </row>
    <row r="242" spans="1:8" x14ac:dyDescent="0.25">
      <c r="A242" s="9">
        <v>41823</v>
      </c>
      <c r="B242">
        <v>87.14</v>
      </c>
      <c r="C242"/>
      <c r="D242" s="2">
        <f>(B242/B241-1)</f>
        <v>1.5144454799627116E-2</v>
      </c>
      <c r="E242" s="2">
        <f t="shared" si="16"/>
        <v>1.5030922366852927E-2</v>
      </c>
      <c r="F242" s="5">
        <f t="shared" si="18"/>
        <v>-4.0348061745777589E-4</v>
      </c>
      <c r="G242" s="2">
        <f t="shared" si="19"/>
        <v>0.12533505654489677</v>
      </c>
      <c r="H242" s="2">
        <f t="shared" si="17"/>
        <v>9.0612875943237414E-2</v>
      </c>
    </row>
    <row r="243" spans="1:8" x14ac:dyDescent="0.25">
      <c r="A243" s="9">
        <v>41824</v>
      </c>
      <c r="B243">
        <v>87.05</v>
      </c>
      <c r="C243"/>
      <c r="D243" s="2">
        <f>(B243/B242-1)</f>
        <v>-1.0328207482213081E-3</v>
      </c>
      <c r="E243" s="2">
        <f t="shared" si="16"/>
        <v>-1.0333544750980616E-3</v>
      </c>
      <c r="F243" s="5">
        <f t="shared" si="18"/>
        <v>-4.0348061745777589E-4</v>
      </c>
      <c r="G243" s="2">
        <f t="shared" si="19"/>
        <v>0.12533663925679916</v>
      </c>
      <c r="H243" s="2">
        <f t="shared" si="17"/>
        <v>9.0615065125955033E-2</v>
      </c>
    </row>
    <row r="244" spans="1:8" x14ac:dyDescent="0.25">
      <c r="A244" s="9">
        <v>41827</v>
      </c>
      <c r="B244">
        <v>86.070000000000007</v>
      </c>
      <c r="C244"/>
      <c r="D244" s="2">
        <f>(B244/B243-1)</f>
        <v>-1.1257897759907931E-2</v>
      </c>
      <c r="E244" s="2">
        <f t="shared" si="16"/>
        <v>-1.1321747552814766E-2</v>
      </c>
      <c r="F244" s="5">
        <f t="shared" si="18"/>
        <v>-4.0348061745777589E-4</v>
      </c>
      <c r="G244" s="2">
        <f t="shared" si="19"/>
        <v>0.12581129398055135</v>
      </c>
      <c r="H244" s="2">
        <f t="shared" si="17"/>
        <v>9.1270469378944147E-2</v>
      </c>
    </row>
    <row r="245" spans="1:8" x14ac:dyDescent="0.25">
      <c r="A245" s="9">
        <v>41828</v>
      </c>
      <c r="B245">
        <v>84.69</v>
      </c>
      <c r="C245"/>
      <c r="D245" s="2">
        <f>(B245/B244-1)</f>
        <v>-1.6033461136284566E-2</v>
      </c>
      <c r="E245" s="2">
        <f t="shared" si="16"/>
        <v>-1.6163387727875612E-2</v>
      </c>
      <c r="F245" s="5">
        <f t="shared" si="18"/>
        <v>-4.0348061745777589E-4</v>
      </c>
      <c r="G245" s="2">
        <f t="shared" si="19"/>
        <v>0.12679454390938796</v>
      </c>
      <c r="H245" s="2">
        <f t="shared" si="17"/>
        <v>9.2621127464427785E-2</v>
      </c>
    </row>
    <row r="246" spans="1:8" x14ac:dyDescent="0.25">
      <c r="A246" s="9">
        <v>41829</v>
      </c>
      <c r="B246">
        <v>85.5</v>
      </c>
      <c r="C246"/>
      <c r="D246" s="2">
        <f>(B246/B245-1)</f>
        <v>9.5642933049946421E-3</v>
      </c>
      <c r="E246" s="2">
        <f t="shared" si="16"/>
        <v>9.5188450092068399E-3</v>
      </c>
      <c r="F246" s="5">
        <f t="shared" si="18"/>
        <v>-4.0348061745777589E-4</v>
      </c>
      <c r="G246" s="2">
        <f t="shared" si="19"/>
        <v>0.12718218786855051</v>
      </c>
      <c r="H246" s="2">
        <f t="shared" si="17"/>
        <v>9.2621127464427785E-2</v>
      </c>
    </row>
    <row r="247" spans="1:8" x14ac:dyDescent="0.25">
      <c r="A247" s="9">
        <v>41830</v>
      </c>
      <c r="B247">
        <v>83.42</v>
      </c>
      <c r="C247"/>
      <c r="D247" s="2">
        <f>(B247/B246-1)</f>
        <v>-2.4327485380116975E-2</v>
      </c>
      <c r="E247" s="2">
        <f t="shared" si="16"/>
        <v>-2.4628287173915363E-2</v>
      </c>
      <c r="F247" s="5">
        <f t="shared" si="18"/>
        <v>-4.0348061745777589E-4</v>
      </c>
      <c r="G247" s="2">
        <f t="shared" si="19"/>
        <v>0.12946872272378787</v>
      </c>
      <c r="H247" s="2">
        <f t="shared" si="17"/>
        <v>9.5736693620991367E-2</v>
      </c>
    </row>
    <row r="248" spans="1:8" x14ac:dyDescent="0.25">
      <c r="A248" s="9">
        <v>41831</v>
      </c>
      <c r="B248">
        <v>83.35</v>
      </c>
      <c r="C248"/>
      <c r="D248" s="2">
        <f>(B248/B247-1)</f>
        <v>-8.3912730760016263E-4</v>
      </c>
      <c r="E248" s="2">
        <f t="shared" si="16"/>
        <v>-8.3947957199624525E-4</v>
      </c>
      <c r="F248" s="5">
        <f t="shared" si="18"/>
        <v>-4.0348061745777589E-4</v>
      </c>
      <c r="G248" s="2">
        <f t="shared" si="19"/>
        <v>0.12946945685688738</v>
      </c>
      <c r="H248" s="2">
        <f t="shared" si="17"/>
        <v>9.5737686417460111E-2</v>
      </c>
    </row>
    <row r="249" spans="1:8" x14ac:dyDescent="0.25">
      <c r="A249" s="9">
        <v>41834</v>
      </c>
      <c r="B249">
        <v>84.4</v>
      </c>
      <c r="C249"/>
      <c r="D249" s="2">
        <f>(B249/B248-1)</f>
        <v>1.2597480503899305E-2</v>
      </c>
      <c r="E249" s="2">
        <f t="shared" si="16"/>
        <v>1.2518792405108507E-2</v>
      </c>
      <c r="F249" s="5">
        <f t="shared" si="18"/>
        <v>-4.0348061745777589E-4</v>
      </c>
      <c r="G249" s="2">
        <f t="shared" si="19"/>
        <v>0.13011274110895968</v>
      </c>
      <c r="H249" s="2">
        <f t="shared" si="17"/>
        <v>9.5737686417460111E-2</v>
      </c>
    </row>
    <row r="250" spans="1:8" x14ac:dyDescent="0.25">
      <c r="A250" s="9">
        <v>41835</v>
      </c>
      <c r="B250">
        <v>83.58</v>
      </c>
      <c r="C250"/>
      <c r="D250" s="2">
        <f>(B250/B249-1)</f>
        <v>-9.7156398104266684E-3</v>
      </c>
      <c r="E250" s="2">
        <f t="shared" si="16"/>
        <v>-9.7631445821422264E-3</v>
      </c>
      <c r="F250" s="5">
        <f t="shared" si="18"/>
        <v>-4.0348061745777589E-4</v>
      </c>
      <c r="G250" s="2">
        <f t="shared" si="19"/>
        <v>0.13044895058381642</v>
      </c>
      <c r="H250" s="2">
        <f t="shared" si="17"/>
        <v>9.6194115776900499E-2</v>
      </c>
    </row>
    <row r="251" spans="1:8" x14ac:dyDescent="0.25">
      <c r="A251" s="9">
        <v>41836</v>
      </c>
      <c r="B251">
        <v>84.91</v>
      </c>
      <c r="C251"/>
      <c r="D251" s="2">
        <f>(B251/B250-1)</f>
        <v>1.5912897822445649E-2</v>
      </c>
      <c r="E251" s="2">
        <f t="shared" si="16"/>
        <v>1.5787614991502819E-2</v>
      </c>
      <c r="F251" s="5">
        <f t="shared" si="18"/>
        <v>-4.0348061745777589E-4</v>
      </c>
      <c r="G251" s="2">
        <f t="shared" si="19"/>
        <v>0.13144991550182708</v>
      </c>
      <c r="H251" s="2">
        <f t="shared" si="17"/>
        <v>9.6194115776900499E-2</v>
      </c>
    </row>
    <row r="252" spans="1:8" x14ac:dyDescent="0.25">
      <c r="A252" s="9">
        <v>41837</v>
      </c>
      <c r="B252">
        <v>83.63</v>
      </c>
      <c r="C252"/>
      <c r="D252" s="2">
        <f>(B252/B251-1)</f>
        <v>-1.507478506654103E-2</v>
      </c>
      <c r="E252" s="2">
        <f t="shared" si="16"/>
        <v>-1.5189564617837657E-2</v>
      </c>
      <c r="F252" s="5">
        <f t="shared" si="18"/>
        <v>-4.0348061745777589E-4</v>
      </c>
      <c r="G252" s="2">
        <f t="shared" si="19"/>
        <v>0.1322789044613833</v>
      </c>
      <c r="H252" s="2">
        <f t="shared" si="17"/>
        <v>9.7323872663216737E-2</v>
      </c>
    </row>
    <row r="253" spans="1:8" x14ac:dyDescent="0.25">
      <c r="A253" s="9">
        <v>41838</v>
      </c>
      <c r="B253">
        <v>83.35</v>
      </c>
      <c r="C253"/>
      <c r="D253" s="2">
        <f>(B253/B252-1)</f>
        <v>-3.3480808322372546E-3</v>
      </c>
      <c r="E253" s="2">
        <f t="shared" si="16"/>
        <v>-3.3536981966314082E-3</v>
      </c>
      <c r="F253" s="5">
        <f t="shared" si="18"/>
        <v>-4.0348061745777589E-4</v>
      </c>
      <c r="G253" s="2">
        <f t="shared" si="19"/>
        <v>0.13231179973558002</v>
      </c>
      <c r="H253" s="2">
        <f t="shared" si="17"/>
        <v>9.7368577959886474E-2</v>
      </c>
    </row>
    <row r="254" spans="1:8" x14ac:dyDescent="0.25">
      <c r="A254" s="9">
        <v>41841</v>
      </c>
      <c r="B254">
        <v>81.929999999999993</v>
      </c>
      <c r="C254"/>
      <c r="D254" s="2">
        <f>(B254/B253-1)</f>
        <v>-1.7036592681463736E-2</v>
      </c>
      <c r="E254" s="2">
        <f t="shared" si="16"/>
        <v>-1.7183385043079705E-2</v>
      </c>
      <c r="F254" s="5">
        <f t="shared" si="18"/>
        <v>-4.0348061745777589E-4</v>
      </c>
      <c r="G254" s="2">
        <f t="shared" si="19"/>
        <v>0.13337157696376406</v>
      </c>
      <c r="H254" s="2">
        <f t="shared" si="17"/>
        <v>9.8803872224035305E-2</v>
      </c>
    </row>
    <row r="255" spans="1:8" x14ac:dyDescent="0.25">
      <c r="A255" s="9">
        <v>41842</v>
      </c>
      <c r="B255">
        <v>83.08</v>
      </c>
      <c r="C255"/>
      <c r="D255" s="2">
        <f>(B255/B254-1)</f>
        <v>1.4036372513120954E-2</v>
      </c>
      <c r="E255" s="2">
        <f t="shared" si="16"/>
        <v>1.3938774854188221E-2</v>
      </c>
      <c r="F255" s="5">
        <f t="shared" si="18"/>
        <v>-4.0348061745777589E-4</v>
      </c>
      <c r="G255" s="2">
        <f t="shared" si="19"/>
        <v>0.13414051525849749</v>
      </c>
      <c r="H255" s="2">
        <f t="shared" si="17"/>
        <v>9.8803872224035305E-2</v>
      </c>
    </row>
    <row r="256" spans="1:8" x14ac:dyDescent="0.25">
      <c r="A256" s="9">
        <v>41843</v>
      </c>
      <c r="B256">
        <v>83.570000000000007</v>
      </c>
      <c r="C256"/>
      <c r="D256" s="2">
        <f>(B256/B255-1)</f>
        <v>5.8979297063073144E-3</v>
      </c>
      <c r="E256" s="2">
        <f t="shared" si="16"/>
        <v>5.8806050054333791E-3</v>
      </c>
      <c r="F256" s="5">
        <f t="shared" si="18"/>
        <v>-4.0348061745777589E-4</v>
      </c>
      <c r="G256" s="2">
        <f t="shared" si="19"/>
        <v>0.1342876299810635</v>
      </c>
      <c r="H256" s="2">
        <f t="shared" si="17"/>
        <v>9.8803872224035305E-2</v>
      </c>
    </row>
    <row r="257" spans="1:8" x14ac:dyDescent="0.25">
      <c r="A257" s="9">
        <v>41844</v>
      </c>
      <c r="B257">
        <v>82.35</v>
      </c>
      <c r="C257"/>
      <c r="D257" s="2">
        <f>(B257/B256-1)</f>
        <v>-1.4598540145985606E-2</v>
      </c>
      <c r="E257" s="2">
        <f t="shared" si="16"/>
        <v>-1.4706147389695674E-2</v>
      </c>
      <c r="F257" s="5">
        <f t="shared" si="18"/>
        <v>-4.0348061745777589E-4</v>
      </c>
      <c r="G257" s="2">
        <f t="shared" si="19"/>
        <v>0.13504715414524182</v>
      </c>
      <c r="H257" s="2">
        <f t="shared" si="17"/>
        <v>9.9833718969400187E-2</v>
      </c>
    </row>
    <row r="258" spans="1:8" x14ac:dyDescent="0.25">
      <c r="A258" s="9">
        <v>41845</v>
      </c>
      <c r="B258">
        <v>80.37</v>
      </c>
      <c r="C258"/>
      <c r="D258" s="2">
        <f>(B258/B257-1)</f>
        <v>-2.4043715846994385E-2</v>
      </c>
      <c r="E258" s="2">
        <f t="shared" si="16"/>
        <v>-2.4337484399022113E-2</v>
      </c>
      <c r="F258" s="5">
        <f t="shared" si="18"/>
        <v>-4.0348061745777589E-4</v>
      </c>
      <c r="G258" s="2">
        <f t="shared" si="19"/>
        <v>0.13715163280014073</v>
      </c>
      <c r="H258" s="2">
        <f t="shared" si="17"/>
        <v>0.10266259289671731</v>
      </c>
    </row>
    <row r="259" spans="1:8" x14ac:dyDescent="0.25">
      <c r="A259" s="9">
        <v>41848</v>
      </c>
      <c r="B259">
        <v>80.27000000000001</v>
      </c>
      <c r="C259"/>
      <c r="D259" s="2">
        <f>(B259/B258-1)</f>
        <v>-1.2442453651859697E-3</v>
      </c>
      <c r="E259" s="2">
        <f t="shared" si="16"/>
        <v>-1.2450200811415307E-3</v>
      </c>
      <c r="F259" s="5">
        <f t="shared" si="18"/>
        <v>-4.0348061745777589E-4</v>
      </c>
      <c r="G259" s="2">
        <f t="shared" si="19"/>
        <v>0.13715421454849128</v>
      </c>
      <c r="H259" s="2">
        <f t="shared" si="17"/>
        <v>0.10266604194642963</v>
      </c>
    </row>
    <row r="260" spans="1:8" x14ac:dyDescent="0.25">
      <c r="A260" s="9">
        <v>41849</v>
      </c>
      <c r="B260">
        <v>81.06</v>
      </c>
      <c r="C260"/>
      <c r="D260" s="2">
        <f>(B260/B259-1)</f>
        <v>9.8417839790705397E-3</v>
      </c>
      <c r="E260" s="2">
        <f t="shared" si="16"/>
        <v>9.7936690566769076E-3</v>
      </c>
      <c r="F260" s="5">
        <f t="shared" si="18"/>
        <v>-4.0348061745777589E-4</v>
      </c>
      <c r="G260" s="2">
        <f t="shared" si="19"/>
        <v>0.13753276129668263</v>
      </c>
      <c r="H260" s="2">
        <f t="shared" si="17"/>
        <v>0.10266604194642963</v>
      </c>
    </row>
    <row r="261" spans="1:8" x14ac:dyDescent="0.25">
      <c r="A261" s="9">
        <v>41850</v>
      </c>
      <c r="B261">
        <v>79.83</v>
      </c>
      <c r="C261"/>
      <c r="D261" s="2">
        <f>(B261/B260-1)</f>
        <v>-1.5173945225758767E-2</v>
      </c>
      <c r="E261" s="2">
        <f t="shared" si="16"/>
        <v>-1.5290247542455055E-2</v>
      </c>
      <c r="F261" s="5">
        <f t="shared" si="18"/>
        <v>-4.0348061745777589E-4</v>
      </c>
      <c r="G261" s="2">
        <f t="shared" si="19"/>
        <v>0.13833609890180321</v>
      </c>
      <c r="H261" s="2">
        <f t="shared" si="17"/>
        <v>0.10373973201442753</v>
      </c>
    </row>
    <row r="262" spans="1:8" x14ac:dyDescent="0.25">
      <c r="A262" s="9">
        <v>41851</v>
      </c>
      <c r="B262">
        <v>77.64</v>
      </c>
      <c r="C262"/>
      <c r="D262" s="2">
        <f>(B262/B261-1)</f>
        <v>-2.7433295753476084E-2</v>
      </c>
      <c r="E262" s="2">
        <f t="shared" si="16"/>
        <v>-2.7816615356897945E-2</v>
      </c>
      <c r="F262" s="5">
        <f t="shared" si="18"/>
        <v>-4.0348061745777589E-4</v>
      </c>
      <c r="G262" s="2">
        <f t="shared" si="19"/>
        <v>0.14102608345838788</v>
      </c>
      <c r="H262" s="2">
        <f t="shared" si="17"/>
        <v>0.10730056828678934</v>
      </c>
    </row>
    <row r="263" spans="1:8" x14ac:dyDescent="0.25">
      <c r="A263" s="9">
        <v>41852</v>
      </c>
      <c r="B263">
        <v>76.039999999999992</v>
      </c>
      <c r="C263"/>
      <c r="D263" s="2">
        <f>(B263/B262-1)</f>
        <v>-2.0607934054611143E-2</v>
      </c>
      <c r="E263" s="2">
        <f t="shared" si="16"/>
        <v>-2.0823240680581216E-2</v>
      </c>
      <c r="F263" s="5">
        <f t="shared" si="18"/>
        <v>-4.0348061745777589E-4</v>
      </c>
      <c r="G263" s="2">
        <f t="shared" si="19"/>
        <v>0.14249674668794271</v>
      </c>
      <c r="H263" s="2">
        <f t="shared" si="17"/>
        <v>0.10922627227779713</v>
      </c>
    </row>
    <row r="264" spans="1:8" x14ac:dyDescent="0.25">
      <c r="A264" s="9">
        <v>41855</v>
      </c>
      <c r="B264">
        <v>74.72999999999999</v>
      </c>
      <c r="C264"/>
      <c r="D264" s="2">
        <f>(B264/B263-1)</f>
        <v>-1.7227774855339328E-2</v>
      </c>
      <c r="E264" s="2">
        <f t="shared" si="16"/>
        <v>-1.7377899678029701E-2</v>
      </c>
      <c r="F264" s="5">
        <f t="shared" si="18"/>
        <v>-4.0348061745777589E-4</v>
      </c>
      <c r="G264" s="2">
        <f t="shared" si="19"/>
        <v>0.14350419408188606</v>
      </c>
      <c r="H264" s="2">
        <f t="shared" si="17"/>
        <v>0.11053736679579165</v>
      </c>
    </row>
    <row r="265" spans="1:8" x14ac:dyDescent="0.25">
      <c r="A265" s="9">
        <v>41856</v>
      </c>
      <c r="B265">
        <v>74.97999999999999</v>
      </c>
      <c r="C265"/>
      <c r="D265" s="2">
        <f>(B265/B264-1)</f>
        <v>3.3453766894151471E-3</v>
      </c>
      <c r="E265" s="2">
        <f t="shared" ref="E265:E328" si="20">LOG(1+D265,EXP(1))</f>
        <v>3.339793365567141E-3</v>
      </c>
      <c r="F265" s="5">
        <f t="shared" si="18"/>
        <v>-4.0348061745777589E-4</v>
      </c>
      <c r="G265" s="2">
        <f t="shared" si="19"/>
        <v>0.14355300700160764</v>
      </c>
      <c r="H265" s="2">
        <f t="shared" ref="H265:H328" si="21">IF(E265&lt;F265,SQRT(H264^2+(E265-F265)^2),H264)</f>
        <v>0.11053736679579165</v>
      </c>
    </row>
    <row r="266" spans="1:8" x14ac:dyDescent="0.25">
      <c r="A266" s="9">
        <v>41857</v>
      </c>
      <c r="B266">
        <v>74.95</v>
      </c>
      <c r="C266"/>
      <c r="D266" s="2">
        <f>(B266/B265-1)</f>
        <v>-4.0010669511847397E-4</v>
      </c>
      <c r="E266" s="2">
        <f t="shared" si="20"/>
        <v>-4.0018675915903129E-4</v>
      </c>
      <c r="F266" s="5">
        <f t="shared" ref="F266:F329" si="22">AVERAGE(E$137:E$348)</f>
        <v>-4.0348061745777589E-4</v>
      </c>
      <c r="G266" s="2">
        <f t="shared" si="19"/>
        <v>0.14355300703939683</v>
      </c>
      <c r="H266" s="2">
        <f t="shared" si="21"/>
        <v>0.11053736679579165</v>
      </c>
    </row>
    <row r="267" spans="1:8" x14ac:dyDescent="0.25">
      <c r="A267" s="9">
        <v>41858</v>
      </c>
      <c r="B267">
        <v>74.5</v>
      </c>
      <c r="C267"/>
      <c r="D267" s="2">
        <f>(B267/B266-1)</f>
        <v>-6.004002668445696E-3</v>
      </c>
      <c r="E267" s="2">
        <f t="shared" si="20"/>
        <v>-6.0220991630929449E-3</v>
      </c>
      <c r="F267" s="5">
        <f t="shared" si="22"/>
        <v>-4.0348061745777589E-4</v>
      </c>
      <c r="G267" s="2">
        <f t="shared" ref="G267:G330" si="23">SQRT(G266^2+(E267-F267)^2)</f>
        <v>0.14366292042282333</v>
      </c>
      <c r="H267" s="2">
        <f t="shared" si="21"/>
        <v>0.11068007197553108</v>
      </c>
    </row>
    <row r="268" spans="1:8" x14ac:dyDescent="0.25">
      <c r="A268" s="9">
        <v>41859</v>
      </c>
      <c r="B268">
        <v>73.95</v>
      </c>
      <c r="C268"/>
      <c r="D268" s="2">
        <f>(B268/B267-1)</f>
        <v>-7.382550335570448E-3</v>
      </c>
      <c r="E268" s="2">
        <f t="shared" si="20"/>
        <v>-7.4099362287050044E-3</v>
      </c>
      <c r="F268" s="5">
        <f t="shared" si="22"/>
        <v>-4.0348061745777589E-4</v>
      </c>
      <c r="G268" s="2">
        <f t="shared" si="23"/>
        <v>0.14383367173456585</v>
      </c>
      <c r="H268" s="2">
        <f t="shared" si="21"/>
        <v>0.11090161744871496</v>
      </c>
    </row>
    <row r="269" spans="1:8" x14ac:dyDescent="0.25">
      <c r="A269" s="9">
        <v>41862</v>
      </c>
      <c r="B269">
        <v>75.7</v>
      </c>
      <c r="C269"/>
      <c r="D269" s="2">
        <f>(B269/B268-1)</f>
        <v>2.3664638269100813E-2</v>
      </c>
      <c r="E269" s="2">
        <f t="shared" si="20"/>
        <v>2.3388971286594354E-2</v>
      </c>
      <c r="F269" s="5">
        <f t="shared" si="22"/>
        <v>-4.0348061745777589E-4</v>
      </c>
      <c r="G269" s="2">
        <f t="shared" si="23"/>
        <v>0.14578822274879916</v>
      </c>
      <c r="H269" s="2">
        <f t="shared" si="21"/>
        <v>0.11090161744871496</v>
      </c>
    </row>
    <row r="270" spans="1:8" x14ac:dyDescent="0.25">
      <c r="A270" s="9">
        <v>41863</v>
      </c>
      <c r="B270">
        <v>74.34</v>
      </c>
      <c r="C270"/>
      <c r="D270" s="2">
        <f>(B270/B269-1)</f>
        <v>-1.7965653896961697E-2</v>
      </c>
      <c r="E270" s="2">
        <f t="shared" si="20"/>
        <v>-1.8128995574297018E-2</v>
      </c>
      <c r="F270" s="5">
        <f t="shared" si="22"/>
        <v>-4.0348061745777589E-4</v>
      </c>
      <c r="G270" s="2">
        <f t="shared" si="23"/>
        <v>0.14686183906222411</v>
      </c>
      <c r="H270" s="2">
        <f t="shared" si="21"/>
        <v>0.11230922772963159</v>
      </c>
    </row>
    <row r="271" spans="1:8" x14ac:dyDescent="0.25">
      <c r="A271" s="9">
        <v>41864</v>
      </c>
      <c r="B271">
        <v>76.039999999999992</v>
      </c>
      <c r="C271"/>
      <c r="D271" s="2">
        <f>(B271/B270-1)</f>
        <v>2.2867904223836222E-2</v>
      </c>
      <c r="E271" s="2">
        <f t="shared" si="20"/>
        <v>2.261035275112213E-2</v>
      </c>
      <c r="F271" s="5">
        <f t="shared" si="22"/>
        <v>-4.0348061745777589E-4</v>
      </c>
      <c r="G271" s="2">
        <f t="shared" si="23"/>
        <v>0.14865408268545932</v>
      </c>
      <c r="H271" s="2">
        <f t="shared" si="21"/>
        <v>0.11230922772963159</v>
      </c>
    </row>
    <row r="272" spans="1:8" x14ac:dyDescent="0.25">
      <c r="A272" s="9">
        <v>41865</v>
      </c>
      <c r="B272">
        <v>75.92</v>
      </c>
      <c r="C272"/>
      <c r="D272" s="2">
        <f>(B272/B271-1)</f>
        <v>-1.5781167806416807E-3</v>
      </c>
      <c r="E272" s="2">
        <f t="shared" si="20"/>
        <v>-1.5793633185559001E-3</v>
      </c>
      <c r="F272" s="5">
        <f t="shared" si="22"/>
        <v>-4.0348061745777589E-4</v>
      </c>
      <c r="G272" s="2">
        <f t="shared" si="23"/>
        <v>0.14865873334312424</v>
      </c>
      <c r="H272" s="2">
        <f t="shared" si="21"/>
        <v>0.11231538333350864</v>
      </c>
    </row>
    <row r="273" spans="1:8" x14ac:dyDescent="0.25">
      <c r="A273" s="9">
        <v>41866</v>
      </c>
      <c r="B273">
        <v>74.679999999999993</v>
      </c>
      <c r="C273"/>
      <c r="D273" s="2">
        <f>(B273/B272-1)</f>
        <v>-1.6332982086406878E-2</v>
      </c>
      <c r="E273" s="2">
        <f t="shared" si="20"/>
        <v>-1.6467835628150695E-2</v>
      </c>
      <c r="F273" s="5">
        <f t="shared" si="22"/>
        <v>-4.0348061745777589E-4</v>
      </c>
      <c r="G273" s="2">
        <f t="shared" si="23"/>
        <v>0.14952418701030176</v>
      </c>
      <c r="H273" s="2">
        <f t="shared" si="21"/>
        <v>0.1134584013427942</v>
      </c>
    </row>
    <row r="274" spans="1:8" x14ac:dyDescent="0.25">
      <c r="A274" s="9">
        <v>41869</v>
      </c>
      <c r="B274">
        <v>76.2</v>
      </c>
      <c r="C274"/>
      <c r="D274" s="2">
        <f>(B274/B273-1)</f>
        <v>2.0353508302089152E-2</v>
      </c>
      <c r="E274" s="2">
        <f t="shared" si="20"/>
        <v>2.0149144019078958E-2</v>
      </c>
      <c r="F274" s="5">
        <f t="shared" si="22"/>
        <v>-4.0348061745777589E-4</v>
      </c>
      <c r="G274" s="2">
        <f t="shared" si="23"/>
        <v>0.15093009269374372</v>
      </c>
      <c r="H274" s="2">
        <f t="shared" si="21"/>
        <v>0.1134584013427942</v>
      </c>
    </row>
    <row r="275" spans="1:8" x14ac:dyDescent="0.25">
      <c r="A275" s="9">
        <v>41870</v>
      </c>
      <c r="B275">
        <v>76.45</v>
      </c>
      <c r="C275"/>
      <c r="D275" s="2">
        <f>(B275/B274-1)</f>
        <v>3.2808398950130435E-3</v>
      </c>
      <c r="E275" s="2">
        <f t="shared" si="20"/>
        <v>3.2754696824706382E-3</v>
      </c>
      <c r="F275" s="5">
        <f t="shared" si="22"/>
        <v>-4.0348061745777589E-4</v>
      </c>
      <c r="G275" s="2">
        <f t="shared" si="23"/>
        <v>0.15097492359942233</v>
      </c>
      <c r="H275" s="2">
        <f t="shared" si="21"/>
        <v>0.1134584013427942</v>
      </c>
    </row>
    <row r="276" spans="1:8" x14ac:dyDescent="0.25">
      <c r="A276" s="9">
        <v>41871</v>
      </c>
      <c r="B276">
        <v>76.2</v>
      </c>
      <c r="C276"/>
      <c r="D276" s="2">
        <f>(B276/B275-1)</f>
        <v>-3.2701111837802888E-3</v>
      </c>
      <c r="E276" s="2">
        <f t="shared" si="20"/>
        <v>-3.2754696824707583E-3</v>
      </c>
      <c r="F276" s="5">
        <f t="shared" si="22"/>
        <v>-4.0348061745777589E-4</v>
      </c>
      <c r="G276" s="2">
        <f t="shared" si="23"/>
        <v>0.15100223798686216</v>
      </c>
      <c r="H276" s="2">
        <f t="shared" si="21"/>
        <v>0.11349474506095918</v>
      </c>
    </row>
    <row r="277" spans="1:8" x14ac:dyDescent="0.25">
      <c r="A277" s="9">
        <v>41872</v>
      </c>
      <c r="B277">
        <v>77.400000000000006</v>
      </c>
      <c r="C277"/>
      <c r="D277" s="2">
        <f>(B277/B276-1)</f>
        <v>1.5748031496062964E-2</v>
      </c>
      <c r="E277" s="2">
        <f t="shared" si="20"/>
        <v>1.5625317903080815E-2</v>
      </c>
      <c r="F277" s="5">
        <f t="shared" si="22"/>
        <v>-4.0348061745777589E-4</v>
      </c>
      <c r="G277" s="2">
        <f t="shared" si="23"/>
        <v>0.1518505787247878</v>
      </c>
      <c r="H277" s="2">
        <f t="shared" si="21"/>
        <v>0.11349474506095918</v>
      </c>
    </row>
    <row r="278" spans="1:8" x14ac:dyDescent="0.25">
      <c r="A278" s="9">
        <v>41873</v>
      </c>
      <c r="B278">
        <v>76.77000000000001</v>
      </c>
      <c r="C278"/>
      <c r="D278" s="2">
        <f>(B278/B277-1)</f>
        <v>-8.1395348837208781E-3</v>
      </c>
      <c r="E278" s="2">
        <f t="shared" si="20"/>
        <v>-8.172841755874247E-3</v>
      </c>
      <c r="F278" s="5">
        <f t="shared" si="22"/>
        <v>-4.0348061745777589E-4</v>
      </c>
      <c r="G278" s="2">
        <f t="shared" si="23"/>
        <v>0.15204920661270191</v>
      </c>
      <c r="H278" s="2">
        <f t="shared" si="21"/>
        <v>0.11376036273215401</v>
      </c>
    </row>
    <row r="279" spans="1:8" x14ac:dyDescent="0.25">
      <c r="A279" s="9">
        <v>41876</v>
      </c>
      <c r="B279">
        <v>78.679999999999993</v>
      </c>
      <c r="C279"/>
      <c r="D279" s="2">
        <f>(B279/B278-1)</f>
        <v>2.4879510225348289E-2</v>
      </c>
      <c r="E279" s="2">
        <f t="shared" si="20"/>
        <v>2.4575054681051037E-2</v>
      </c>
      <c r="F279" s="5">
        <f t="shared" si="22"/>
        <v>-4.0348061745777589E-4</v>
      </c>
      <c r="G279" s="2">
        <f t="shared" si="23"/>
        <v>0.15408727545521392</v>
      </c>
      <c r="H279" s="2">
        <f t="shared" si="21"/>
        <v>0.11376036273215401</v>
      </c>
    </row>
    <row r="280" spans="1:8" x14ac:dyDescent="0.25">
      <c r="A280" s="9">
        <v>41877</v>
      </c>
      <c r="B280">
        <v>79.5</v>
      </c>
      <c r="C280"/>
      <c r="D280" s="2">
        <f>(B280/B279-1)</f>
        <v>1.0421962379257854E-2</v>
      </c>
      <c r="E280" s="2">
        <f t="shared" si="20"/>
        <v>1.0368028139427995E-2</v>
      </c>
      <c r="F280" s="5">
        <f t="shared" si="22"/>
        <v>-4.0348061745777589E-4</v>
      </c>
      <c r="G280" s="2">
        <f t="shared" si="23"/>
        <v>0.15446330909996275</v>
      </c>
      <c r="H280" s="2">
        <f t="shared" si="21"/>
        <v>0.11376036273215401</v>
      </c>
    </row>
    <row r="281" spans="1:8" x14ac:dyDescent="0.25">
      <c r="A281" s="9">
        <v>41878</v>
      </c>
      <c r="B281">
        <v>79.27000000000001</v>
      </c>
      <c r="C281"/>
      <c r="D281" s="2">
        <f>(B281/B280-1)</f>
        <v>-2.893081761006111E-3</v>
      </c>
      <c r="E281" s="2">
        <f t="shared" si="20"/>
        <v>-2.8972748112215427E-3</v>
      </c>
      <c r="F281" s="5">
        <f t="shared" si="22"/>
        <v>-4.0348061745777589E-4</v>
      </c>
      <c r="G281" s="2">
        <f t="shared" si="23"/>
        <v>0.15448343881332874</v>
      </c>
      <c r="H281" s="2">
        <f t="shared" si="21"/>
        <v>0.11378769326439526</v>
      </c>
    </row>
    <row r="282" spans="1:8" x14ac:dyDescent="0.25">
      <c r="A282" s="9">
        <v>41879</v>
      </c>
      <c r="B282">
        <v>78.08</v>
      </c>
      <c r="C282"/>
      <c r="D282" s="2">
        <f>(B282/B281-1)</f>
        <v>-1.5011984357260144E-2</v>
      </c>
      <c r="E282" s="2">
        <f t="shared" si="20"/>
        <v>-1.5125804744227598E-2</v>
      </c>
      <c r="F282" s="5">
        <f t="shared" si="22"/>
        <v>-4.0348061745777589E-4</v>
      </c>
      <c r="G282" s="2">
        <f t="shared" si="23"/>
        <v>0.15518337441647914</v>
      </c>
      <c r="H282" s="2">
        <f t="shared" si="21"/>
        <v>0.11473615805893873</v>
      </c>
    </row>
    <row r="283" spans="1:8" x14ac:dyDescent="0.25">
      <c r="A283" s="9">
        <v>41880</v>
      </c>
      <c r="B283">
        <v>78.289999999999992</v>
      </c>
      <c r="C283"/>
      <c r="D283" s="2">
        <f>(B283/B282-1)</f>
        <v>2.6895491803278215E-3</v>
      </c>
      <c r="E283" s="2">
        <f t="shared" si="20"/>
        <v>2.6859388149857288E-3</v>
      </c>
      <c r="F283" s="5">
        <f t="shared" si="22"/>
        <v>-4.0348061745777589E-4</v>
      </c>
      <c r="G283" s="2">
        <f t="shared" si="23"/>
        <v>0.15521412373786966</v>
      </c>
      <c r="H283" s="2">
        <f t="shared" si="21"/>
        <v>0.11473615805893873</v>
      </c>
    </row>
    <row r="284" spans="1:8" x14ac:dyDescent="0.25">
      <c r="A284" s="9">
        <v>41883</v>
      </c>
      <c r="B284">
        <v>77.91</v>
      </c>
      <c r="C284"/>
      <c r="D284" s="2">
        <f>(B284/B283-1)</f>
        <v>-4.8537488823603425E-3</v>
      </c>
      <c r="E284" s="2">
        <f t="shared" si="20"/>
        <v>-4.8655665770559421E-3</v>
      </c>
      <c r="F284" s="5">
        <f t="shared" si="22"/>
        <v>-4.0348061745777589E-4</v>
      </c>
      <c r="G284" s="2">
        <f t="shared" si="23"/>
        <v>0.15527824837634394</v>
      </c>
      <c r="H284" s="2">
        <f t="shared" si="21"/>
        <v>0.11482289047588297</v>
      </c>
    </row>
    <row r="285" spans="1:8" x14ac:dyDescent="0.25">
      <c r="A285" s="9">
        <v>41884</v>
      </c>
      <c r="B285">
        <v>78.2</v>
      </c>
      <c r="C285"/>
      <c r="D285" s="2">
        <f>(B285/B284-1)</f>
        <v>3.7222436144270787E-3</v>
      </c>
      <c r="E285" s="2">
        <f t="shared" si="20"/>
        <v>3.7153332084988041E-3</v>
      </c>
      <c r="F285" s="5">
        <f t="shared" si="22"/>
        <v>-4.0348061745777589E-4</v>
      </c>
      <c r="G285" s="2">
        <f t="shared" si="23"/>
        <v>0.15533286531239437</v>
      </c>
      <c r="H285" s="2">
        <f t="shared" si="21"/>
        <v>0.11482289047588297</v>
      </c>
    </row>
    <row r="286" spans="1:8" x14ac:dyDescent="0.25">
      <c r="A286" s="9">
        <v>41885</v>
      </c>
      <c r="B286">
        <v>79.22999999999999</v>
      </c>
      <c r="C286"/>
      <c r="D286" s="2">
        <f>(B286/B285-1)</f>
        <v>1.3171355498720949E-2</v>
      </c>
      <c r="E286" s="2">
        <f t="shared" si="20"/>
        <v>1.308536742588487E-2</v>
      </c>
      <c r="F286" s="5">
        <f t="shared" si="22"/>
        <v>-4.0348061745777589E-4</v>
      </c>
      <c r="G286" s="2">
        <f t="shared" si="23"/>
        <v>0.15591743990873771</v>
      </c>
      <c r="H286" s="2">
        <f t="shared" si="21"/>
        <v>0.11482289047588297</v>
      </c>
    </row>
    <row r="287" spans="1:8" x14ac:dyDescent="0.25">
      <c r="A287" s="9">
        <v>41886</v>
      </c>
      <c r="B287">
        <v>78.89</v>
      </c>
      <c r="C287"/>
      <c r="D287" s="2">
        <f>(B287/B286-1)</f>
        <v>-4.2913037990658376E-3</v>
      </c>
      <c r="E287" s="2">
        <f t="shared" si="20"/>
        <v>-4.3005378701521293E-3</v>
      </c>
      <c r="F287" s="5">
        <f t="shared" si="22"/>
        <v>-4.0348061745777589E-4</v>
      </c>
      <c r="G287" s="2">
        <f t="shared" si="23"/>
        <v>0.15596613453864147</v>
      </c>
      <c r="H287" s="2">
        <f t="shared" si="21"/>
        <v>0.11488900396673041</v>
      </c>
    </row>
    <row r="288" spans="1:8" x14ac:dyDescent="0.25">
      <c r="A288" s="9">
        <v>41887</v>
      </c>
      <c r="B288">
        <v>78.56</v>
      </c>
      <c r="C288"/>
      <c r="D288" s="2">
        <f>(B288/B287-1)</f>
        <v>-4.1830396754974908E-3</v>
      </c>
      <c r="E288" s="2">
        <f t="shared" si="20"/>
        <v>-4.1918130607877524E-3</v>
      </c>
      <c r="F288" s="5">
        <f t="shared" si="22"/>
        <v>-4.0348061745777589E-4</v>
      </c>
      <c r="G288" s="2">
        <f t="shared" si="23"/>
        <v>0.15601213602033273</v>
      </c>
      <c r="H288" s="2">
        <f t="shared" si="21"/>
        <v>0.11495144494597961</v>
      </c>
    </row>
    <row r="289" spans="1:8" x14ac:dyDescent="0.25">
      <c r="A289" s="9">
        <v>41890</v>
      </c>
      <c r="B289">
        <v>77.95</v>
      </c>
      <c r="C289"/>
      <c r="D289" s="2">
        <f>(B289/B288-1)</f>
        <v>-7.7647657841140028E-3</v>
      </c>
      <c r="E289" s="2">
        <f t="shared" si="20"/>
        <v>-7.795068542424872E-3</v>
      </c>
      <c r="F289" s="5">
        <f t="shared" si="22"/>
        <v>-4.0348061745777589E-4</v>
      </c>
      <c r="G289" s="2">
        <f t="shared" si="23"/>
        <v>0.15618713825945887</v>
      </c>
      <c r="H289" s="2">
        <f t="shared" si="21"/>
        <v>0.11518884610595377</v>
      </c>
    </row>
    <row r="290" spans="1:8" x14ac:dyDescent="0.25">
      <c r="A290" s="9">
        <v>41891</v>
      </c>
      <c r="B290">
        <v>77.47999999999999</v>
      </c>
      <c r="C290"/>
      <c r="D290" s="2">
        <f>(B290/B289-1)</f>
        <v>-6.0295060936499389E-3</v>
      </c>
      <c r="E290" s="2">
        <f t="shared" si="20"/>
        <v>-6.0477569649905628E-3</v>
      </c>
      <c r="F290" s="5">
        <f t="shared" si="22"/>
        <v>-4.0348061745777589E-4</v>
      </c>
      <c r="G290" s="2">
        <f t="shared" si="23"/>
        <v>0.15628909115215509</v>
      </c>
      <c r="H290" s="2">
        <f t="shared" si="21"/>
        <v>0.11532704853029241</v>
      </c>
    </row>
    <row r="291" spans="1:8" x14ac:dyDescent="0.25">
      <c r="A291" s="9">
        <v>41892</v>
      </c>
      <c r="B291">
        <v>77.45</v>
      </c>
      <c r="C291"/>
      <c r="D291" s="2">
        <f>(B291/B290-1)</f>
        <v>-3.8719669592135464E-4</v>
      </c>
      <c r="E291" s="2">
        <f t="shared" si="20"/>
        <v>-3.872716759173166E-4</v>
      </c>
      <c r="F291" s="5">
        <f t="shared" si="22"/>
        <v>-4.0348061745777589E-4</v>
      </c>
      <c r="G291" s="2">
        <f t="shared" si="23"/>
        <v>0.1562890919926801</v>
      </c>
      <c r="H291" s="2">
        <f t="shared" si="21"/>
        <v>0.11532704853029241</v>
      </c>
    </row>
    <row r="292" spans="1:8" x14ac:dyDescent="0.25">
      <c r="A292" s="9">
        <v>41893</v>
      </c>
      <c r="B292">
        <v>77.17</v>
      </c>
      <c r="C292"/>
      <c r="D292" s="2">
        <f>(B292/B291-1)</f>
        <v>-3.6152356358941651E-3</v>
      </c>
      <c r="E292" s="2">
        <f t="shared" si="20"/>
        <v>-3.6217863933659987E-3</v>
      </c>
      <c r="F292" s="5">
        <f t="shared" si="22"/>
        <v>-4.0348061745777589E-4</v>
      </c>
      <c r="G292" s="2">
        <f t="shared" si="23"/>
        <v>0.15632222416522759</v>
      </c>
      <c r="H292" s="2">
        <f t="shared" si="21"/>
        <v>0.11537194466063083</v>
      </c>
    </row>
    <row r="293" spans="1:8" x14ac:dyDescent="0.25">
      <c r="A293" s="9">
        <v>41894</v>
      </c>
      <c r="B293">
        <v>77</v>
      </c>
      <c r="C293"/>
      <c r="D293" s="2">
        <f>(B293/B292-1)</f>
        <v>-2.2029285991965741E-3</v>
      </c>
      <c r="E293" s="2">
        <f t="shared" si="20"/>
        <v>-2.2053586158278251E-3</v>
      </c>
      <c r="F293" s="5">
        <f t="shared" si="22"/>
        <v>-4.0348061745777589E-4</v>
      </c>
      <c r="G293" s="2">
        <f t="shared" si="23"/>
        <v>0.15633260866589757</v>
      </c>
      <c r="H293" s="2">
        <f t="shared" si="21"/>
        <v>0.11538601465990873</v>
      </c>
    </row>
    <row r="294" spans="1:8" x14ac:dyDescent="0.25">
      <c r="A294" s="9">
        <v>41897</v>
      </c>
      <c r="B294">
        <v>77.05</v>
      </c>
      <c r="C294"/>
      <c r="D294" s="2">
        <f>(B294/B293-1)</f>
        <v>6.493506493505663E-4</v>
      </c>
      <c r="E294" s="2">
        <f t="shared" si="20"/>
        <v>6.491399124408249E-4</v>
      </c>
      <c r="F294" s="5">
        <f t="shared" si="22"/>
        <v>-4.0348061745777589E-4</v>
      </c>
      <c r="G294" s="2">
        <f t="shared" si="23"/>
        <v>0.15633615238410031</v>
      </c>
      <c r="H294" s="2">
        <f t="shared" si="21"/>
        <v>0.11538601465990873</v>
      </c>
    </row>
    <row r="295" spans="1:8" x14ac:dyDescent="0.25">
      <c r="A295" s="9">
        <v>41898</v>
      </c>
      <c r="B295">
        <v>75.97</v>
      </c>
      <c r="C295"/>
      <c r="D295" s="2">
        <f>(B295/B294-1)</f>
        <v>-1.401687216093439E-2</v>
      </c>
      <c r="E295" s="2">
        <f t="shared" si="20"/>
        <v>-1.4116036250994462E-2</v>
      </c>
      <c r="F295" s="5">
        <f t="shared" si="22"/>
        <v>-4.0348061745777589E-4</v>
      </c>
      <c r="G295" s="2">
        <f t="shared" si="23"/>
        <v>0.1569363779506443</v>
      </c>
      <c r="H295" s="2">
        <f t="shared" si="21"/>
        <v>0.1161979628095928</v>
      </c>
    </row>
    <row r="296" spans="1:8" x14ac:dyDescent="0.25">
      <c r="A296" s="9">
        <v>41899</v>
      </c>
      <c r="B296">
        <v>76.3</v>
      </c>
      <c r="C296"/>
      <c r="D296" s="2">
        <f>(B296/B295-1)</f>
        <v>4.3438199289191903E-3</v>
      </c>
      <c r="E296" s="2">
        <f t="shared" si="20"/>
        <v>4.3344127752809759E-3</v>
      </c>
      <c r="F296" s="5">
        <f t="shared" si="22"/>
        <v>-4.0348061745777589E-4</v>
      </c>
      <c r="G296" s="2">
        <f t="shared" si="23"/>
        <v>0.15700787992348803</v>
      </c>
      <c r="H296" s="2">
        <f t="shared" si="21"/>
        <v>0.1161979628095928</v>
      </c>
    </row>
    <row r="297" spans="1:8" x14ac:dyDescent="0.25">
      <c r="A297" s="9">
        <v>41900</v>
      </c>
      <c r="B297">
        <v>76.7</v>
      </c>
      <c r="C297"/>
      <c r="D297" s="2">
        <f>(B297/B296-1)</f>
        <v>5.2424639580603838E-3</v>
      </c>
      <c r="E297" s="2">
        <f t="shared" si="20"/>
        <v>5.2287700827992759E-3</v>
      </c>
      <c r="F297" s="5">
        <f t="shared" si="22"/>
        <v>-4.0348061745777589E-4</v>
      </c>
      <c r="G297" s="2">
        <f t="shared" si="23"/>
        <v>0.15710886864215839</v>
      </c>
      <c r="H297" s="2">
        <f t="shared" si="21"/>
        <v>0.1161979628095928</v>
      </c>
    </row>
    <row r="298" spans="1:8" x14ac:dyDescent="0.25">
      <c r="A298" s="9">
        <v>41901</v>
      </c>
      <c r="B298">
        <v>77.14</v>
      </c>
      <c r="C298"/>
      <c r="D298" s="2">
        <f>(B298/B297-1)</f>
        <v>5.7366362451107822E-3</v>
      </c>
      <c r="E298" s="2">
        <f t="shared" si="20"/>
        <v>5.7202444068711923E-3</v>
      </c>
      <c r="F298" s="5">
        <f t="shared" si="22"/>
        <v>-4.0348061745777589E-4</v>
      </c>
      <c r="G298" s="2">
        <f t="shared" si="23"/>
        <v>0.157228167368931</v>
      </c>
      <c r="H298" s="2">
        <f t="shared" si="21"/>
        <v>0.1161979628095928</v>
      </c>
    </row>
    <row r="299" spans="1:8" x14ac:dyDescent="0.25">
      <c r="A299" s="9">
        <v>41904</v>
      </c>
      <c r="B299">
        <v>76.78</v>
      </c>
      <c r="C299"/>
      <c r="D299" s="2">
        <f>(B299/B298-1)</f>
        <v>-4.6668395125745166E-3</v>
      </c>
      <c r="E299" s="2">
        <f t="shared" si="20"/>
        <v>-4.6777632074300616E-3</v>
      </c>
      <c r="F299" s="5">
        <f t="shared" si="22"/>
        <v>-4.0348061745777589E-4</v>
      </c>
      <c r="G299" s="2">
        <f t="shared" si="23"/>
        <v>0.15728625529858456</v>
      </c>
      <c r="H299" s="2">
        <f t="shared" si="21"/>
        <v>0.11627654988327807</v>
      </c>
    </row>
    <row r="300" spans="1:8" x14ac:dyDescent="0.25">
      <c r="A300" s="9">
        <v>41905</v>
      </c>
      <c r="B300">
        <v>75.45</v>
      </c>
      <c r="C300"/>
      <c r="D300" s="2">
        <f>(B300/B299-1)</f>
        <v>-1.7322219327949973E-2</v>
      </c>
      <c r="E300" s="2">
        <f t="shared" si="20"/>
        <v>-1.7474004358793729E-2</v>
      </c>
      <c r="F300" s="5">
        <f t="shared" si="22"/>
        <v>-4.0348061745777589E-4</v>
      </c>
      <c r="G300" s="2">
        <f t="shared" si="23"/>
        <v>0.15820988871323763</v>
      </c>
      <c r="H300" s="2">
        <f t="shared" si="21"/>
        <v>0.11752292896946522</v>
      </c>
    </row>
    <row r="301" spans="1:8" x14ac:dyDescent="0.25">
      <c r="A301" s="9">
        <v>41906</v>
      </c>
      <c r="B301">
        <v>75.66</v>
      </c>
      <c r="C301"/>
      <c r="D301" s="2">
        <f>(B301/B300-1)</f>
        <v>2.783300198807126E-3</v>
      </c>
      <c r="E301" s="2">
        <f t="shared" si="20"/>
        <v>2.7794339910252558E-3</v>
      </c>
      <c r="F301" s="5">
        <f t="shared" si="22"/>
        <v>-4.0348061745777589E-4</v>
      </c>
      <c r="G301" s="2">
        <f t="shared" si="23"/>
        <v>0.1582419028957246</v>
      </c>
      <c r="H301" s="2">
        <f t="shared" si="21"/>
        <v>0.11752292896946522</v>
      </c>
    </row>
    <row r="302" spans="1:8" x14ac:dyDescent="0.25">
      <c r="A302" s="9">
        <v>41907</v>
      </c>
      <c r="B302">
        <v>72.89</v>
      </c>
      <c r="C302"/>
      <c r="D302" s="2">
        <f>(B302/B301-1)</f>
        <v>-3.661115516785618E-2</v>
      </c>
      <c r="E302" s="2">
        <f t="shared" si="20"/>
        <v>-3.7298163810761585E-2</v>
      </c>
      <c r="F302" s="5">
        <f t="shared" si="22"/>
        <v>-4.0348061745777589E-4</v>
      </c>
      <c r="G302" s="2">
        <f t="shared" si="23"/>
        <v>0.16248605318609408</v>
      </c>
      <c r="H302" s="2">
        <f t="shared" si="21"/>
        <v>0.12317814936707006</v>
      </c>
    </row>
    <row r="303" spans="1:8" x14ac:dyDescent="0.25">
      <c r="A303" s="9">
        <v>41908</v>
      </c>
      <c r="B303">
        <v>73.16</v>
      </c>
      <c r="C303"/>
      <c r="D303" s="2">
        <f>(B303/B302-1)</f>
        <v>3.7042118260390833E-3</v>
      </c>
      <c r="E303" s="2">
        <f t="shared" si="20"/>
        <v>3.6973681285432107E-3</v>
      </c>
      <c r="F303" s="5">
        <f t="shared" si="22"/>
        <v>-4.0348061745777589E-4</v>
      </c>
      <c r="G303" s="2">
        <f t="shared" si="23"/>
        <v>0.16253779388324358</v>
      </c>
      <c r="H303" s="2">
        <f t="shared" si="21"/>
        <v>0.12317814936707006</v>
      </c>
    </row>
    <row r="304" spans="1:8" x14ac:dyDescent="0.25">
      <c r="A304" s="9">
        <v>41911</v>
      </c>
      <c r="B304">
        <v>72.41</v>
      </c>
      <c r="C304"/>
      <c r="D304" s="2">
        <f>(B304/B303-1)</f>
        <v>-1.0251503553854513E-2</v>
      </c>
      <c r="E304" s="2">
        <f t="shared" si="20"/>
        <v>-1.0304412121935504E-2</v>
      </c>
      <c r="F304" s="5">
        <f t="shared" si="22"/>
        <v>-4.0348061745777589E-4</v>
      </c>
      <c r="G304" s="2">
        <f t="shared" si="23"/>
        <v>0.16283907051161933</v>
      </c>
      <c r="H304" s="2">
        <f t="shared" si="21"/>
        <v>0.12357542201486743</v>
      </c>
    </row>
    <row r="305" spans="1:8" x14ac:dyDescent="0.25">
      <c r="A305" s="9">
        <v>41912</v>
      </c>
      <c r="B305">
        <v>72.63</v>
      </c>
      <c r="C305"/>
      <c r="D305" s="2">
        <f>(B305/B304-1)</f>
        <v>3.0382543847535803E-3</v>
      </c>
      <c r="E305" s="2">
        <f t="shared" si="20"/>
        <v>3.0336482173475153E-3</v>
      </c>
      <c r="F305" s="5">
        <f t="shared" si="22"/>
        <v>-4.0348061745777589E-4</v>
      </c>
      <c r="G305" s="2">
        <f t="shared" si="23"/>
        <v>0.16287534110391044</v>
      </c>
      <c r="H305" s="2">
        <f t="shared" si="21"/>
        <v>0.12357542201486743</v>
      </c>
    </row>
    <row r="306" spans="1:8" x14ac:dyDescent="0.25">
      <c r="A306" s="9">
        <v>41913</v>
      </c>
      <c r="B306">
        <v>70.95</v>
      </c>
      <c r="C306"/>
      <c r="D306" s="2">
        <f>(B306/B305-1)</f>
        <v>-2.3130937629078807E-2</v>
      </c>
      <c r="E306" s="2">
        <f t="shared" si="20"/>
        <v>-2.3402656012025059E-2</v>
      </c>
      <c r="F306" s="5">
        <f t="shared" si="22"/>
        <v>-4.0348061745777589E-4</v>
      </c>
      <c r="G306" s="2">
        <f t="shared" si="23"/>
        <v>0.16449115115575441</v>
      </c>
      <c r="H306" s="2">
        <f t="shared" si="21"/>
        <v>0.12569744227701155</v>
      </c>
    </row>
    <row r="307" spans="1:8" x14ac:dyDescent="0.25">
      <c r="A307" s="9">
        <v>41914</v>
      </c>
      <c r="B307">
        <v>69.58</v>
      </c>
      <c r="C307"/>
      <c r="D307" s="2">
        <f>(B307/B306-1)</f>
        <v>-1.9309372797744917E-2</v>
      </c>
      <c r="E307" s="2">
        <f t="shared" si="20"/>
        <v>-1.949823388225572E-2</v>
      </c>
      <c r="F307" s="5">
        <f t="shared" si="22"/>
        <v>-4.0348061745777589E-4</v>
      </c>
      <c r="G307" s="2">
        <f t="shared" si="23"/>
        <v>0.16559573790043255</v>
      </c>
      <c r="H307" s="2">
        <f t="shared" si="21"/>
        <v>0.1271395162694359</v>
      </c>
    </row>
    <row r="308" spans="1:8" x14ac:dyDescent="0.25">
      <c r="A308" s="9">
        <v>41915</v>
      </c>
      <c r="B308">
        <v>69.58</v>
      </c>
      <c r="C308"/>
      <c r="D308" s="2">
        <f>(B308/B307-1)</f>
        <v>0</v>
      </c>
      <c r="E308" s="2">
        <f t="shared" si="20"/>
        <v>0</v>
      </c>
      <c r="F308" s="5">
        <f t="shared" si="22"/>
        <v>-4.0348061745777589E-4</v>
      </c>
      <c r="G308" s="2">
        <f t="shared" si="23"/>
        <v>0.16559622944800831</v>
      </c>
      <c r="H308" s="2">
        <f t="shared" si="21"/>
        <v>0.1271395162694359</v>
      </c>
    </row>
    <row r="309" spans="1:8" x14ac:dyDescent="0.25">
      <c r="A309" s="9">
        <v>41918</v>
      </c>
      <c r="B309">
        <v>70.02000000000001</v>
      </c>
      <c r="C309"/>
      <c r="D309" s="2">
        <f>(B309/B308-1)</f>
        <v>6.3236562230528648E-3</v>
      </c>
      <c r="E309" s="2">
        <f t="shared" si="20"/>
        <v>6.3037458027239059E-3</v>
      </c>
      <c r="F309" s="5">
        <f t="shared" si="22"/>
        <v>-4.0348061745777589E-4</v>
      </c>
      <c r="G309" s="2">
        <f t="shared" si="23"/>
        <v>0.16573200684734676</v>
      </c>
      <c r="H309" s="2">
        <f t="shared" si="21"/>
        <v>0.1271395162694359</v>
      </c>
    </row>
    <row r="310" spans="1:8" x14ac:dyDescent="0.25">
      <c r="A310" s="9">
        <v>41919</v>
      </c>
      <c r="B310">
        <v>68.78</v>
      </c>
      <c r="C310"/>
      <c r="D310" s="2">
        <f>(B310/B309-1)</f>
        <v>-1.7709225935447104E-2</v>
      </c>
      <c r="E310" s="2">
        <f t="shared" si="20"/>
        <v>-1.7867910522399558E-2</v>
      </c>
      <c r="F310" s="5">
        <f t="shared" si="22"/>
        <v>-4.0348061745777589E-4</v>
      </c>
      <c r="G310" s="2">
        <f t="shared" si="23"/>
        <v>0.1666496456808523</v>
      </c>
      <c r="H310" s="2">
        <f t="shared" si="21"/>
        <v>0.12833340527364953</v>
      </c>
    </row>
    <row r="311" spans="1:8" x14ac:dyDescent="0.25">
      <c r="A311" s="9">
        <v>41920</v>
      </c>
      <c r="B311">
        <v>68.06</v>
      </c>
      <c r="C311"/>
      <c r="D311" s="2">
        <f>(B311/B310-1)</f>
        <v>-1.0468159348647865E-2</v>
      </c>
      <c r="E311" s="2">
        <f t="shared" si="20"/>
        <v>-1.0523335931360482E-2</v>
      </c>
      <c r="F311" s="5">
        <f t="shared" si="22"/>
        <v>-4.0348061745777589E-4</v>
      </c>
      <c r="G311" s="2">
        <f t="shared" si="23"/>
        <v>0.16695662873072137</v>
      </c>
      <c r="H311" s="2">
        <f t="shared" si="21"/>
        <v>0.12873179242403604</v>
      </c>
    </row>
    <row r="312" spans="1:8" x14ac:dyDescent="0.25">
      <c r="A312" s="9">
        <v>41921</v>
      </c>
      <c r="B312">
        <v>68.34</v>
      </c>
      <c r="C312"/>
      <c r="D312" s="2">
        <f>(B312/B311-1)</f>
        <v>4.114017043785001E-3</v>
      </c>
      <c r="E312" s="2">
        <f t="shared" si="20"/>
        <v>4.1055776143862086E-3</v>
      </c>
      <c r="F312" s="5">
        <f t="shared" si="22"/>
        <v>-4.0348061745777589E-4</v>
      </c>
      <c r="G312" s="2">
        <f t="shared" si="23"/>
        <v>0.16701750651732919</v>
      </c>
      <c r="H312" s="2">
        <f t="shared" si="21"/>
        <v>0.12873179242403604</v>
      </c>
    </row>
    <row r="313" spans="1:8" x14ac:dyDescent="0.25">
      <c r="A313" s="9">
        <v>41922</v>
      </c>
      <c r="B313">
        <v>66.58</v>
      </c>
      <c r="C313"/>
      <c r="D313" s="2">
        <f>(B313/B312-1)</f>
        <v>-2.5753585016096037E-2</v>
      </c>
      <c r="E313" s="2">
        <f t="shared" si="20"/>
        <v>-2.6091014540266935E-2</v>
      </c>
      <c r="F313" s="5">
        <f t="shared" si="22"/>
        <v>-4.0348061745777589E-4</v>
      </c>
      <c r="G313" s="2">
        <f t="shared" si="23"/>
        <v>0.16898135069380163</v>
      </c>
      <c r="H313" s="2">
        <f t="shared" si="21"/>
        <v>0.13126966054553724</v>
      </c>
    </row>
    <row r="314" spans="1:8" x14ac:dyDescent="0.25">
      <c r="A314" s="9">
        <v>41925</v>
      </c>
      <c r="B314">
        <v>67.7</v>
      </c>
      <c r="C314"/>
      <c r="D314" s="2">
        <f>(B314/B313-1)</f>
        <v>1.6821868428957609E-2</v>
      </c>
      <c r="E314" s="2">
        <f t="shared" si="20"/>
        <v>1.6681947771350389E-2</v>
      </c>
      <c r="F314" s="5">
        <f t="shared" si="22"/>
        <v>-4.0348061745777589E-4</v>
      </c>
      <c r="G314" s="2">
        <f t="shared" si="23"/>
        <v>0.16984289430391447</v>
      </c>
      <c r="H314" s="2">
        <f t="shared" si="21"/>
        <v>0.13126966054553724</v>
      </c>
    </row>
    <row r="315" spans="1:8" x14ac:dyDescent="0.25">
      <c r="A315" s="9">
        <v>41926</v>
      </c>
      <c r="B315">
        <v>67.45</v>
      </c>
      <c r="C315"/>
      <c r="D315" s="2">
        <f>(B315/B314-1)</f>
        <v>-3.6927621861152504E-3</v>
      </c>
      <c r="E315" s="2">
        <f t="shared" si="20"/>
        <v>-3.6995972644644575E-3</v>
      </c>
      <c r="F315" s="5">
        <f t="shared" si="22"/>
        <v>-4.0348061745777589E-4</v>
      </c>
      <c r="G315" s="2">
        <f t="shared" si="23"/>
        <v>0.16987487492410799</v>
      </c>
      <c r="H315" s="2">
        <f t="shared" si="21"/>
        <v>0.13131103595924926</v>
      </c>
    </row>
    <row r="316" spans="1:8" x14ac:dyDescent="0.25">
      <c r="A316" s="9">
        <v>41927</v>
      </c>
      <c r="B316">
        <v>65.61</v>
      </c>
      <c r="C316"/>
      <c r="D316" s="2">
        <f>(B316/B315-1)</f>
        <v>-2.7279466271312169E-2</v>
      </c>
      <c r="E316" s="2">
        <f t="shared" si="20"/>
        <v>-2.7658459296978813E-2</v>
      </c>
      <c r="F316" s="5">
        <f t="shared" si="22"/>
        <v>-4.0348061745777589E-4</v>
      </c>
      <c r="G316" s="2">
        <f t="shared" si="23"/>
        <v>0.17204739751970236</v>
      </c>
      <c r="H316" s="2">
        <f t="shared" si="21"/>
        <v>0.13410973874969856</v>
      </c>
    </row>
    <row r="317" spans="1:8" x14ac:dyDescent="0.25">
      <c r="A317" s="9">
        <v>41928</v>
      </c>
      <c r="B317">
        <v>67</v>
      </c>
      <c r="C317"/>
      <c r="D317" s="2">
        <f>(B317/B316-1)</f>
        <v>2.1185794848346262E-2</v>
      </c>
      <c r="E317" s="2">
        <f t="shared" si="20"/>
        <v>2.096449603417987E-2</v>
      </c>
      <c r="F317" s="5">
        <f t="shared" si="22"/>
        <v>-4.0348061745777589E-4</v>
      </c>
      <c r="G317" s="2">
        <f t="shared" si="23"/>
        <v>0.17336925165520967</v>
      </c>
      <c r="H317" s="2">
        <f t="shared" si="21"/>
        <v>0.13410973874969856</v>
      </c>
    </row>
    <row r="318" spans="1:8" x14ac:dyDescent="0.25">
      <c r="A318" s="9">
        <v>41929</v>
      </c>
      <c r="B318">
        <v>69.31</v>
      </c>
      <c r="C318"/>
      <c r="D318" s="2">
        <f>(B318/B317-1)</f>
        <v>3.4477611940298525E-2</v>
      </c>
      <c r="E318" s="2">
        <f t="shared" si="20"/>
        <v>3.3896576538927282E-2</v>
      </c>
      <c r="F318" s="5">
        <f t="shared" si="22"/>
        <v>-4.0348061745777589E-4</v>
      </c>
      <c r="G318" s="2">
        <f t="shared" si="23"/>
        <v>0.17672971266999418</v>
      </c>
      <c r="H318" s="2">
        <f t="shared" si="21"/>
        <v>0.13410973874969856</v>
      </c>
    </row>
    <row r="319" spans="1:8" x14ac:dyDescent="0.25">
      <c r="A319" s="9">
        <v>41932</v>
      </c>
      <c r="B319">
        <v>67.92</v>
      </c>
      <c r="C319"/>
      <c r="D319" s="2">
        <f>(B319/B318-1)</f>
        <v>-2.0054826143413695E-2</v>
      </c>
      <c r="E319" s="2">
        <f t="shared" si="20"/>
        <v>-2.0258653926801498E-2</v>
      </c>
      <c r="F319" s="5">
        <f t="shared" si="22"/>
        <v>-4.0348061745777589E-4</v>
      </c>
      <c r="G319" s="2">
        <f t="shared" si="23"/>
        <v>0.17784155658215203</v>
      </c>
      <c r="H319" s="2">
        <f t="shared" si="21"/>
        <v>0.13557156757468167</v>
      </c>
    </row>
    <row r="320" spans="1:8" x14ac:dyDescent="0.25">
      <c r="A320" s="9">
        <v>41933</v>
      </c>
      <c r="B320">
        <v>69.58</v>
      </c>
      <c r="C320"/>
      <c r="D320" s="2">
        <f>(B320/B319-1)</f>
        <v>2.4440518256772625E-2</v>
      </c>
      <c r="E320" s="2">
        <f t="shared" si="20"/>
        <v>2.4146627720704049E-2</v>
      </c>
      <c r="F320" s="5">
        <f t="shared" si="22"/>
        <v>-4.0348061745777589E-4</v>
      </c>
      <c r="G320" s="2">
        <f t="shared" si="23"/>
        <v>0.17952806763004572</v>
      </c>
      <c r="H320" s="2">
        <f t="shared" si="21"/>
        <v>0.13557156757468167</v>
      </c>
    </row>
    <row r="321" spans="1:8" x14ac:dyDescent="0.25">
      <c r="A321" s="9">
        <v>41934</v>
      </c>
      <c r="B321">
        <v>70.06</v>
      </c>
      <c r="C321"/>
      <c r="D321" s="2">
        <f>(B321/B320-1)</f>
        <v>6.8985340615119739E-3</v>
      </c>
      <c r="E321" s="2">
        <f t="shared" si="20"/>
        <v>6.8748480455448277E-3</v>
      </c>
      <c r="F321" s="5">
        <f t="shared" si="22"/>
        <v>-4.0348061745777589E-4</v>
      </c>
      <c r="G321" s="2">
        <f t="shared" si="23"/>
        <v>0.17967554406514247</v>
      </c>
      <c r="H321" s="2">
        <f t="shared" si="21"/>
        <v>0.13557156757468167</v>
      </c>
    </row>
    <row r="322" spans="1:8" x14ac:dyDescent="0.25">
      <c r="A322" s="9">
        <v>41935</v>
      </c>
      <c r="B322">
        <v>71.03</v>
      </c>
      <c r="C322"/>
      <c r="D322" s="2">
        <f>(B322/B321-1)</f>
        <v>1.3845275478161501E-2</v>
      </c>
      <c r="E322" s="2">
        <f t="shared" si="20"/>
        <v>1.3750305240377767E-2</v>
      </c>
      <c r="F322" s="5">
        <f t="shared" si="22"/>
        <v>-4.0348061745777589E-4</v>
      </c>
      <c r="G322" s="2">
        <f t="shared" si="23"/>
        <v>0.18023215803295045</v>
      </c>
      <c r="H322" s="2">
        <f t="shared" si="21"/>
        <v>0.13557156757468167</v>
      </c>
    </row>
    <row r="323" spans="1:8" x14ac:dyDescent="0.25">
      <c r="A323" s="9">
        <v>41936</v>
      </c>
      <c r="B323">
        <v>68.78</v>
      </c>
      <c r="C323"/>
      <c r="D323" s="2">
        <f>(B323/B322-1)</f>
        <v>-3.1676756300154874E-2</v>
      </c>
      <c r="E323" s="2">
        <f t="shared" si="20"/>
        <v>-3.2189318005598461E-2</v>
      </c>
      <c r="F323" s="5">
        <f t="shared" si="22"/>
        <v>-4.0348061745777589E-4</v>
      </c>
      <c r="G323" s="2">
        <f t="shared" si="23"/>
        <v>0.18301357940786731</v>
      </c>
      <c r="H323" s="2">
        <f t="shared" si="21"/>
        <v>0.13924794215040237</v>
      </c>
    </row>
    <row r="324" spans="1:8" x14ac:dyDescent="0.25">
      <c r="A324" s="9">
        <v>41939</v>
      </c>
      <c r="B324">
        <v>66.62</v>
      </c>
      <c r="C324"/>
      <c r="D324" s="2">
        <f>(B324/B323-1)</f>
        <v>-3.1404478045943485E-2</v>
      </c>
      <c r="E324" s="2">
        <f t="shared" si="20"/>
        <v>-3.1908172238586448E-2</v>
      </c>
      <c r="F324" s="5">
        <f t="shared" si="22"/>
        <v>-4.0348061745777589E-4</v>
      </c>
      <c r="G324" s="2">
        <f t="shared" si="23"/>
        <v>0.18570545452899914</v>
      </c>
      <c r="H324" s="2">
        <f t="shared" si="21"/>
        <v>0.1427674157056302</v>
      </c>
    </row>
    <row r="325" spans="1:8" x14ac:dyDescent="0.25">
      <c r="A325" s="9">
        <v>41940</v>
      </c>
      <c r="B325">
        <v>68.34</v>
      </c>
      <c r="C325"/>
      <c r="D325" s="2">
        <f>(B325/B324-1)</f>
        <v>2.5818072650855672E-2</v>
      </c>
      <c r="E325" s="2">
        <f t="shared" si="20"/>
        <v>2.5490413921612252E-2</v>
      </c>
      <c r="F325" s="5">
        <f t="shared" si="22"/>
        <v>-4.0348061745777589E-4</v>
      </c>
      <c r="G325" s="2">
        <f t="shared" si="23"/>
        <v>0.18750202563231858</v>
      </c>
      <c r="H325" s="2">
        <f t="shared" si="21"/>
        <v>0.1427674157056302</v>
      </c>
    </row>
    <row r="326" spans="1:8" x14ac:dyDescent="0.25">
      <c r="A326" s="9">
        <v>41941</v>
      </c>
      <c r="B326">
        <v>68.56</v>
      </c>
      <c r="C326"/>
      <c r="D326" s="2">
        <f>(B326/B325-1)</f>
        <v>3.2191981270119907E-3</v>
      </c>
      <c r="E326" s="2">
        <f t="shared" si="20"/>
        <v>3.2140276023785688E-3</v>
      </c>
      <c r="F326" s="5">
        <f t="shared" si="22"/>
        <v>-4.0348061745777589E-4</v>
      </c>
      <c r="G326" s="2">
        <f t="shared" si="23"/>
        <v>0.1875369189838183</v>
      </c>
      <c r="H326" s="2">
        <f t="shared" si="21"/>
        <v>0.1427674157056302</v>
      </c>
    </row>
    <row r="327" spans="1:8" x14ac:dyDescent="0.25">
      <c r="A327" s="9">
        <v>41942</v>
      </c>
      <c r="B327">
        <v>68.56</v>
      </c>
      <c r="C327"/>
      <c r="D327" s="2">
        <f>(B327/B326-1)</f>
        <v>0</v>
      </c>
      <c r="E327" s="2">
        <f t="shared" si="20"/>
        <v>0</v>
      </c>
      <c r="F327" s="5">
        <f t="shared" si="22"/>
        <v>-4.0348061745777589E-4</v>
      </c>
      <c r="G327" s="2">
        <f t="shared" si="23"/>
        <v>0.187537353022143</v>
      </c>
      <c r="H327" s="2">
        <f t="shared" si="21"/>
        <v>0.1427674157056302</v>
      </c>
    </row>
    <row r="328" spans="1:8" x14ac:dyDescent="0.25">
      <c r="A328" s="9">
        <v>41943</v>
      </c>
      <c r="B328">
        <v>70.22999999999999</v>
      </c>
      <c r="C328"/>
      <c r="D328" s="2">
        <f>(B328/B327-1)</f>
        <v>2.4358226371061553E-2</v>
      </c>
      <c r="E328" s="2">
        <f t="shared" si="20"/>
        <v>2.4066295881404454E-2</v>
      </c>
      <c r="F328" s="5">
        <f t="shared" si="22"/>
        <v>-4.0348061745777589E-4</v>
      </c>
      <c r="G328" s="2">
        <f t="shared" si="23"/>
        <v>0.18912701747887889</v>
      </c>
      <c r="H328" s="2">
        <f t="shared" si="21"/>
        <v>0.1427674157056302</v>
      </c>
    </row>
    <row r="329" spans="1:8" x14ac:dyDescent="0.25">
      <c r="A329" s="9">
        <v>41946</v>
      </c>
      <c r="B329">
        <v>69.08</v>
      </c>
      <c r="C329"/>
      <c r="D329" s="2">
        <f>(B329/B328-1)</f>
        <v>-1.6374768617399837E-2</v>
      </c>
      <c r="E329" s="2">
        <f t="shared" ref="E329:E348" si="24">LOG(1+D329,EXP(1))</f>
        <v>-1.65103168924511E-2</v>
      </c>
      <c r="F329" s="5">
        <f t="shared" si="22"/>
        <v>-4.0348061745777589E-4</v>
      </c>
      <c r="G329" s="2">
        <f t="shared" si="23"/>
        <v>0.18981164062102621</v>
      </c>
      <c r="H329" s="2">
        <f t="shared" ref="H329:H348" si="25">IF(E329&lt;F329,SQRT(H328^2+(E329-F329)^2),H328)</f>
        <v>0.14367311913525671</v>
      </c>
    </row>
    <row r="330" spans="1:8" x14ac:dyDescent="0.25">
      <c r="A330" s="9">
        <v>41947</v>
      </c>
      <c r="B330">
        <v>68.28</v>
      </c>
      <c r="C330"/>
      <c r="D330" s="2">
        <f>(B330/B329-1)</f>
        <v>-1.158077591198603E-2</v>
      </c>
      <c r="E330" s="2">
        <f t="shared" si="24"/>
        <v>-1.1648355352237915E-2</v>
      </c>
      <c r="F330" s="5">
        <f t="shared" ref="F330:F348" si="26">AVERAGE(E$137:E$348)</f>
        <v>-4.0348061745777589E-4</v>
      </c>
      <c r="G330" s="2">
        <f t="shared" si="23"/>
        <v>0.19014443489896438</v>
      </c>
      <c r="H330" s="2">
        <f t="shared" si="25"/>
        <v>0.14411249900634768</v>
      </c>
    </row>
    <row r="331" spans="1:8" x14ac:dyDescent="0.25">
      <c r="A331" s="9">
        <v>41948</v>
      </c>
      <c r="B331">
        <v>69.86</v>
      </c>
      <c r="C331"/>
      <c r="D331" s="2">
        <f>(B331/B330-1)</f>
        <v>2.3140011716461517E-2</v>
      </c>
      <c r="E331" s="2">
        <f t="shared" si="24"/>
        <v>2.287634145244594E-2</v>
      </c>
      <c r="F331" s="5">
        <f t="shared" si="26"/>
        <v>-4.0348061745777589E-4</v>
      </c>
      <c r="G331" s="2">
        <f t="shared" ref="G331:G348" si="27">SQRT(G330^2+(E331-F331)^2)</f>
        <v>0.19156423528063082</v>
      </c>
      <c r="H331" s="2">
        <f t="shared" si="25"/>
        <v>0.14411249900634768</v>
      </c>
    </row>
    <row r="332" spans="1:8" x14ac:dyDescent="0.25">
      <c r="A332" s="9">
        <v>41949</v>
      </c>
      <c r="B332">
        <v>70.87</v>
      </c>
      <c r="C332"/>
      <c r="D332" s="2">
        <f>(B332/B331-1)</f>
        <v>1.4457486401374231E-2</v>
      </c>
      <c r="E332" s="2">
        <f t="shared" si="24"/>
        <v>1.4353973443478775E-2</v>
      </c>
      <c r="F332" s="5">
        <f t="shared" si="26"/>
        <v>-4.0348061745777589E-4</v>
      </c>
      <c r="G332" s="2">
        <f t="shared" si="27"/>
        <v>0.19213182633029213</v>
      </c>
      <c r="H332" s="2">
        <f t="shared" si="25"/>
        <v>0.14411249900634768</v>
      </c>
    </row>
    <row r="333" spans="1:8" x14ac:dyDescent="0.25">
      <c r="A333" s="9">
        <v>41950</v>
      </c>
      <c r="B333">
        <v>69.95</v>
      </c>
      <c r="C333"/>
      <c r="D333" s="2">
        <f>(B333/B332-1)</f>
        <v>-1.2981515450825487E-2</v>
      </c>
      <c r="E333" s="2">
        <f t="shared" si="24"/>
        <v>-1.3066511710674484E-2</v>
      </c>
      <c r="F333" s="5">
        <f t="shared" si="26"/>
        <v>-4.0348061745777589E-4</v>
      </c>
      <c r="G333" s="2">
        <f t="shared" si="27"/>
        <v>0.1925486718870876</v>
      </c>
      <c r="H333" s="2">
        <f t="shared" si="25"/>
        <v>0.14466777362744729</v>
      </c>
    </row>
    <row r="334" spans="1:8" x14ac:dyDescent="0.25">
      <c r="A334" s="9">
        <v>41953</v>
      </c>
      <c r="B334">
        <v>70.27000000000001</v>
      </c>
      <c r="C334"/>
      <c r="D334" s="2">
        <f>(B334/B333-1)</f>
        <v>4.5746962115797984E-3</v>
      </c>
      <c r="E334" s="2">
        <f t="shared" si="24"/>
        <v>4.5642640926162629E-3</v>
      </c>
      <c r="F334" s="5">
        <f t="shared" si="26"/>
        <v>-4.0348061745777589E-4</v>
      </c>
      <c r="G334" s="2">
        <f t="shared" si="27"/>
        <v>0.19261274499104619</v>
      </c>
      <c r="H334" s="2">
        <f t="shared" si="25"/>
        <v>0.14466777362744729</v>
      </c>
    </row>
    <row r="335" spans="1:8" x14ac:dyDescent="0.25">
      <c r="A335" s="9">
        <v>41954</v>
      </c>
      <c r="B335">
        <v>70.25</v>
      </c>
      <c r="C335"/>
      <c r="D335" s="2">
        <f>(B335/B334-1)</f>
        <v>-2.8461647929434175E-4</v>
      </c>
      <c r="E335" s="2">
        <f t="shared" si="24"/>
        <v>-2.8465699025139103E-4</v>
      </c>
      <c r="F335" s="5">
        <f t="shared" si="26"/>
        <v>-4.0348061745777589E-4</v>
      </c>
      <c r="G335" s="2">
        <f t="shared" si="27"/>
        <v>0.19261278164244494</v>
      </c>
      <c r="H335" s="2">
        <f t="shared" si="25"/>
        <v>0.14466777362744729</v>
      </c>
    </row>
    <row r="336" spans="1:8" x14ac:dyDescent="0.25">
      <c r="A336" s="9">
        <v>41955</v>
      </c>
      <c r="B336">
        <v>69.3</v>
      </c>
      <c r="C336"/>
      <c r="D336" s="2">
        <f>(B336/B335-1)</f>
        <v>-1.3523131672597888E-2</v>
      </c>
      <c r="E336" s="2">
        <f t="shared" si="24"/>
        <v>-1.3615402017997621E-2</v>
      </c>
      <c r="F336" s="5">
        <f t="shared" si="26"/>
        <v>-4.0348061745777589E-4</v>
      </c>
      <c r="G336" s="2">
        <f t="shared" si="27"/>
        <v>0.1930653736927837</v>
      </c>
      <c r="H336" s="2">
        <f t="shared" si="25"/>
        <v>0.1452698165257201</v>
      </c>
    </row>
    <row r="337" spans="1:8" x14ac:dyDescent="0.25">
      <c r="A337" s="9">
        <v>41956</v>
      </c>
      <c r="B337">
        <v>68.97</v>
      </c>
      <c r="C337"/>
      <c r="D337" s="2">
        <f>(B337/B336-1)</f>
        <v>-4.761904761904745E-3</v>
      </c>
      <c r="E337" s="2">
        <f t="shared" si="24"/>
        <v>-4.7732787526576599E-3</v>
      </c>
      <c r="F337" s="5">
        <f t="shared" si="26"/>
        <v>-4.0348061745777589E-4</v>
      </c>
      <c r="G337" s="2">
        <f t="shared" si="27"/>
        <v>0.19311481987376475</v>
      </c>
      <c r="H337" s="2">
        <f t="shared" si="25"/>
        <v>0.14533552466330721</v>
      </c>
    </row>
    <row r="338" spans="1:8" x14ac:dyDescent="0.25">
      <c r="A338" s="9">
        <v>41957</v>
      </c>
      <c r="B338">
        <v>69.13</v>
      </c>
      <c r="C338"/>
      <c r="D338" s="2">
        <f>(B338/B337-1)</f>
        <v>2.3198492098013279E-3</v>
      </c>
      <c r="E338" s="2">
        <f t="shared" si="24"/>
        <v>2.3171625139737301E-3</v>
      </c>
      <c r="F338" s="5">
        <f t="shared" si="26"/>
        <v>-4.0348061745777589E-4</v>
      </c>
      <c r="G338" s="2">
        <f t="shared" si="27"/>
        <v>0.19313398342582075</v>
      </c>
      <c r="H338" s="2">
        <f t="shared" si="25"/>
        <v>0.14533552466330721</v>
      </c>
    </row>
    <row r="339" spans="1:8" x14ac:dyDescent="0.25">
      <c r="A339" s="9">
        <v>41960</v>
      </c>
      <c r="B339">
        <v>69.55</v>
      </c>
      <c r="C339"/>
      <c r="D339" s="2">
        <f>(B339/B338-1)</f>
        <v>6.0755099088674047E-3</v>
      </c>
      <c r="E339" s="2">
        <f t="shared" si="24"/>
        <v>6.0571284122783323E-3</v>
      </c>
      <c r="F339" s="5">
        <f t="shared" si="26"/>
        <v>-4.0348061745777589E-4</v>
      </c>
      <c r="G339" s="2">
        <f t="shared" si="27"/>
        <v>0.19324201153724394</v>
      </c>
      <c r="H339" s="2">
        <f t="shared" si="25"/>
        <v>0.14533552466330721</v>
      </c>
    </row>
    <row r="340" spans="1:8" x14ac:dyDescent="0.25">
      <c r="A340" s="9">
        <v>41961</v>
      </c>
      <c r="B340">
        <v>71.33</v>
      </c>
      <c r="C340"/>
      <c r="D340" s="2">
        <f>(B340/B339-1)</f>
        <v>2.5593098490294786E-2</v>
      </c>
      <c r="E340" s="2">
        <f t="shared" si="24"/>
        <v>2.5271077920494867E-2</v>
      </c>
      <c r="F340" s="5">
        <f t="shared" si="26"/>
        <v>-4.0348061745777589E-4</v>
      </c>
      <c r="G340" s="2">
        <f t="shared" si="27"/>
        <v>0.19494013947640201</v>
      </c>
      <c r="H340" s="2">
        <f t="shared" si="25"/>
        <v>0.14533552466330721</v>
      </c>
    </row>
    <row r="341" spans="1:8" x14ac:dyDescent="0.25">
      <c r="A341" s="9">
        <v>41962</v>
      </c>
      <c r="B341">
        <v>71.47999999999999</v>
      </c>
      <c r="C341"/>
      <c r="D341" s="2">
        <f>(B341/B340-1)</f>
        <v>2.1029020047664826E-3</v>
      </c>
      <c r="E341" s="2">
        <f t="shared" si="24"/>
        <v>2.100694001280446E-3</v>
      </c>
      <c r="F341" s="5">
        <f t="shared" si="26"/>
        <v>-4.0348061745777589E-4</v>
      </c>
      <c r="G341" s="2">
        <f t="shared" si="27"/>
        <v>0.19495622295684792</v>
      </c>
      <c r="H341" s="2">
        <f t="shared" si="25"/>
        <v>0.14533552466330721</v>
      </c>
    </row>
    <row r="342" spans="1:8" x14ac:dyDescent="0.25">
      <c r="A342" s="9">
        <v>41963</v>
      </c>
      <c r="B342">
        <v>71.09</v>
      </c>
      <c r="C342"/>
      <c r="D342" s="2">
        <f>(B342/B341-1)</f>
        <v>-5.456071628427317E-3</v>
      </c>
      <c r="E342" s="2">
        <f t="shared" si="24"/>
        <v>-5.4710103498353422E-3</v>
      </c>
      <c r="F342" s="5">
        <f t="shared" si="26"/>
        <v>-4.0348061745777589E-4</v>
      </c>
      <c r="G342" s="2">
        <f t="shared" si="27"/>
        <v>0.19502207241024982</v>
      </c>
      <c r="H342" s="2">
        <f t="shared" si="25"/>
        <v>0.14542384462923302</v>
      </c>
    </row>
    <row r="343" spans="1:8" x14ac:dyDescent="0.25">
      <c r="A343" s="9">
        <v>41964</v>
      </c>
      <c r="B343">
        <v>73.75</v>
      </c>
      <c r="C343"/>
      <c r="D343" s="2">
        <f>(B343/B342-1)</f>
        <v>3.7417358278238888E-2</v>
      </c>
      <c r="E343" s="2">
        <f t="shared" si="24"/>
        <v>3.6734315278537509E-2</v>
      </c>
      <c r="F343" s="5">
        <f t="shared" si="26"/>
        <v>-4.0348061745777589E-4</v>
      </c>
      <c r="G343" s="2">
        <f t="shared" si="27"/>
        <v>0.19852663451336028</v>
      </c>
      <c r="H343" s="2">
        <f t="shared" si="25"/>
        <v>0.14542384462923302</v>
      </c>
    </row>
    <row r="344" spans="1:8" x14ac:dyDescent="0.25">
      <c r="A344" s="9">
        <v>41967</v>
      </c>
      <c r="B344">
        <v>74.42</v>
      </c>
      <c r="C344"/>
      <c r="D344" s="2">
        <f>(B344/B343-1)</f>
        <v>9.0847457627118988E-3</v>
      </c>
      <c r="E344" s="2">
        <f t="shared" si="24"/>
        <v>9.0437276985472666E-3</v>
      </c>
      <c r="F344" s="5">
        <f t="shared" si="26"/>
        <v>-4.0348061745777589E-4</v>
      </c>
      <c r="G344" s="2">
        <f t="shared" si="27"/>
        <v>0.19875128768429987</v>
      </c>
      <c r="H344" s="2">
        <f t="shared" si="25"/>
        <v>0.14542384462923302</v>
      </c>
    </row>
    <row r="345" spans="1:8" x14ac:dyDescent="0.25">
      <c r="A345" s="9">
        <v>41968</v>
      </c>
      <c r="B345">
        <v>74.72</v>
      </c>
      <c r="C345"/>
      <c r="D345" s="2">
        <f>(B345/B344-1)</f>
        <v>4.0311744154797324E-3</v>
      </c>
      <c r="E345" s="2">
        <f t="shared" si="24"/>
        <v>4.0230710021107651E-3</v>
      </c>
      <c r="F345" s="5">
        <f t="shared" si="26"/>
        <v>-4.0348061745777589E-4</v>
      </c>
      <c r="G345" s="2">
        <f t="shared" si="27"/>
        <v>0.19880057523912761</v>
      </c>
      <c r="H345" s="2">
        <f t="shared" si="25"/>
        <v>0.14542384462923302</v>
      </c>
    </row>
    <row r="346" spans="1:8" x14ac:dyDescent="0.25">
      <c r="A346" s="9">
        <v>41969</v>
      </c>
      <c r="B346">
        <v>75.2</v>
      </c>
      <c r="C346"/>
      <c r="D346" s="2">
        <f>(B346/B345-1)</f>
        <v>6.4239828693790635E-3</v>
      </c>
      <c r="E346" s="2">
        <f t="shared" si="24"/>
        <v>6.4034370352070071E-3</v>
      </c>
      <c r="F346" s="5">
        <f t="shared" si="26"/>
        <v>-4.0348061745777589E-4</v>
      </c>
      <c r="G346" s="2">
        <f t="shared" si="27"/>
        <v>0.19891707529354588</v>
      </c>
      <c r="H346" s="2">
        <f t="shared" si="25"/>
        <v>0.14542384462923302</v>
      </c>
    </row>
    <row r="347" spans="1:8" x14ac:dyDescent="0.25">
      <c r="A347" s="9">
        <v>41970</v>
      </c>
      <c r="B347">
        <v>74.5</v>
      </c>
      <c r="C347"/>
      <c r="D347" s="2">
        <f>(B347/B346-1)</f>
        <v>-9.3085106382979621E-3</v>
      </c>
      <c r="E347" s="2">
        <f t="shared" si="24"/>
        <v>-9.3521055702803987E-3</v>
      </c>
      <c r="F347" s="5">
        <f t="shared" si="26"/>
        <v>-4.0348061745777589E-4</v>
      </c>
      <c r="G347" s="2">
        <f t="shared" si="27"/>
        <v>0.19911825815802148</v>
      </c>
      <c r="H347" s="2">
        <f t="shared" si="25"/>
        <v>0.14569891034353546</v>
      </c>
    </row>
    <row r="348" spans="1:8" x14ac:dyDescent="0.25">
      <c r="A348" s="9">
        <v>41971</v>
      </c>
      <c r="B348">
        <v>73.010000000000005</v>
      </c>
      <c r="C348"/>
      <c r="D348" s="2">
        <f>(B348/B347-1)</f>
        <v>-1.9999999999999907E-2</v>
      </c>
      <c r="E348" s="2">
        <f t="shared" si="24"/>
        <v>-2.0202707317519355E-2</v>
      </c>
      <c r="F348" s="5">
        <f t="shared" si="26"/>
        <v>-4.0348061745777589E-4</v>
      </c>
      <c r="G348" s="2">
        <f t="shared" si="27"/>
        <v>0.20010020017432495</v>
      </c>
      <c r="H348" s="2">
        <f t="shared" si="25"/>
        <v>0.14703802859537399</v>
      </c>
    </row>
    <row r="349" spans="1:8" x14ac:dyDescent="0.25">
      <c r="A349"/>
      <c r="B349"/>
      <c r="C349"/>
      <c r="D349" s="8"/>
      <c r="E349" s="8"/>
      <c r="F349" s="8"/>
      <c r="G349" s="10">
        <f>G348*SQRT(COUNT(G137:G348)/(COUNT(G137:G348)-1))</f>
        <v>0.20057381077807979</v>
      </c>
      <c r="H349" s="10">
        <f>H348*SQRT(COUNT(H137:H348)/(COUNT(H137:H348)-1))</f>
        <v>0.14738604808479633</v>
      </c>
    </row>
    <row r="350" spans="1:8" x14ac:dyDescent="0.25">
      <c r="A350"/>
      <c r="B350"/>
      <c r="C350"/>
      <c r="D350" s="8"/>
      <c r="E350" s="8"/>
      <c r="F350" s="8"/>
      <c r="G350" s="8"/>
      <c r="H350" s="8"/>
    </row>
    <row r="351" spans="1:8" x14ac:dyDescent="0.25">
      <c r="A351"/>
      <c r="B351"/>
      <c r="C351"/>
      <c r="D351" s="8"/>
      <c r="E351" s="8"/>
      <c r="F351" s="8"/>
      <c r="G351" s="8" t="s">
        <v>8</v>
      </c>
      <c r="H351" s="8"/>
    </row>
    <row r="352" spans="1:8" x14ac:dyDescent="0.25">
      <c r="A352"/>
      <c r="B352"/>
      <c r="C352"/>
      <c r="D352" s="8"/>
      <c r="E352" s="8"/>
      <c r="F352" s="8"/>
      <c r="G352" s="8">
        <f>STDEV(E137:E348)*SQRT(COUNT(E137:E348))</f>
        <v>0.20057381077807976</v>
      </c>
      <c r="H352" s="8"/>
    </row>
    <row r="353" spans="1:8" x14ac:dyDescent="0.25">
      <c r="A353"/>
      <c r="B353"/>
      <c r="C353"/>
      <c r="D353" s="8"/>
      <c r="E353" s="8"/>
      <c r="F353" s="8"/>
      <c r="G353" s="8"/>
      <c r="H353" s="8"/>
    </row>
    <row r="354" spans="1:8" x14ac:dyDescent="0.25">
      <c r="A354" s="6" t="s">
        <v>12</v>
      </c>
      <c r="B354"/>
      <c r="C354"/>
      <c r="D354" s="8"/>
      <c r="E354" s="8"/>
      <c r="F354" s="8"/>
      <c r="G354" s="8"/>
      <c r="H354" s="8"/>
    </row>
    <row r="355" spans="1:8" customFormat="1" x14ac:dyDescent="0.25">
      <c r="A355" s="9"/>
      <c r="B355">
        <v>79.53</v>
      </c>
    </row>
    <row r="356" spans="1:8" customFormat="1" x14ac:dyDescent="0.25">
      <c r="A356" s="9">
        <v>41673</v>
      </c>
      <c r="B356">
        <v>77.97999999999999</v>
      </c>
      <c r="D356" s="2">
        <f>(B356/B355-1)</f>
        <v>-1.948950081730183E-2</v>
      </c>
      <c r="E356" s="2">
        <f t="shared" ref="E356:E419" si="28">LOG(1+D356,EXP(1))</f>
        <v>-1.968192541459278E-2</v>
      </c>
      <c r="F356" s="5">
        <f>AVERAGE(E$356:E$608)</f>
        <v>-3.6307640173456959E-4</v>
      </c>
      <c r="G356" s="2">
        <f>SQRT(G355^2+(E356-F356)^2)</f>
        <v>1.931884901285821E-2</v>
      </c>
      <c r="H356" s="2">
        <f t="shared" ref="H356:H419" si="29">IF(E356&lt;F356,SQRT(H355^2+(E356-F356)^2),H355)</f>
        <v>1.931884901285821E-2</v>
      </c>
    </row>
    <row r="357" spans="1:8" customFormat="1" x14ac:dyDescent="0.25">
      <c r="A357" s="9">
        <v>41674</v>
      </c>
      <c r="B357">
        <v>76.59</v>
      </c>
      <c r="D357" s="2">
        <f>(B357/B356-1)</f>
        <v>-1.7825083354706117E-2</v>
      </c>
      <c r="E357" s="2">
        <f t="shared" si="28"/>
        <v>-1.7985863632948896E-2</v>
      </c>
      <c r="F357" s="5">
        <f t="shared" ref="F357:F420" si="30">AVERAGE(E$356:E$608)</f>
        <v>-3.6307640173456959E-4</v>
      </c>
      <c r="G357" s="2">
        <f>SQRT(G356^2+(E357-F357)^2)</f>
        <v>2.6149198017879311E-2</v>
      </c>
      <c r="H357" s="2">
        <f t="shared" si="29"/>
        <v>2.6149198017879311E-2</v>
      </c>
    </row>
    <row r="358" spans="1:8" customFormat="1" x14ac:dyDescent="0.25">
      <c r="A358" s="9">
        <v>41675</v>
      </c>
      <c r="B358">
        <v>76.650000000000006</v>
      </c>
      <c r="D358" s="2">
        <f>(B358/B357-1)</f>
        <v>7.8339208774003133E-4</v>
      </c>
      <c r="E358" s="2">
        <f t="shared" si="28"/>
        <v>7.8308539632109962E-4</v>
      </c>
      <c r="F358" s="5">
        <f t="shared" si="30"/>
        <v>-3.6307640173456959E-4</v>
      </c>
      <c r="G358" s="2">
        <f t="shared" ref="G358:G421" si="31">SQRT(G357^2+(E358-F358)^2)</f>
        <v>2.6174305030804264E-2</v>
      </c>
      <c r="H358" s="2">
        <f t="shared" si="29"/>
        <v>2.6149198017879311E-2</v>
      </c>
    </row>
    <row r="359" spans="1:8" customFormat="1" x14ac:dyDescent="0.25">
      <c r="A359" s="9">
        <v>41676</v>
      </c>
      <c r="B359">
        <v>78.17</v>
      </c>
      <c r="D359" s="2">
        <f>(B359/B358-1)</f>
        <v>1.9830397912589559E-2</v>
      </c>
      <c r="E359" s="2">
        <f t="shared" si="28"/>
        <v>1.9636336914415794E-2</v>
      </c>
      <c r="F359" s="5">
        <f t="shared" si="30"/>
        <v>-3.6307640173456959E-4</v>
      </c>
      <c r="G359" s="2">
        <f t="shared" si="31"/>
        <v>3.2940412517693182E-2</v>
      </c>
      <c r="H359" s="2">
        <f t="shared" si="29"/>
        <v>2.6149198017879311E-2</v>
      </c>
    </row>
    <row r="360" spans="1:8" customFormat="1" x14ac:dyDescent="0.25">
      <c r="A360" s="9">
        <v>41677</v>
      </c>
      <c r="B360">
        <v>78.81</v>
      </c>
      <c r="D360" s="2">
        <f>(B360/B359-1)</f>
        <v>8.1872841243444405E-3</v>
      </c>
      <c r="E360" s="2">
        <f t="shared" si="28"/>
        <v>8.153950133319196E-3</v>
      </c>
      <c r="F360" s="5">
        <f t="shared" si="30"/>
        <v>-3.6307640173456959E-4</v>
      </c>
      <c r="G360" s="2">
        <f t="shared" si="31"/>
        <v>3.4023675842486625E-2</v>
      </c>
      <c r="H360" s="2">
        <f t="shared" si="29"/>
        <v>2.6149198017879311E-2</v>
      </c>
    </row>
    <row r="361" spans="1:8" customFormat="1" x14ac:dyDescent="0.25">
      <c r="A361" s="9">
        <v>41680</v>
      </c>
      <c r="B361">
        <v>78.31</v>
      </c>
      <c r="D361" s="2">
        <f>(B361/B360-1)</f>
        <v>-6.3443725415556207E-3</v>
      </c>
      <c r="E361" s="2">
        <f t="shared" si="28"/>
        <v>-6.3645836027118605E-3</v>
      </c>
      <c r="F361" s="5">
        <f t="shared" si="30"/>
        <v>-3.6307640173456959E-4</v>
      </c>
      <c r="G361" s="2">
        <f t="shared" si="31"/>
        <v>3.4548930613233025E-2</v>
      </c>
      <c r="H361" s="2">
        <f t="shared" si="29"/>
        <v>2.6829063451071965E-2</v>
      </c>
    </row>
    <row r="362" spans="1:8" customFormat="1" x14ac:dyDescent="0.25">
      <c r="A362" s="9">
        <v>41681</v>
      </c>
      <c r="B362">
        <v>80.039999999999992</v>
      </c>
      <c r="D362" s="2">
        <f>(B362/B361-1)</f>
        <v>2.2091686885455042E-2</v>
      </c>
      <c r="E362" s="2">
        <f t="shared" si="28"/>
        <v>2.1851200952686157E-2</v>
      </c>
      <c r="F362" s="5">
        <f t="shared" si="30"/>
        <v>-3.6307640173456959E-4</v>
      </c>
      <c r="G362" s="2">
        <f t="shared" si="31"/>
        <v>4.1074356049695039E-2</v>
      </c>
      <c r="H362" s="2">
        <f t="shared" si="29"/>
        <v>2.6829063451071965E-2</v>
      </c>
    </row>
    <row r="363" spans="1:8" customFormat="1" x14ac:dyDescent="0.25">
      <c r="A363" s="9">
        <v>41682</v>
      </c>
      <c r="B363">
        <v>80.56</v>
      </c>
      <c r="D363" s="2">
        <f>(B363/B362-1)</f>
        <v>6.4967516241880574E-3</v>
      </c>
      <c r="E363" s="2">
        <f t="shared" si="28"/>
        <v>6.4757386947743448E-3</v>
      </c>
      <c r="F363" s="5">
        <f t="shared" si="30"/>
        <v>-3.6307640173456959E-4</v>
      </c>
      <c r="G363" s="2">
        <f t="shared" si="31"/>
        <v>4.1639790066970293E-2</v>
      </c>
      <c r="H363" s="2">
        <f t="shared" si="29"/>
        <v>2.6829063451071965E-2</v>
      </c>
    </row>
    <row r="364" spans="1:8" customFormat="1" x14ac:dyDescent="0.25">
      <c r="A364" s="9">
        <v>41683</v>
      </c>
      <c r="B364">
        <v>81.260000000000005</v>
      </c>
      <c r="D364" s="2">
        <f>(B364/B363-1)</f>
        <v>8.6891757696128114E-3</v>
      </c>
      <c r="E364" s="2">
        <f t="shared" si="28"/>
        <v>8.6516421492739345E-3</v>
      </c>
      <c r="F364" s="5">
        <f t="shared" si="30"/>
        <v>-3.6307640173456959E-4</v>
      </c>
      <c r="G364" s="2">
        <f t="shared" si="31"/>
        <v>4.2604427790726811E-2</v>
      </c>
      <c r="H364" s="2">
        <f t="shared" si="29"/>
        <v>2.6829063451071965E-2</v>
      </c>
    </row>
    <row r="365" spans="1:8" customFormat="1" x14ac:dyDescent="0.25">
      <c r="A365" s="9">
        <v>41684</v>
      </c>
      <c r="B365">
        <v>82.51</v>
      </c>
      <c r="D365" s="2">
        <f>(B365/B364-1)</f>
        <v>1.5382722126507486E-2</v>
      </c>
      <c r="E365" s="2">
        <f t="shared" si="28"/>
        <v>1.5265607556671126E-2</v>
      </c>
      <c r="F365" s="5">
        <f t="shared" si="30"/>
        <v>-3.6307640173456959E-4</v>
      </c>
      <c r="G365" s="2">
        <f t="shared" si="31"/>
        <v>4.5380535801673637E-2</v>
      </c>
      <c r="H365" s="2">
        <f t="shared" si="29"/>
        <v>2.6829063451071965E-2</v>
      </c>
    </row>
    <row r="366" spans="1:8" customFormat="1" x14ac:dyDescent="0.25">
      <c r="A366" s="9">
        <v>41687</v>
      </c>
      <c r="B366">
        <v>82.2</v>
      </c>
      <c r="D366" s="2">
        <f>(B366/B365-1)</f>
        <v>-3.757120349048626E-3</v>
      </c>
      <c r="E366" s="2">
        <f t="shared" si="28"/>
        <v>-3.7641960541176288E-3</v>
      </c>
      <c r="F366" s="5">
        <f t="shared" si="30"/>
        <v>-3.6307640173456959E-4</v>
      </c>
      <c r="G366" s="2">
        <f t="shared" si="31"/>
        <v>4.5507808610575934E-2</v>
      </c>
      <c r="H366" s="2">
        <f t="shared" si="29"/>
        <v>2.7043784138900968E-2</v>
      </c>
    </row>
    <row r="367" spans="1:8" customFormat="1" x14ac:dyDescent="0.25">
      <c r="A367" s="9">
        <v>41688</v>
      </c>
      <c r="B367">
        <v>82.63</v>
      </c>
      <c r="D367" s="2">
        <f>(B367/B366-1)</f>
        <v>5.231143552311357E-3</v>
      </c>
      <c r="E367" s="2">
        <f t="shared" si="28"/>
        <v>5.2175086509586811E-3</v>
      </c>
      <c r="F367" s="5">
        <f t="shared" si="30"/>
        <v>-3.6307640173456959E-4</v>
      </c>
      <c r="G367" s="2">
        <f t="shared" si="31"/>
        <v>4.5848703079445469E-2</v>
      </c>
      <c r="H367" s="2">
        <f t="shared" si="29"/>
        <v>2.7043784138900968E-2</v>
      </c>
    </row>
    <row r="368" spans="1:8" customFormat="1" x14ac:dyDescent="0.25">
      <c r="A368" s="9">
        <v>41689</v>
      </c>
      <c r="B368">
        <v>82.75</v>
      </c>
      <c r="D368" s="2">
        <f>(B368/B367-1)</f>
        <v>1.4522570494979181E-3</v>
      </c>
      <c r="E368" s="2">
        <f t="shared" si="28"/>
        <v>1.4512035440794472E-3</v>
      </c>
      <c r="F368" s="5">
        <f t="shared" si="30"/>
        <v>-3.6307640173456959E-4</v>
      </c>
      <c r="G368" s="2">
        <f t="shared" si="31"/>
        <v>4.5884585492177388E-2</v>
      </c>
      <c r="H368" s="2">
        <f t="shared" si="29"/>
        <v>2.7043784138900968E-2</v>
      </c>
    </row>
    <row r="369" spans="1:8" customFormat="1" x14ac:dyDescent="0.25">
      <c r="A369" s="9">
        <v>41690</v>
      </c>
      <c r="B369">
        <v>82.24</v>
      </c>
      <c r="D369" s="2">
        <f>(B369/B368-1)</f>
        <v>-6.1631419939577325E-3</v>
      </c>
      <c r="E369" s="2">
        <f t="shared" si="28"/>
        <v>-6.1822125503173337E-3</v>
      </c>
      <c r="F369" s="5">
        <f t="shared" si="30"/>
        <v>-3.6307640173456959E-4</v>
      </c>
      <c r="G369" s="2">
        <f t="shared" si="31"/>
        <v>4.6252108398479291E-2</v>
      </c>
      <c r="H369" s="2">
        <f t="shared" si="29"/>
        <v>2.7662765698086195E-2</v>
      </c>
    </row>
    <row r="370" spans="1:8" customFormat="1" x14ac:dyDescent="0.25">
      <c r="A370" s="9">
        <v>41691</v>
      </c>
      <c r="B370">
        <v>82.17</v>
      </c>
      <c r="D370" s="2">
        <f>(B370/B369-1)</f>
        <v>-8.5116731517498323E-4</v>
      </c>
      <c r="E370" s="2">
        <f t="shared" si="28"/>
        <v>-8.5152976375838093E-4</v>
      </c>
      <c r="F370" s="5">
        <f t="shared" si="30"/>
        <v>-3.6307640173456959E-4</v>
      </c>
      <c r="G370" s="2">
        <f t="shared" si="31"/>
        <v>4.6254687524526106E-2</v>
      </c>
      <c r="H370" s="2">
        <f t="shared" si="29"/>
        <v>2.7667077777641907E-2</v>
      </c>
    </row>
    <row r="371" spans="1:8" customFormat="1" x14ac:dyDescent="0.25">
      <c r="A371" s="9">
        <v>41694</v>
      </c>
      <c r="B371">
        <v>83.26</v>
      </c>
      <c r="D371" s="2">
        <f>(B371/B370-1)</f>
        <v>1.3265181939880799E-2</v>
      </c>
      <c r="E371" s="2">
        <f t="shared" si="28"/>
        <v>1.317796982373296E-2</v>
      </c>
      <c r="F371" s="5">
        <f t="shared" si="30"/>
        <v>-3.6307640173456959E-4</v>
      </c>
      <c r="G371" s="2">
        <f t="shared" si="31"/>
        <v>4.819601696065557E-2</v>
      </c>
      <c r="H371" s="2">
        <f t="shared" si="29"/>
        <v>2.7667077777641907E-2</v>
      </c>
    </row>
    <row r="372" spans="1:8" customFormat="1" x14ac:dyDescent="0.25">
      <c r="A372" s="9">
        <v>41695</v>
      </c>
      <c r="B372">
        <v>83.08</v>
      </c>
      <c r="D372" s="2">
        <f>(B372/B371-1)</f>
        <v>-2.1619024741773574E-3</v>
      </c>
      <c r="E372" s="2">
        <f t="shared" si="28"/>
        <v>-2.164242758917904E-3</v>
      </c>
      <c r="F372" s="5">
        <f t="shared" si="30"/>
        <v>-3.6307640173456959E-4</v>
      </c>
      <c r="G372" s="2">
        <f t="shared" si="31"/>
        <v>4.8229661528130678E-2</v>
      </c>
      <c r="H372" s="2">
        <f t="shared" si="29"/>
        <v>2.7725645042096601E-2</v>
      </c>
    </row>
    <row r="373" spans="1:8" customFormat="1" x14ac:dyDescent="0.25">
      <c r="A373" s="9">
        <v>41696</v>
      </c>
      <c r="B373">
        <v>83.81</v>
      </c>
      <c r="D373" s="2">
        <f>(B373/B372-1)</f>
        <v>8.7867116032740444E-3</v>
      </c>
      <c r="E373" s="2">
        <f t="shared" si="28"/>
        <v>8.7483331029033547E-3</v>
      </c>
      <c r="F373" s="5">
        <f t="shared" si="30"/>
        <v>-3.6307640173456959E-4</v>
      </c>
      <c r="G373" s="2">
        <f t="shared" si="31"/>
        <v>4.9082767182375267E-2</v>
      </c>
      <c r="H373" s="2">
        <f t="shared" si="29"/>
        <v>2.7725645042096601E-2</v>
      </c>
    </row>
    <row r="374" spans="1:8" customFormat="1" x14ac:dyDescent="0.25">
      <c r="A374" s="9">
        <v>41697</v>
      </c>
      <c r="B374">
        <v>82</v>
      </c>
      <c r="D374" s="2">
        <f>(B374/B373-1)</f>
        <v>-2.1596468201885211E-2</v>
      </c>
      <c r="E374" s="2">
        <f t="shared" si="28"/>
        <v>-2.1833084846561702E-2</v>
      </c>
      <c r="F374" s="5">
        <f t="shared" si="30"/>
        <v>-3.6307640173456959E-4</v>
      </c>
      <c r="G374" s="2">
        <f t="shared" si="31"/>
        <v>5.3573121030048292E-2</v>
      </c>
      <c r="H374" s="2">
        <f t="shared" si="29"/>
        <v>3.5066688689143206E-2</v>
      </c>
    </row>
    <row r="375" spans="1:8" customFormat="1" x14ac:dyDescent="0.25">
      <c r="A375" s="9">
        <v>41698</v>
      </c>
      <c r="B375">
        <v>83.42</v>
      </c>
      <c r="D375" s="2">
        <f>(B375/B374-1)</f>
        <v>1.7317073170731723E-2</v>
      </c>
      <c r="E375" s="2">
        <f t="shared" si="28"/>
        <v>1.716884150454609E-2</v>
      </c>
      <c r="F375" s="5">
        <f t="shared" si="30"/>
        <v>-3.6307640173456959E-4</v>
      </c>
      <c r="G375" s="2">
        <f t="shared" si="31"/>
        <v>5.636885170351412E-2</v>
      </c>
      <c r="H375" s="2">
        <f t="shared" si="29"/>
        <v>3.5066688689143206E-2</v>
      </c>
    </row>
    <row r="376" spans="1:8" customFormat="1" x14ac:dyDescent="0.25">
      <c r="A376" s="9">
        <v>41701</v>
      </c>
      <c r="B376">
        <v>79.97</v>
      </c>
      <c r="D376" s="2">
        <f>(B376/B375-1)</f>
        <v>-4.1356988731719002E-2</v>
      </c>
      <c r="E376" s="2">
        <f t="shared" si="28"/>
        <v>-4.2236524425000636E-2</v>
      </c>
      <c r="F376" s="5">
        <f t="shared" si="30"/>
        <v>-3.6307640173456959E-4</v>
      </c>
      <c r="G376" s="2">
        <f t="shared" si="31"/>
        <v>7.0219890997707562E-2</v>
      </c>
      <c r="H376" s="2">
        <f t="shared" si="29"/>
        <v>5.461738097875482E-2</v>
      </c>
    </row>
    <row r="377" spans="1:8" customFormat="1" x14ac:dyDescent="0.25">
      <c r="A377" s="9">
        <v>41702</v>
      </c>
      <c r="B377">
        <v>82.19</v>
      </c>
      <c r="D377" s="2">
        <f>(B377/B376-1)</f>
        <v>2.7760410153807591E-2</v>
      </c>
      <c r="E377" s="2">
        <f t="shared" si="28"/>
        <v>2.7382075816610018E-2</v>
      </c>
      <c r="F377" s="5">
        <f t="shared" si="30"/>
        <v>-3.6307640173456959E-4</v>
      </c>
      <c r="G377" s="2">
        <f t="shared" si="31"/>
        <v>7.5502493755829306E-2</v>
      </c>
      <c r="H377" s="2">
        <f t="shared" si="29"/>
        <v>5.461738097875482E-2</v>
      </c>
    </row>
    <row r="378" spans="1:8" customFormat="1" x14ac:dyDescent="0.25">
      <c r="A378" s="9">
        <v>41703</v>
      </c>
      <c r="B378">
        <v>81.17</v>
      </c>
      <c r="D378" s="2">
        <f>(B378/B377-1)</f>
        <v>-1.2410268889159193E-2</v>
      </c>
      <c r="E378" s="2">
        <f t="shared" si="28"/>
        <v>-1.2487919387324242E-2</v>
      </c>
      <c r="F378" s="5">
        <f t="shared" si="30"/>
        <v>-3.6307640173456959E-4</v>
      </c>
      <c r="G378" s="2">
        <f t="shared" si="31"/>
        <v>7.6469852757634141E-2</v>
      </c>
      <c r="H378" s="2">
        <f t="shared" si="29"/>
        <v>5.594702961197897E-2</v>
      </c>
    </row>
    <row r="379" spans="1:8" customFormat="1" x14ac:dyDescent="0.25">
      <c r="A379" s="9">
        <v>41704</v>
      </c>
      <c r="B379">
        <v>81.150000000000006</v>
      </c>
      <c r="D379" s="2">
        <f>(B379/B378-1)</f>
        <v>-2.4639645189106218E-4</v>
      </c>
      <c r="E379" s="2">
        <f t="shared" si="28"/>
        <v>-2.4642681248407844E-4</v>
      </c>
      <c r="F379" s="5">
        <f t="shared" si="30"/>
        <v>-3.6307640173456959E-4</v>
      </c>
      <c r="G379" s="2">
        <f t="shared" si="31"/>
        <v>7.6469941728112473E-2</v>
      </c>
      <c r="H379" s="2">
        <f t="shared" si="29"/>
        <v>5.594702961197897E-2</v>
      </c>
    </row>
    <row r="380" spans="1:8" customFormat="1" x14ac:dyDescent="0.25">
      <c r="A380" s="9">
        <v>41705</v>
      </c>
      <c r="B380">
        <v>79.69</v>
      </c>
      <c r="D380" s="2">
        <f>(B380/B379-1)</f>
        <v>-1.7991373998767823E-2</v>
      </c>
      <c r="E380" s="2">
        <f t="shared" si="28"/>
        <v>-1.8155186550943562E-2</v>
      </c>
      <c r="F380" s="5">
        <f t="shared" si="30"/>
        <v>-3.6307640173456959E-4</v>
      </c>
      <c r="G380" s="2">
        <f t="shared" si="31"/>
        <v>7.8512490544259919E-2</v>
      </c>
      <c r="H380" s="2">
        <f t="shared" si="29"/>
        <v>5.8708000357406462E-2</v>
      </c>
    </row>
    <row r="381" spans="1:8" customFormat="1" x14ac:dyDescent="0.25">
      <c r="A381" s="9">
        <v>41708</v>
      </c>
      <c r="B381">
        <v>79.34</v>
      </c>
      <c r="D381" s="2">
        <f>(B381/B380-1)</f>
        <v>-4.3920190739112908E-3</v>
      </c>
      <c r="E381" s="2">
        <f t="shared" si="28"/>
        <v>-4.4016923234725712E-3</v>
      </c>
      <c r="F381" s="5">
        <f t="shared" si="30"/>
        <v>-3.6307640173456959E-4</v>
      </c>
      <c r="G381" s="2">
        <f t="shared" si="31"/>
        <v>7.8616293413171154E-2</v>
      </c>
      <c r="H381" s="2">
        <f t="shared" si="29"/>
        <v>5.8846747782086928E-2</v>
      </c>
    </row>
    <row r="382" spans="1:8" customFormat="1" x14ac:dyDescent="0.25">
      <c r="A382" s="9">
        <v>41709</v>
      </c>
      <c r="B382">
        <v>79.72999999999999</v>
      </c>
      <c r="D382" s="2">
        <f>(B382/B381-1)</f>
        <v>4.9155533148472763E-3</v>
      </c>
      <c r="E382" s="2">
        <f t="shared" si="28"/>
        <v>4.9035114282197827E-3</v>
      </c>
      <c r="F382" s="5">
        <f t="shared" si="30"/>
        <v>-3.6307640173456959E-4</v>
      </c>
      <c r="G382" s="2">
        <f t="shared" si="31"/>
        <v>7.8792503053250196E-2</v>
      </c>
      <c r="H382" s="2">
        <f t="shared" si="29"/>
        <v>5.8846747782086928E-2</v>
      </c>
    </row>
    <row r="383" spans="1:8" customFormat="1" x14ac:dyDescent="0.25">
      <c r="A383" s="9">
        <v>41710</v>
      </c>
      <c r="B383">
        <v>78.2</v>
      </c>
      <c r="D383" s="2">
        <f>(B383/B382-1)</f>
        <v>-1.9189765458421992E-2</v>
      </c>
      <c r="E383" s="2">
        <f t="shared" si="28"/>
        <v>-1.9376278963138493E-2</v>
      </c>
      <c r="F383" s="5">
        <f t="shared" si="30"/>
        <v>-3.6307640173456959E-4</v>
      </c>
      <c r="G383" s="2">
        <f t="shared" si="31"/>
        <v>8.1054058559935277E-2</v>
      </c>
      <c r="H383" s="2">
        <f t="shared" si="29"/>
        <v>6.1842069792088374E-2</v>
      </c>
    </row>
    <row r="384" spans="1:8" customFormat="1" x14ac:dyDescent="0.25">
      <c r="A384" s="9">
        <v>41711</v>
      </c>
      <c r="B384">
        <v>75.86</v>
      </c>
      <c r="D384" s="2">
        <f>(B384/B383-1)</f>
        <v>-2.9923273657289085E-2</v>
      </c>
      <c r="E384" s="2">
        <f t="shared" si="28"/>
        <v>-3.0380111290512601E-2</v>
      </c>
      <c r="F384" s="5">
        <f t="shared" si="30"/>
        <v>-3.6307640173456959E-4</v>
      </c>
      <c r="G384" s="2">
        <f t="shared" si="31"/>
        <v>8.6433690147716902E-2</v>
      </c>
      <c r="H384" s="2">
        <f t="shared" si="29"/>
        <v>6.8742010297078507E-2</v>
      </c>
    </row>
    <row r="385" spans="1:8" customFormat="1" x14ac:dyDescent="0.25">
      <c r="A385" s="9">
        <v>41712</v>
      </c>
      <c r="B385">
        <v>76.92</v>
      </c>
      <c r="D385" s="2">
        <f>(B385/B384-1)</f>
        <v>1.3973108357500763E-2</v>
      </c>
      <c r="E385" s="2">
        <f t="shared" si="28"/>
        <v>1.3876384459826205E-2</v>
      </c>
      <c r="F385" s="5">
        <f t="shared" si="30"/>
        <v>-3.6307640173456959E-4</v>
      </c>
      <c r="G385" s="2">
        <f t="shared" si="31"/>
        <v>8.7598773040376859E-2</v>
      </c>
      <c r="H385" s="2">
        <f t="shared" si="29"/>
        <v>6.8742010297078507E-2</v>
      </c>
    </row>
    <row r="386" spans="1:8" customFormat="1" x14ac:dyDescent="0.25">
      <c r="A386" s="9">
        <v>41715</v>
      </c>
      <c r="B386">
        <v>77.81</v>
      </c>
      <c r="D386" s="2">
        <f>(B386/B385-1)</f>
        <v>1.1570462818512706E-2</v>
      </c>
      <c r="E386" s="2">
        <f t="shared" si="28"/>
        <v>1.1504036908259747E-2</v>
      </c>
      <c r="F386" s="5">
        <f t="shared" si="30"/>
        <v>-3.6307640173456959E-4</v>
      </c>
      <c r="G386" s="2">
        <f t="shared" si="31"/>
        <v>8.8398944657115106E-2</v>
      </c>
      <c r="H386" s="2">
        <f t="shared" si="29"/>
        <v>6.8742010297078507E-2</v>
      </c>
    </row>
    <row r="387" spans="1:8" customFormat="1" x14ac:dyDescent="0.25">
      <c r="A387" s="9">
        <v>41716</v>
      </c>
      <c r="B387">
        <v>77.83</v>
      </c>
      <c r="D387" s="2">
        <f>(B387/B386-1)</f>
        <v>2.5703637064644624E-4</v>
      </c>
      <c r="E387" s="2">
        <f t="shared" si="28"/>
        <v>2.5700334245803795E-4</v>
      </c>
      <c r="F387" s="5">
        <f t="shared" si="30"/>
        <v>-3.6307640173456959E-4</v>
      </c>
      <c r="G387" s="2">
        <f t="shared" si="31"/>
        <v>8.8401119423799482E-2</v>
      </c>
      <c r="H387" s="2">
        <f t="shared" si="29"/>
        <v>6.8742010297078507E-2</v>
      </c>
    </row>
    <row r="388" spans="1:8" customFormat="1" x14ac:dyDescent="0.25">
      <c r="A388" s="9">
        <v>41717</v>
      </c>
      <c r="B388">
        <v>78.19</v>
      </c>
      <c r="D388" s="2">
        <f>(B388/B387-1)</f>
        <v>4.6254657587048165E-3</v>
      </c>
      <c r="E388" s="2">
        <f t="shared" si="28"/>
        <v>4.6148011651257906E-3</v>
      </c>
      <c r="F388" s="5">
        <f t="shared" si="30"/>
        <v>-3.6307640173456959E-4</v>
      </c>
      <c r="G388" s="2">
        <f t="shared" si="31"/>
        <v>8.8541160939144631E-2</v>
      </c>
      <c r="H388" s="2">
        <f t="shared" si="29"/>
        <v>6.8742010297078507E-2</v>
      </c>
    </row>
    <row r="389" spans="1:8" customFormat="1" x14ac:dyDescent="0.25">
      <c r="A389" s="9">
        <v>41718</v>
      </c>
      <c r="B389">
        <v>77.47999999999999</v>
      </c>
      <c r="D389" s="2">
        <f>(B389/B388-1)</f>
        <v>-9.08044506970207E-3</v>
      </c>
      <c r="E389" s="2">
        <f t="shared" si="28"/>
        <v>-9.1219235976275799E-3</v>
      </c>
      <c r="F389" s="5">
        <f t="shared" si="30"/>
        <v>-3.6307640173456959E-4</v>
      </c>
      <c r="G389" s="2">
        <f t="shared" si="31"/>
        <v>8.8973336369119665E-2</v>
      </c>
      <c r="H389" s="2">
        <f t="shared" si="29"/>
        <v>6.929777329672758E-2</v>
      </c>
    </row>
    <row r="390" spans="1:8" customFormat="1" x14ac:dyDescent="0.25">
      <c r="A390" s="9">
        <v>41719</v>
      </c>
      <c r="B390">
        <v>78</v>
      </c>
      <c r="D390" s="2">
        <f>(B390/B389-1)</f>
        <v>6.7114093959732557E-3</v>
      </c>
      <c r="E390" s="2">
        <f t="shared" si="28"/>
        <v>6.6889881507967101E-3</v>
      </c>
      <c r="F390" s="5">
        <f t="shared" si="30"/>
        <v>-3.6307640173456959E-4</v>
      </c>
      <c r="G390" s="2">
        <f t="shared" si="31"/>
        <v>8.9252373632893262E-2</v>
      </c>
      <c r="H390" s="2">
        <f t="shared" si="29"/>
        <v>6.929777329672758E-2</v>
      </c>
    </row>
    <row r="391" spans="1:8" customFormat="1" x14ac:dyDescent="0.25">
      <c r="A391" s="9">
        <v>41722</v>
      </c>
      <c r="B391">
        <v>76.5</v>
      </c>
      <c r="D391" s="2">
        <f>(B391/B390-1)</f>
        <v>-1.9230769230769273E-2</v>
      </c>
      <c r="E391" s="2">
        <f t="shared" si="28"/>
        <v>-1.9418085857101627E-2</v>
      </c>
      <c r="F391" s="5">
        <f t="shared" si="30"/>
        <v>-3.6307640173456959E-4</v>
      </c>
      <c r="G391" s="2">
        <f t="shared" si="31"/>
        <v>9.1263791201383421E-2</v>
      </c>
      <c r="H391" s="2">
        <f t="shared" si="29"/>
        <v>7.1869846035933438E-2</v>
      </c>
    </row>
    <row r="392" spans="1:8" customFormat="1" x14ac:dyDescent="0.25">
      <c r="A392" s="9">
        <v>41723</v>
      </c>
      <c r="B392">
        <v>77.84</v>
      </c>
      <c r="D392" s="2">
        <f>(B392/B391-1)</f>
        <v>1.7516339869281028E-2</v>
      </c>
      <c r="E392" s="2">
        <f t="shared" si="28"/>
        <v>1.7364697045259451E-2</v>
      </c>
      <c r="F392" s="5">
        <f t="shared" si="30"/>
        <v>-3.6307640173456959E-4</v>
      </c>
      <c r="G392" s="2">
        <f t="shared" si="31"/>
        <v>9.2969637709510611E-2</v>
      </c>
      <c r="H392" s="2">
        <f t="shared" si="29"/>
        <v>7.1869846035933438E-2</v>
      </c>
    </row>
    <row r="393" spans="1:8" customFormat="1" x14ac:dyDescent="0.25">
      <c r="A393" s="9">
        <v>41724</v>
      </c>
      <c r="B393">
        <v>78.789999999999992</v>
      </c>
      <c r="D393" s="2">
        <f>(B393/B392-1)</f>
        <v>1.2204522096608272E-2</v>
      </c>
      <c r="E393" s="2">
        <f t="shared" si="28"/>
        <v>1.2130647379846949E-2</v>
      </c>
      <c r="F393" s="5">
        <f t="shared" si="30"/>
        <v>-3.6307640173456959E-4</v>
      </c>
      <c r="G393" s="2">
        <f t="shared" si="31"/>
        <v>9.3805365890060416E-2</v>
      </c>
      <c r="H393" s="2">
        <f t="shared" si="29"/>
        <v>7.1869846035933438E-2</v>
      </c>
    </row>
    <row r="394" spans="1:8" customFormat="1" x14ac:dyDescent="0.25">
      <c r="A394" s="9">
        <v>41725</v>
      </c>
      <c r="B394">
        <v>79.2</v>
      </c>
      <c r="D394" s="2">
        <f>(B394/B393-1)</f>
        <v>5.203706054067947E-3</v>
      </c>
      <c r="E394" s="2">
        <f t="shared" si="28"/>
        <v>5.1902135627836174E-3</v>
      </c>
      <c r="F394" s="5">
        <f t="shared" si="30"/>
        <v>-3.6307640173456959E-4</v>
      </c>
      <c r="G394" s="2">
        <f t="shared" si="31"/>
        <v>9.3969599867181133E-2</v>
      </c>
      <c r="H394" s="2">
        <f t="shared" si="29"/>
        <v>7.1869846035933438E-2</v>
      </c>
    </row>
    <row r="395" spans="1:8" customFormat="1" x14ac:dyDescent="0.25">
      <c r="A395" s="9">
        <v>41726</v>
      </c>
      <c r="B395">
        <v>80.41</v>
      </c>
      <c r="D395" s="2">
        <f>(B395/B394-1)</f>
        <v>1.5277777777777724E-2</v>
      </c>
      <c r="E395" s="2">
        <f t="shared" si="28"/>
        <v>1.5162247739677455E-2</v>
      </c>
      <c r="F395" s="5">
        <f t="shared" si="30"/>
        <v>-3.6307640173456959E-4</v>
      </c>
      <c r="G395" s="2">
        <f t="shared" si="31"/>
        <v>9.5243484758244956E-2</v>
      </c>
      <c r="H395" s="2">
        <f t="shared" si="29"/>
        <v>7.1869846035933438E-2</v>
      </c>
    </row>
    <row r="396" spans="1:8" customFormat="1" x14ac:dyDescent="0.25">
      <c r="A396" s="9">
        <v>41729</v>
      </c>
      <c r="B396">
        <v>80.679999999999993</v>
      </c>
      <c r="D396" s="2">
        <f>(B396/B395-1)</f>
        <v>3.3577913194875464E-3</v>
      </c>
      <c r="E396" s="2">
        <f t="shared" si="28"/>
        <v>3.3521665259532642E-3</v>
      </c>
      <c r="F396" s="5">
        <f t="shared" si="30"/>
        <v>-3.6307640173456959E-4</v>
      </c>
      <c r="G396" s="2">
        <f t="shared" si="31"/>
        <v>9.5315919021461332E-2</v>
      </c>
      <c r="H396" s="2">
        <f t="shared" si="29"/>
        <v>7.1869846035933438E-2</v>
      </c>
    </row>
    <row r="397" spans="1:8" customFormat="1" x14ac:dyDescent="0.25">
      <c r="A397" s="9">
        <v>41730</v>
      </c>
      <c r="B397">
        <v>80.72</v>
      </c>
      <c r="D397" s="2">
        <f>(B397/B396-1)</f>
        <v>4.9578582052567377E-4</v>
      </c>
      <c r="E397" s="2">
        <f t="shared" si="28"/>
        <v>4.9566295934263421E-4</v>
      </c>
      <c r="F397" s="5">
        <f t="shared" si="30"/>
        <v>-3.6307640173456959E-4</v>
      </c>
      <c r="G397" s="2">
        <f t="shared" si="31"/>
        <v>9.5319787306707926E-2</v>
      </c>
      <c r="H397" s="2">
        <f t="shared" si="29"/>
        <v>7.1869846035933438E-2</v>
      </c>
    </row>
    <row r="398" spans="1:8" customFormat="1" x14ac:dyDescent="0.25">
      <c r="A398" s="9">
        <v>41731</v>
      </c>
      <c r="B398">
        <v>80.37</v>
      </c>
      <c r="D398" s="2">
        <f>(B398/B397-1)</f>
        <v>-4.3359762140732228E-3</v>
      </c>
      <c r="E398" s="2">
        <f t="shared" si="28"/>
        <v>-4.345403820726337E-3</v>
      </c>
      <c r="F398" s="5">
        <f t="shared" si="30"/>
        <v>-3.6307640173456959E-4</v>
      </c>
      <c r="G398" s="2">
        <f t="shared" si="31"/>
        <v>9.5402939073532173E-2</v>
      </c>
      <c r="H398" s="2">
        <f t="shared" si="29"/>
        <v>7.1980092392972317E-2</v>
      </c>
    </row>
    <row r="399" spans="1:8" customFormat="1" x14ac:dyDescent="0.25">
      <c r="A399" s="9">
        <v>41732</v>
      </c>
      <c r="B399">
        <v>80.03</v>
      </c>
      <c r="D399" s="2">
        <f>(B399/B398-1)</f>
        <v>-4.2304342416324969E-3</v>
      </c>
      <c r="E399" s="2">
        <f t="shared" si="28"/>
        <v>-4.239407845672314E-3</v>
      </c>
      <c r="F399" s="5">
        <f t="shared" si="30"/>
        <v>-3.6307640173456959E-4</v>
      </c>
      <c r="G399" s="2">
        <f t="shared" si="31"/>
        <v>9.5481656507055604E-2</v>
      </c>
      <c r="H399" s="2">
        <f t="shared" si="29"/>
        <v>7.2084392529618305E-2</v>
      </c>
    </row>
    <row r="400" spans="1:8" customFormat="1" x14ac:dyDescent="0.25">
      <c r="A400" s="9">
        <v>41733</v>
      </c>
      <c r="B400">
        <v>80.77000000000001</v>
      </c>
      <c r="D400" s="2">
        <f>(B400/B399-1)</f>
        <v>9.246532550293729E-3</v>
      </c>
      <c r="E400" s="2">
        <f t="shared" si="28"/>
        <v>9.2040450752502358E-3</v>
      </c>
      <c r="F400" s="5">
        <f t="shared" si="30"/>
        <v>-3.6307640173456959E-4</v>
      </c>
      <c r="G400" s="2">
        <f t="shared" si="31"/>
        <v>9.5959765228384855E-2</v>
      </c>
      <c r="H400" s="2">
        <f t="shared" si="29"/>
        <v>7.2084392529618305E-2</v>
      </c>
    </row>
    <row r="401" spans="1:8" customFormat="1" x14ac:dyDescent="0.25">
      <c r="A401" s="9">
        <v>41736</v>
      </c>
      <c r="B401">
        <v>78.89</v>
      </c>
      <c r="D401" s="2">
        <f>(B401/B400-1)</f>
        <v>-2.3275968800297253E-2</v>
      </c>
      <c r="E401" s="2">
        <f t="shared" si="28"/>
        <v>-2.3551132347206821E-2</v>
      </c>
      <c r="F401" s="5">
        <f t="shared" si="30"/>
        <v>-3.6307640173456959E-4</v>
      </c>
      <c r="G401" s="2">
        <f t="shared" si="31"/>
        <v>9.8721641402567298E-2</v>
      </c>
      <c r="H401" s="2">
        <f t="shared" si="29"/>
        <v>7.5722160461085916E-2</v>
      </c>
    </row>
    <row r="402" spans="1:8" customFormat="1" x14ac:dyDescent="0.25">
      <c r="A402" s="9">
        <v>41737</v>
      </c>
      <c r="B402">
        <v>79.25</v>
      </c>
      <c r="D402" s="2">
        <f>(B402/B401-1)</f>
        <v>4.5633160096336667E-3</v>
      </c>
      <c r="E402" s="2">
        <f t="shared" si="28"/>
        <v>4.5529356503917571E-3</v>
      </c>
      <c r="F402" s="5">
        <f t="shared" si="30"/>
        <v>-3.6307640173456959E-4</v>
      </c>
      <c r="G402" s="2">
        <f t="shared" si="31"/>
        <v>9.8843966207926626E-2</v>
      </c>
      <c r="H402" s="2">
        <f t="shared" si="29"/>
        <v>7.5722160461085916E-2</v>
      </c>
    </row>
    <row r="403" spans="1:8" customFormat="1" x14ac:dyDescent="0.25">
      <c r="A403" s="9">
        <v>41738</v>
      </c>
      <c r="B403">
        <v>78.84</v>
      </c>
      <c r="D403" s="2">
        <f>(B403/B402-1)</f>
        <v>-5.1735015772870208E-3</v>
      </c>
      <c r="E403" s="2">
        <f t="shared" si="28"/>
        <v>-5.1869304728704956E-3</v>
      </c>
      <c r="F403" s="5">
        <f t="shared" si="30"/>
        <v>-3.6307640173456959E-4</v>
      </c>
      <c r="G403" s="2">
        <f t="shared" si="31"/>
        <v>9.8961604796069053E-2</v>
      </c>
      <c r="H403" s="2">
        <f t="shared" si="29"/>
        <v>7.587565586533046E-2</v>
      </c>
    </row>
    <row r="404" spans="1:8" customFormat="1" x14ac:dyDescent="0.25">
      <c r="A404" s="9">
        <v>41739</v>
      </c>
      <c r="B404">
        <v>79.31</v>
      </c>
      <c r="D404" s="2">
        <f>(B404/B403-1)</f>
        <v>5.9614408929478113E-3</v>
      </c>
      <c r="E404" s="2">
        <f t="shared" si="28"/>
        <v>5.9437418107088661E-3</v>
      </c>
      <c r="F404" s="5">
        <f t="shared" si="30"/>
        <v>-3.6307640173456959E-4</v>
      </c>
      <c r="G404" s="2">
        <f t="shared" si="31"/>
        <v>9.9162367760043765E-2</v>
      </c>
      <c r="H404" s="2">
        <f t="shared" si="29"/>
        <v>7.587565586533046E-2</v>
      </c>
    </row>
    <row r="405" spans="1:8" customFormat="1" x14ac:dyDescent="0.25">
      <c r="A405" s="9">
        <v>41740</v>
      </c>
      <c r="B405">
        <v>77.62</v>
      </c>
      <c r="D405" s="2">
        <f>(B405/B404-1)</f>
        <v>-2.1308788299079562E-2</v>
      </c>
      <c r="E405" s="2">
        <f t="shared" si="28"/>
        <v>-2.1539098154468007E-2</v>
      </c>
      <c r="F405" s="5">
        <f t="shared" si="30"/>
        <v>-3.6307640173456959E-4</v>
      </c>
      <c r="G405" s="2">
        <f t="shared" si="31"/>
        <v>0.10139822028541924</v>
      </c>
      <c r="H405" s="2">
        <f t="shared" si="29"/>
        <v>7.8775243892140995E-2</v>
      </c>
    </row>
    <row r="406" spans="1:8" customFormat="1" x14ac:dyDescent="0.25">
      <c r="A406" s="9">
        <v>41743</v>
      </c>
      <c r="B406">
        <v>78.2</v>
      </c>
      <c r="D406" s="2">
        <f>(B406/B405-1)</f>
        <v>7.4723009533625984E-3</v>
      </c>
      <c r="E406" s="2">
        <f t="shared" si="28"/>
        <v>7.4445216105052123E-3</v>
      </c>
      <c r="F406" s="5">
        <f t="shared" si="30"/>
        <v>-3.6307640173456959E-4</v>
      </c>
      <c r="G406" s="2">
        <f t="shared" si="31"/>
        <v>0.10169836608211136</v>
      </c>
      <c r="H406" s="2">
        <f t="shared" si="29"/>
        <v>7.8775243892140995E-2</v>
      </c>
    </row>
    <row r="407" spans="1:8" customFormat="1" x14ac:dyDescent="0.25">
      <c r="A407" s="9">
        <v>41744</v>
      </c>
      <c r="B407">
        <v>76.97999999999999</v>
      </c>
      <c r="D407" s="2">
        <f>(B407/B406-1)</f>
        <v>-1.5601023017903004E-2</v>
      </c>
      <c r="E407" s="2">
        <f t="shared" si="28"/>
        <v>-1.5723999695665531E-2</v>
      </c>
      <c r="F407" s="5">
        <f t="shared" si="30"/>
        <v>-3.6307640173456959E-4</v>
      </c>
      <c r="G407" s="2">
        <f t="shared" si="31"/>
        <v>0.10285191115488894</v>
      </c>
      <c r="H407" s="2">
        <f t="shared" si="29"/>
        <v>8.025893728868036E-2</v>
      </c>
    </row>
    <row r="408" spans="1:8" customFormat="1" x14ac:dyDescent="0.25">
      <c r="A408" s="9">
        <v>41745</v>
      </c>
      <c r="B408">
        <v>78.06</v>
      </c>
      <c r="D408" s="2">
        <f>(B408/B407-1)</f>
        <v>1.4029618082618933E-2</v>
      </c>
      <c r="E408" s="2">
        <f t="shared" si="28"/>
        <v>1.3932113896868917E-2</v>
      </c>
      <c r="F408" s="5">
        <f t="shared" si="30"/>
        <v>-3.6307640173456959E-4</v>
      </c>
      <c r="G408" s="2">
        <f t="shared" si="31"/>
        <v>0.10384058981865645</v>
      </c>
      <c r="H408" s="2">
        <f t="shared" si="29"/>
        <v>8.025893728868036E-2</v>
      </c>
    </row>
    <row r="409" spans="1:8" customFormat="1" x14ac:dyDescent="0.25">
      <c r="A409" s="9">
        <v>41746</v>
      </c>
      <c r="B409">
        <v>79.36</v>
      </c>
      <c r="D409" s="2">
        <f>(B409/B408-1)</f>
        <v>1.6653856008198797E-2</v>
      </c>
      <c r="E409" s="2">
        <f t="shared" si="28"/>
        <v>1.6516701224148424E-2</v>
      </c>
      <c r="F409" s="5">
        <f t="shared" si="30"/>
        <v>-3.6307640173456959E-4</v>
      </c>
      <c r="G409" s="2">
        <f t="shared" si="31"/>
        <v>0.10520358827808925</v>
      </c>
      <c r="H409" s="2">
        <f t="shared" si="29"/>
        <v>8.025893728868036E-2</v>
      </c>
    </row>
    <row r="410" spans="1:8" customFormat="1" x14ac:dyDescent="0.25">
      <c r="A410" s="9">
        <v>41751</v>
      </c>
      <c r="B410">
        <v>81.61</v>
      </c>
      <c r="D410" s="2">
        <f>(B410/B409-1)</f>
        <v>2.8351814516129004E-2</v>
      </c>
      <c r="E410" s="2">
        <f t="shared" si="28"/>
        <v>2.795734050453412E-2</v>
      </c>
      <c r="F410" s="5">
        <f t="shared" si="30"/>
        <v>-3.6307640173456959E-4</v>
      </c>
      <c r="G410" s="2">
        <f t="shared" si="31"/>
        <v>0.10894879990312231</v>
      </c>
      <c r="H410" s="2">
        <f t="shared" si="29"/>
        <v>8.025893728868036E-2</v>
      </c>
    </row>
    <row r="411" spans="1:8" customFormat="1" x14ac:dyDescent="0.25">
      <c r="A411" s="9">
        <v>41752</v>
      </c>
      <c r="B411">
        <v>81.47</v>
      </c>
      <c r="D411" s="2">
        <f>(B411/B410-1)</f>
        <v>-1.7154760446024264E-3</v>
      </c>
      <c r="E411" s="2">
        <f t="shared" si="28"/>
        <v>-1.7169491586011424E-3</v>
      </c>
      <c r="F411" s="5">
        <f t="shared" si="30"/>
        <v>-3.6307640173456959E-4</v>
      </c>
      <c r="G411" s="2">
        <f t="shared" si="31"/>
        <v>0.108957211655642</v>
      </c>
      <c r="H411" s="2">
        <f t="shared" si="29"/>
        <v>8.027035558753999E-2</v>
      </c>
    </row>
    <row r="412" spans="1:8" customFormat="1" x14ac:dyDescent="0.25">
      <c r="A412" s="9">
        <v>41753</v>
      </c>
      <c r="B412">
        <v>82.070000000000007</v>
      </c>
      <c r="D412" s="2">
        <f>(B412/B411-1)</f>
        <v>7.364674113170544E-3</v>
      </c>
      <c r="E412" s="2">
        <f t="shared" si="28"/>
        <v>7.3376873190699283E-3</v>
      </c>
      <c r="F412" s="5">
        <f t="shared" si="30"/>
        <v>-3.6307640173456959E-4</v>
      </c>
      <c r="G412" s="2">
        <f t="shared" si="31"/>
        <v>0.10922900591718313</v>
      </c>
      <c r="H412" s="2">
        <f t="shared" si="29"/>
        <v>8.027035558753999E-2</v>
      </c>
    </row>
    <row r="413" spans="1:8" customFormat="1" x14ac:dyDescent="0.25">
      <c r="A413" s="9">
        <v>41754</v>
      </c>
      <c r="B413">
        <v>81.2</v>
      </c>
      <c r="D413" s="2">
        <f>(B413/B412-1)</f>
        <v>-1.0600706713780994E-2</v>
      </c>
      <c r="E413" s="2">
        <f t="shared" si="28"/>
        <v>-1.0657294473988093E-2</v>
      </c>
      <c r="F413" s="5">
        <f t="shared" si="30"/>
        <v>-3.6307640173456959E-4</v>
      </c>
      <c r="G413" s="2">
        <f t="shared" si="31"/>
        <v>0.10971301955271826</v>
      </c>
      <c r="H413" s="2">
        <f t="shared" si="29"/>
        <v>8.0927751185049149E-2</v>
      </c>
    </row>
    <row r="414" spans="1:8" customFormat="1" x14ac:dyDescent="0.25">
      <c r="A414" s="9">
        <v>41757</v>
      </c>
      <c r="B414">
        <v>81.44</v>
      </c>
      <c r="D414" s="2">
        <f>(B414/B413-1)</f>
        <v>2.9556650246305161E-3</v>
      </c>
      <c r="E414" s="2">
        <f t="shared" si="28"/>
        <v>2.9513056345803197E-3</v>
      </c>
      <c r="F414" s="5">
        <f t="shared" si="30"/>
        <v>-3.6307640173456959E-4</v>
      </c>
      <c r="G414" s="2">
        <f t="shared" si="31"/>
        <v>0.10976307114716581</v>
      </c>
      <c r="H414" s="2">
        <f t="shared" si="29"/>
        <v>8.0927751185049149E-2</v>
      </c>
    </row>
    <row r="415" spans="1:8" customFormat="1" x14ac:dyDescent="0.25">
      <c r="A415" s="9">
        <v>41758</v>
      </c>
      <c r="B415">
        <v>82.81</v>
      </c>
      <c r="D415" s="2">
        <f>(B415/B414-1)</f>
        <v>1.6822200392927256E-2</v>
      </c>
      <c r="E415" s="2">
        <f t="shared" si="28"/>
        <v>1.668227424339605E-2</v>
      </c>
      <c r="F415" s="5">
        <f t="shared" si="30"/>
        <v>-3.6307640173456959E-4</v>
      </c>
      <c r="G415" s="2">
        <f t="shared" si="31"/>
        <v>0.11107869177422482</v>
      </c>
      <c r="H415" s="2">
        <f t="shared" si="29"/>
        <v>8.0927751185049149E-2</v>
      </c>
    </row>
    <row r="416" spans="1:8" customFormat="1" x14ac:dyDescent="0.25">
      <c r="A416" s="9">
        <v>41759</v>
      </c>
      <c r="B416">
        <v>83.429999999999993</v>
      </c>
      <c r="D416" s="2">
        <f>(B416/B415-1)</f>
        <v>7.4870184760293945E-3</v>
      </c>
      <c r="E416" s="2">
        <f t="shared" si="28"/>
        <v>7.4591298683743838E-3</v>
      </c>
      <c r="F416" s="5">
        <f t="shared" si="30"/>
        <v>-3.6307640173456959E-4</v>
      </c>
      <c r="G416" s="2">
        <f t="shared" si="31"/>
        <v>0.11135377262223931</v>
      </c>
      <c r="H416" s="2">
        <f t="shared" si="29"/>
        <v>8.0927751185049149E-2</v>
      </c>
    </row>
    <row r="417" spans="1:8" customFormat="1" x14ac:dyDescent="0.25">
      <c r="A417" s="9">
        <v>41761</v>
      </c>
      <c r="B417">
        <v>84.01</v>
      </c>
      <c r="D417" s="2">
        <f>(B417/B416-1)</f>
        <v>6.9519357545249072E-3</v>
      </c>
      <c r="E417" s="2">
        <f t="shared" si="28"/>
        <v>6.9278824627727643E-3</v>
      </c>
      <c r="F417" s="5">
        <f t="shared" si="30"/>
        <v>-3.6307640173456959E-4</v>
      </c>
      <c r="G417" s="2">
        <f t="shared" si="31"/>
        <v>0.1115922074267254</v>
      </c>
      <c r="H417" s="2">
        <f t="shared" si="29"/>
        <v>8.0927751185049149E-2</v>
      </c>
    </row>
    <row r="418" spans="1:8" customFormat="1" x14ac:dyDescent="0.25">
      <c r="A418" s="9">
        <v>41764</v>
      </c>
      <c r="B418">
        <v>81.28</v>
      </c>
      <c r="D418" s="2">
        <f>(B418/B417-1)</f>
        <v>-3.2496131412927065E-2</v>
      </c>
      <c r="E418" s="2">
        <f t="shared" si="28"/>
        <v>-3.3035855546584052E-2</v>
      </c>
      <c r="F418" s="5">
        <f t="shared" si="30"/>
        <v>-3.6307640173456959E-4</v>
      </c>
      <c r="G418" s="2">
        <f t="shared" si="31"/>
        <v>0.11627695926286265</v>
      </c>
      <c r="H418" s="2">
        <f t="shared" si="29"/>
        <v>8.7274345651613655E-2</v>
      </c>
    </row>
    <row r="419" spans="1:8" customFormat="1" x14ac:dyDescent="0.25">
      <c r="A419" s="9">
        <v>41765</v>
      </c>
      <c r="B419">
        <v>80.2</v>
      </c>
      <c r="D419" s="2">
        <f>(B419/B418-1)</f>
        <v>-1.3287401574803126E-2</v>
      </c>
      <c r="E419" s="2">
        <f t="shared" si="28"/>
        <v>-1.3376468957702926E-2</v>
      </c>
      <c r="F419" s="5">
        <f t="shared" si="30"/>
        <v>-3.6307640173456959E-4</v>
      </c>
      <c r="G419" s="2">
        <f t="shared" si="31"/>
        <v>0.11700290441366468</v>
      </c>
      <c r="H419" s="2">
        <f t="shared" si="29"/>
        <v>8.8239219141677969E-2</v>
      </c>
    </row>
    <row r="420" spans="1:8" customFormat="1" x14ac:dyDescent="0.25">
      <c r="A420" s="9">
        <v>41766</v>
      </c>
      <c r="B420">
        <v>81.22999999999999</v>
      </c>
      <c r="D420" s="2">
        <f>(B420/B419-1)</f>
        <v>1.2842892768079706E-2</v>
      </c>
      <c r="E420" s="2">
        <f t="shared" ref="E420:E483" si="32">LOG(1+D420,EXP(1))</f>
        <v>1.2761122190393581E-2</v>
      </c>
      <c r="F420" s="5">
        <f t="shared" si="30"/>
        <v>-3.6307640173456959E-4</v>
      </c>
      <c r="G420" s="2">
        <f t="shared" si="31"/>
        <v>0.11773667325824512</v>
      </c>
      <c r="H420" s="2">
        <f t="shared" ref="H420:H483" si="33">IF(E420&lt;F420,SQRT(H419^2+(E420-F420)^2),H419)</f>
        <v>8.8239219141677969E-2</v>
      </c>
    </row>
    <row r="421" spans="1:8" customFormat="1" x14ac:dyDescent="0.25">
      <c r="A421" s="9">
        <v>41767</v>
      </c>
      <c r="B421">
        <v>82.39</v>
      </c>
      <c r="D421" s="2">
        <f>(B421/B420-1)</f>
        <v>1.4280438261726092E-2</v>
      </c>
      <c r="E421" s="2">
        <f t="shared" si="32"/>
        <v>1.4179433264636295E-2</v>
      </c>
      <c r="F421" s="5">
        <f t="shared" ref="F421:F484" si="34">AVERAGE(E$356:E$608)</f>
        <v>-3.6307640173456959E-4</v>
      </c>
      <c r="G421" s="2">
        <f t="shared" si="31"/>
        <v>0.11863139895202814</v>
      </c>
      <c r="H421" s="2">
        <f t="shared" si="33"/>
        <v>8.8239219141677969E-2</v>
      </c>
    </row>
    <row r="422" spans="1:8" customFormat="1" x14ac:dyDescent="0.25">
      <c r="A422" s="9">
        <v>41768</v>
      </c>
      <c r="B422">
        <v>82.429999999999993</v>
      </c>
      <c r="D422" s="2">
        <f>(B422/B421-1)</f>
        <v>4.8549581259860197E-4</v>
      </c>
      <c r="E422" s="2">
        <f t="shared" si="32"/>
        <v>4.8537799763748109E-4</v>
      </c>
      <c r="F422" s="5">
        <f t="shared" si="34"/>
        <v>-3.6307640173456959E-4</v>
      </c>
      <c r="G422" s="2">
        <f t="shared" ref="G422:G485" si="35">SQRT(G421^2+(E422-F422)^2)</f>
        <v>0.11863443299558134</v>
      </c>
      <c r="H422" s="2">
        <f t="shared" si="33"/>
        <v>8.8239219141677969E-2</v>
      </c>
    </row>
    <row r="423" spans="1:8" customFormat="1" x14ac:dyDescent="0.25">
      <c r="A423" s="9">
        <v>41771</v>
      </c>
      <c r="B423">
        <v>83.5</v>
      </c>
      <c r="D423" s="2">
        <f>(B423/B422-1)</f>
        <v>1.2980710906223658E-2</v>
      </c>
      <c r="E423" s="2">
        <f t="shared" si="32"/>
        <v>1.2897183531673842E-2</v>
      </c>
      <c r="F423" s="5">
        <f t="shared" si="34"/>
        <v>-3.6307640173456959E-4</v>
      </c>
      <c r="G423" s="2">
        <f t="shared" si="35"/>
        <v>0.11937320966483492</v>
      </c>
      <c r="H423" s="2">
        <f t="shared" si="33"/>
        <v>8.8239219141677969E-2</v>
      </c>
    </row>
    <row r="424" spans="1:8" customFormat="1" x14ac:dyDescent="0.25">
      <c r="A424" s="9">
        <v>41772</v>
      </c>
      <c r="B424">
        <v>83.49</v>
      </c>
      <c r="D424" s="2">
        <f>(B424/B423-1)</f>
        <v>-1.1976047904194154E-4</v>
      </c>
      <c r="E424" s="2">
        <f t="shared" si="32"/>
        <v>-1.1976765090072093E-4</v>
      </c>
      <c r="F424" s="5">
        <f t="shared" si="34"/>
        <v>-3.6307640173456959E-4</v>
      </c>
      <c r="G424" s="2">
        <f t="shared" si="35"/>
        <v>0.11937345762284374</v>
      </c>
      <c r="H424" s="2">
        <f t="shared" si="33"/>
        <v>8.8239219141677969E-2</v>
      </c>
    </row>
    <row r="425" spans="1:8" customFormat="1" x14ac:dyDescent="0.25">
      <c r="A425" s="9">
        <v>41773</v>
      </c>
      <c r="B425">
        <v>83.69</v>
      </c>
      <c r="D425" s="2">
        <f>(B425/B424-1)</f>
        <v>2.3954964666428324E-3</v>
      </c>
      <c r="E425" s="2">
        <f t="shared" si="32"/>
        <v>2.3926318388737037E-3</v>
      </c>
      <c r="F425" s="5">
        <f t="shared" si="34"/>
        <v>-3.6307640173456959E-4</v>
      </c>
      <c r="G425" s="2">
        <f t="shared" si="35"/>
        <v>0.1194052608252259</v>
      </c>
      <c r="H425" s="2">
        <f t="shared" si="33"/>
        <v>8.8239219141677969E-2</v>
      </c>
    </row>
    <row r="426" spans="1:8" customFormat="1" x14ac:dyDescent="0.25">
      <c r="A426" s="9">
        <v>41774</v>
      </c>
      <c r="B426">
        <v>83.17</v>
      </c>
      <c r="D426" s="2">
        <f>(B426/B425-1)</f>
        <v>-6.2134066196677384E-3</v>
      </c>
      <c r="E426" s="2">
        <f t="shared" si="32"/>
        <v>-6.2327901641864606E-3</v>
      </c>
      <c r="F426" s="5">
        <f t="shared" si="34"/>
        <v>-3.6307640173456959E-4</v>
      </c>
      <c r="G426" s="2">
        <f t="shared" si="35"/>
        <v>0.11954944521993126</v>
      </c>
      <c r="H426" s="2">
        <f t="shared" si="33"/>
        <v>8.8434231688787709E-2</v>
      </c>
    </row>
    <row r="427" spans="1:8" customFormat="1" x14ac:dyDescent="0.25">
      <c r="A427" s="9">
        <v>41775</v>
      </c>
      <c r="B427">
        <v>82.33</v>
      </c>
      <c r="D427" s="2">
        <f>(B427/B426-1)</f>
        <v>-1.0099795599374795E-2</v>
      </c>
      <c r="E427" s="2">
        <f t="shared" si="32"/>
        <v>-1.0151144570261506E-2</v>
      </c>
      <c r="F427" s="5">
        <f t="shared" si="34"/>
        <v>-3.6307640173456959E-4</v>
      </c>
      <c r="G427" s="2">
        <f t="shared" si="35"/>
        <v>0.11994947324129887</v>
      </c>
      <c r="H427" s="2">
        <f t="shared" si="33"/>
        <v>8.8974263766877643E-2</v>
      </c>
    </row>
    <row r="428" spans="1:8" customFormat="1" x14ac:dyDescent="0.25">
      <c r="A428" s="9">
        <v>41778</v>
      </c>
      <c r="B428">
        <v>82.78</v>
      </c>
      <c r="D428" s="2">
        <f>(B428/B427-1)</f>
        <v>5.4658083323211315E-3</v>
      </c>
      <c r="E428" s="2">
        <f t="shared" si="32"/>
        <v>5.4509250102516751E-3</v>
      </c>
      <c r="F428" s="5">
        <f t="shared" si="34"/>
        <v>-3.6307640173456959E-4</v>
      </c>
      <c r="G428" s="2">
        <f t="shared" si="35"/>
        <v>0.12009029412606022</v>
      </c>
      <c r="H428" s="2">
        <f t="shared" si="33"/>
        <v>8.8974263766877643E-2</v>
      </c>
    </row>
    <row r="429" spans="1:8" customFormat="1" x14ac:dyDescent="0.25">
      <c r="A429" s="9">
        <v>41779</v>
      </c>
      <c r="B429">
        <v>82.429999999999993</v>
      </c>
      <c r="D429" s="2">
        <f>(B429/B428-1)</f>
        <v>-4.2280744141097726E-3</v>
      </c>
      <c r="E429" s="2">
        <f t="shared" si="32"/>
        <v>-4.2370379954502803E-3</v>
      </c>
      <c r="F429" s="5">
        <f t="shared" si="34"/>
        <v>-3.6307640173456959E-4</v>
      </c>
      <c r="G429" s="2">
        <f t="shared" si="35"/>
        <v>0.12015276243896034</v>
      </c>
      <c r="H429" s="2">
        <f t="shared" si="33"/>
        <v>8.9058560460449285E-2</v>
      </c>
    </row>
    <row r="430" spans="1:8" customFormat="1" x14ac:dyDescent="0.25">
      <c r="A430" s="9">
        <v>41780</v>
      </c>
      <c r="B430">
        <v>82.97</v>
      </c>
      <c r="D430" s="2">
        <f>(B430/B429-1)</f>
        <v>6.5510129807109241E-3</v>
      </c>
      <c r="E430" s="2">
        <f t="shared" si="32"/>
        <v>6.5296483510577938E-3</v>
      </c>
      <c r="F430" s="5">
        <f t="shared" si="34"/>
        <v>-3.6307640173456959E-4</v>
      </c>
      <c r="G430" s="2">
        <f t="shared" si="35"/>
        <v>0.12035030526023187</v>
      </c>
      <c r="H430" s="2">
        <f t="shared" si="33"/>
        <v>8.9058560460449285E-2</v>
      </c>
    </row>
    <row r="431" spans="1:8" customFormat="1" x14ac:dyDescent="0.25">
      <c r="A431" s="9">
        <v>41781</v>
      </c>
      <c r="B431">
        <v>83</v>
      </c>
      <c r="D431" s="2">
        <f>(B431/B430-1)</f>
        <v>3.6157647342416332E-4</v>
      </c>
      <c r="E431" s="2">
        <f t="shared" si="32"/>
        <v>3.6151112040403154E-4</v>
      </c>
      <c r="F431" s="5">
        <f t="shared" si="34"/>
        <v>-3.6307640173456959E-4</v>
      </c>
      <c r="G431" s="2">
        <f t="shared" si="35"/>
        <v>0.12035248648577326</v>
      </c>
      <c r="H431" s="2">
        <f t="shared" si="33"/>
        <v>8.9058560460449285E-2</v>
      </c>
    </row>
    <row r="432" spans="1:8" customFormat="1" x14ac:dyDescent="0.25">
      <c r="A432" s="9">
        <v>41782</v>
      </c>
      <c r="B432">
        <v>83.08</v>
      </c>
      <c r="D432" s="2">
        <f>(B432/B431-1)</f>
        <v>9.6385542168664351E-4</v>
      </c>
      <c r="E432" s="2">
        <f t="shared" si="32"/>
        <v>9.6339121131352957E-4</v>
      </c>
      <c r="F432" s="5">
        <f t="shared" si="34"/>
        <v>-3.6307640173456959E-4</v>
      </c>
      <c r="G432" s="2">
        <f t="shared" si="35"/>
        <v>0.1203597961099831</v>
      </c>
      <c r="H432" s="2">
        <f t="shared" si="33"/>
        <v>8.9058560460449285E-2</v>
      </c>
    </row>
    <row r="433" spans="1:8" customFormat="1" x14ac:dyDescent="0.25">
      <c r="A433" s="9">
        <v>41785</v>
      </c>
      <c r="B433">
        <v>83.77000000000001</v>
      </c>
      <c r="D433" s="2">
        <f>(B433/B432-1)</f>
        <v>8.3052479537797375E-3</v>
      </c>
      <c r="E433" s="2">
        <f t="shared" si="32"/>
        <v>8.2709491578068211E-3</v>
      </c>
      <c r="F433" s="5">
        <f t="shared" si="34"/>
        <v>-3.6307640173456959E-4</v>
      </c>
      <c r="G433" s="2">
        <f t="shared" si="35"/>
        <v>0.12066908020284035</v>
      </c>
      <c r="H433" s="2">
        <f t="shared" si="33"/>
        <v>8.9058560460449285E-2</v>
      </c>
    </row>
    <row r="434" spans="1:8" customFormat="1" x14ac:dyDescent="0.25">
      <c r="A434" s="9">
        <v>41786</v>
      </c>
      <c r="B434">
        <v>84.44</v>
      </c>
      <c r="D434" s="2">
        <f>(B434/B433-1)</f>
        <v>7.9980900083560513E-3</v>
      </c>
      <c r="E434" s="2">
        <f t="shared" si="32"/>
        <v>7.9662748144015676E-3</v>
      </c>
      <c r="F434" s="5">
        <f t="shared" si="34"/>
        <v>-3.6307640173456959E-4</v>
      </c>
      <c r="G434" s="2">
        <f t="shared" si="35"/>
        <v>0.12095621112072445</v>
      </c>
      <c r="H434" s="2">
        <f t="shared" si="33"/>
        <v>8.9058560460449285E-2</v>
      </c>
    </row>
    <row r="435" spans="1:8" customFormat="1" x14ac:dyDescent="0.25">
      <c r="A435" s="9">
        <v>41787</v>
      </c>
      <c r="B435">
        <v>84.81</v>
      </c>
      <c r="D435" s="2">
        <f>(B435/B434-1)</f>
        <v>4.3818095689247549E-3</v>
      </c>
      <c r="E435" s="2">
        <f t="shared" si="32"/>
        <v>4.3722373934888797E-3</v>
      </c>
      <c r="F435" s="5">
        <f t="shared" si="34"/>
        <v>-3.6307640173456959E-4</v>
      </c>
      <c r="G435" s="2">
        <f t="shared" si="35"/>
        <v>0.12104886701419595</v>
      </c>
      <c r="H435" s="2">
        <f t="shared" si="33"/>
        <v>8.9058560460449285E-2</v>
      </c>
    </row>
    <row r="436" spans="1:8" customFormat="1" x14ac:dyDescent="0.25">
      <c r="A436" s="9">
        <v>41788</v>
      </c>
      <c r="B436">
        <v>84.72999999999999</v>
      </c>
      <c r="D436" s="2">
        <f>(B436/B435-1)</f>
        <v>-9.4328498997775512E-4</v>
      </c>
      <c r="E436" s="2">
        <f t="shared" si="32"/>
        <v>-9.4373016323609927E-4</v>
      </c>
      <c r="F436" s="5">
        <f t="shared" si="34"/>
        <v>-3.6307640173456959E-4</v>
      </c>
      <c r="G436" s="2">
        <f t="shared" si="35"/>
        <v>0.12105025966189104</v>
      </c>
      <c r="H436" s="2">
        <f t="shared" si="33"/>
        <v>8.9060453345344293E-2</v>
      </c>
    </row>
    <row r="437" spans="1:8" customFormat="1" x14ac:dyDescent="0.25">
      <c r="A437" s="9">
        <v>41789</v>
      </c>
      <c r="B437">
        <v>84.47</v>
      </c>
      <c r="D437" s="2">
        <f>(B437/B436-1)</f>
        <v>-3.0685707541601159E-3</v>
      </c>
      <c r="E437" s="2">
        <f t="shared" si="32"/>
        <v>-3.0732884709672769E-3</v>
      </c>
      <c r="F437" s="5">
        <f t="shared" si="34"/>
        <v>-3.6307640173456959E-4</v>
      </c>
      <c r="G437" s="2">
        <f t="shared" si="35"/>
        <v>0.12108059552905849</v>
      </c>
      <c r="H437" s="2">
        <f t="shared" si="33"/>
        <v>8.9101681238562838E-2</v>
      </c>
    </row>
    <row r="438" spans="1:8" customFormat="1" x14ac:dyDescent="0.25">
      <c r="A438" s="9">
        <v>41792</v>
      </c>
      <c r="B438">
        <v>84.5</v>
      </c>
      <c r="D438" s="2">
        <f>(B438/B437-1)</f>
        <v>3.5515567657151692E-4</v>
      </c>
      <c r="E438" s="2">
        <f t="shared" si="32"/>
        <v>3.5509262372282609E-4</v>
      </c>
      <c r="F438" s="5">
        <f t="shared" si="34"/>
        <v>-3.6307640173456959E-4</v>
      </c>
      <c r="G438" s="2">
        <f t="shared" si="35"/>
        <v>0.12108272535923771</v>
      </c>
      <c r="H438" s="2">
        <f t="shared" si="33"/>
        <v>8.9101681238562838E-2</v>
      </c>
    </row>
    <row r="439" spans="1:8" customFormat="1" x14ac:dyDescent="0.25">
      <c r="A439" s="9">
        <v>41793</v>
      </c>
      <c r="B439">
        <v>84.86</v>
      </c>
      <c r="D439" s="2">
        <f>(B439/B438-1)</f>
        <v>4.2603550295858827E-3</v>
      </c>
      <c r="E439" s="2">
        <f t="shared" si="32"/>
        <v>4.2513054110507164E-3</v>
      </c>
      <c r="F439" s="5">
        <f t="shared" si="34"/>
        <v>-3.6307640173456959E-4</v>
      </c>
      <c r="G439" s="2">
        <f t="shared" si="35"/>
        <v>0.12117061896324022</v>
      </c>
      <c r="H439" s="2">
        <f t="shared" si="33"/>
        <v>8.9101681238562838E-2</v>
      </c>
    </row>
    <row r="440" spans="1:8" customFormat="1" x14ac:dyDescent="0.25">
      <c r="A440" s="9">
        <v>41794</v>
      </c>
      <c r="B440">
        <v>85.09</v>
      </c>
      <c r="D440" s="2">
        <f>(B440/B439-1)</f>
        <v>2.7103464529814048E-3</v>
      </c>
      <c r="E440" s="2">
        <f t="shared" si="32"/>
        <v>2.7066800872871926E-3</v>
      </c>
      <c r="F440" s="5">
        <f t="shared" si="34"/>
        <v>-3.6307640173456959E-4</v>
      </c>
      <c r="G440" s="2">
        <f t="shared" si="35"/>
        <v>0.12120949758511765</v>
      </c>
      <c r="H440" s="2">
        <f t="shared" si="33"/>
        <v>8.9101681238562838E-2</v>
      </c>
    </row>
    <row r="441" spans="1:8" customFormat="1" x14ac:dyDescent="0.25">
      <c r="A441" s="9">
        <v>41795</v>
      </c>
      <c r="B441">
        <v>85.429999999999993</v>
      </c>
      <c r="D441" s="2">
        <f>(B441/B440-1)</f>
        <v>3.9957691855680988E-3</v>
      </c>
      <c r="E441" s="2">
        <f t="shared" si="32"/>
        <v>3.9878073020611932E-3</v>
      </c>
      <c r="F441" s="5">
        <f t="shared" si="34"/>
        <v>-3.6307640173456959E-4</v>
      </c>
      <c r="G441" s="2">
        <f t="shared" si="35"/>
        <v>0.12128756116700755</v>
      </c>
      <c r="H441" s="2">
        <f t="shared" si="33"/>
        <v>8.9101681238562838E-2</v>
      </c>
    </row>
    <row r="442" spans="1:8" customFormat="1" x14ac:dyDescent="0.25">
      <c r="A442" s="9">
        <v>41796</v>
      </c>
      <c r="B442">
        <v>85.86</v>
      </c>
      <c r="D442" s="2">
        <f>(B442/B441-1)</f>
        <v>5.0333606461430147E-3</v>
      </c>
      <c r="E442" s="2">
        <f t="shared" si="32"/>
        <v>5.0207356328872341E-3</v>
      </c>
      <c r="F442" s="5">
        <f t="shared" si="34"/>
        <v>-3.6307640173456959E-4</v>
      </c>
      <c r="G442" s="2">
        <f t="shared" si="35"/>
        <v>0.12140699290347627</v>
      </c>
      <c r="H442" s="2">
        <f t="shared" si="33"/>
        <v>8.9101681238562838E-2</v>
      </c>
    </row>
    <row r="443" spans="1:8" customFormat="1" x14ac:dyDescent="0.25">
      <c r="A443" s="9">
        <v>41799</v>
      </c>
      <c r="B443">
        <v>86.1</v>
      </c>
      <c r="D443" s="2">
        <f>(B443/B442-1)</f>
        <v>2.7952480782669209E-3</v>
      </c>
      <c r="E443" s="2">
        <f t="shared" si="32"/>
        <v>2.7913486372705501E-3</v>
      </c>
      <c r="F443" s="5">
        <f t="shared" si="34"/>
        <v>-3.6307640173456959E-4</v>
      </c>
      <c r="G443" s="2">
        <f t="shared" si="35"/>
        <v>0.12144796549630398</v>
      </c>
      <c r="H443" s="2">
        <f t="shared" si="33"/>
        <v>8.9101681238562838E-2</v>
      </c>
    </row>
    <row r="444" spans="1:8" customFormat="1" x14ac:dyDescent="0.25">
      <c r="A444" s="9">
        <v>41800</v>
      </c>
      <c r="B444">
        <v>85.87</v>
      </c>
      <c r="D444" s="2">
        <f>(B444/B443-1)</f>
        <v>-2.671312427409922E-3</v>
      </c>
      <c r="E444" s="2">
        <f t="shared" si="32"/>
        <v>-2.6748867492916721E-3</v>
      </c>
      <c r="F444" s="5">
        <f t="shared" si="34"/>
        <v>-3.6307640173456959E-4</v>
      </c>
      <c r="G444" s="2">
        <f t="shared" si="35"/>
        <v>0.12146996661839714</v>
      </c>
      <c r="H444" s="2">
        <f t="shared" si="33"/>
        <v>8.913166702480961E-2</v>
      </c>
    </row>
    <row r="445" spans="1:8" customFormat="1" x14ac:dyDescent="0.25">
      <c r="A445" s="9">
        <v>41801</v>
      </c>
      <c r="B445">
        <v>85.710000000000008</v>
      </c>
      <c r="D445" s="2">
        <f>(B445/B444-1)</f>
        <v>-1.8632817049026862E-3</v>
      </c>
      <c r="E445" s="2">
        <f t="shared" si="32"/>
        <v>-1.8650197736019083E-3</v>
      </c>
      <c r="F445" s="5">
        <f t="shared" si="34"/>
        <v>-3.6307640173456959E-4</v>
      </c>
      <c r="G445" s="2">
        <f t="shared" si="35"/>
        <v>0.12147925182584395</v>
      </c>
      <c r="H445" s="2">
        <f t="shared" si="33"/>
        <v>8.9144320629605062E-2</v>
      </c>
    </row>
    <row r="446" spans="1:8" customFormat="1" x14ac:dyDescent="0.25">
      <c r="A446" s="9">
        <v>41802</v>
      </c>
      <c r="B446">
        <v>86.2</v>
      </c>
      <c r="D446" s="2">
        <f>(B446/B445-1)</f>
        <v>5.7169525142923838E-3</v>
      </c>
      <c r="E446" s="2">
        <f t="shared" si="32"/>
        <v>5.7006727588560201E-3</v>
      </c>
      <c r="F446" s="5">
        <f t="shared" si="34"/>
        <v>-3.6307640173456959E-4</v>
      </c>
      <c r="G446" s="2">
        <f t="shared" si="35"/>
        <v>0.12163049649676422</v>
      </c>
      <c r="H446" s="2">
        <f t="shared" si="33"/>
        <v>8.9144320629605062E-2</v>
      </c>
    </row>
    <row r="447" spans="1:8" customFormat="1" x14ac:dyDescent="0.25">
      <c r="A447" s="9">
        <v>41803</v>
      </c>
      <c r="B447">
        <v>85.5</v>
      </c>
      <c r="D447" s="2">
        <f>(B447/B446-1)</f>
        <v>-8.1206496519722338E-3</v>
      </c>
      <c r="E447" s="2">
        <f t="shared" si="32"/>
        <v>-8.153801726932957E-3</v>
      </c>
      <c r="F447" s="5">
        <f t="shared" si="34"/>
        <v>-3.6307640173456959E-4</v>
      </c>
      <c r="G447" s="2">
        <f t="shared" si="35"/>
        <v>0.12187974843731038</v>
      </c>
      <c r="H447" s="2">
        <f t="shared" si="33"/>
        <v>8.9484106418997775E-2</v>
      </c>
    </row>
    <row r="448" spans="1:8" customFormat="1" x14ac:dyDescent="0.25">
      <c r="A448" s="9">
        <v>41806</v>
      </c>
      <c r="B448">
        <v>85.17</v>
      </c>
      <c r="D448" s="2">
        <f>(B448/B447-1)</f>
        <v>-3.8596491228070073E-3</v>
      </c>
      <c r="E448" s="2">
        <f t="shared" si="32"/>
        <v>-3.8671167897250123E-3</v>
      </c>
      <c r="F448" s="5">
        <f t="shared" si="34"/>
        <v>-3.6307640173456959E-4</v>
      </c>
      <c r="G448" s="2">
        <f t="shared" si="35"/>
        <v>0.12193010857939367</v>
      </c>
      <c r="H448" s="2">
        <f t="shared" si="33"/>
        <v>8.9552686172147775E-2</v>
      </c>
    </row>
    <row r="449" spans="1:8" customFormat="1" x14ac:dyDescent="0.25">
      <c r="A449" s="9">
        <v>41807</v>
      </c>
      <c r="B449">
        <v>86.11</v>
      </c>
      <c r="D449" s="2">
        <f>(B449/B448-1)</f>
        <v>1.1036750029353115E-2</v>
      </c>
      <c r="E449" s="2">
        <f t="shared" si="32"/>
        <v>1.0976289555084371E-2</v>
      </c>
      <c r="F449" s="5">
        <f t="shared" si="34"/>
        <v>-3.6307640173456959E-4</v>
      </c>
      <c r="G449" s="2">
        <f t="shared" si="35"/>
        <v>0.12245624769069724</v>
      </c>
      <c r="H449" s="2">
        <f t="shared" si="33"/>
        <v>8.9552686172147775E-2</v>
      </c>
    </row>
    <row r="450" spans="1:8" customFormat="1" x14ac:dyDescent="0.25">
      <c r="A450" s="9">
        <v>41808</v>
      </c>
      <c r="B450">
        <v>86.02000000000001</v>
      </c>
      <c r="D450" s="2">
        <f>(B450/B449-1)</f>
        <v>-1.0451747764486097E-3</v>
      </c>
      <c r="E450" s="2">
        <f t="shared" si="32"/>
        <v>-1.0457213524834512E-3</v>
      </c>
      <c r="F450" s="5">
        <f t="shared" si="34"/>
        <v>-3.6307640173456959E-4</v>
      </c>
      <c r="G450" s="2">
        <f t="shared" si="35"/>
        <v>0.1224581504131684</v>
      </c>
      <c r="H450" s="2">
        <f t="shared" si="33"/>
        <v>8.9555287977740164E-2</v>
      </c>
    </row>
    <row r="451" spans="1:8" customFormat="1" x14ac:dyDescent="0.25">
      <c r="A451" s="9">
        <v>41809</v>
      </c>
      <c r="B451">
        <v>87.03</v>
      </c>
      <c r="D451" s="2">
        <f>(B451/B450-1)</f>
        <v>1.1741455475470675E-2</v>
      </c>
      <c r="E451" s="2">
        <f t="shared" si="32"/>
        <v>1.167305944583194E-2</v>
      </c>
      <c r="F451" s="5">
        <f t="shared" si="34"/>
        <v>-3.6307640173456959E-4</v>
      </c>
      <c r="G451" s="2">
        <f t="shared" si="35"/>
        <v>0.1230482310671521</v>
      </c>
      <c r="H451" s="2">
        <f t="shared" si="33"/>
        <v>8.9555287977740164E-2</v>
      </c>
    </row>
    <row r="452" spans="1:8" customFormat="1" x14ac:dyDescent="0.25">
      <c r="A452" s="9">
        <v>41810</v>
      </c>
      <c r="B452">
        <v>87.36</v>
      </c>
      <c r="D452" s="2">
        <f>(B452/B451-1)</f>
        <v>3.7917959324371697E-3</v>
      </c>
      <c r="E452" s="2">
        <f t="shared" si="32"/>
        <v>3.78462519517265E-3</v>
      </c>
      <c r="F452" s="5">
        <f t="shared" si="34"/>
        <v>-3.6307640173456959E-4</v>
      </c>
      <c r="G452" s="2">
        <f t="shared" si="35"/>
        <v>0.12311811644633068</v>
      </c>
      <c r="H452" s="2">
        <f t="shared" si="33"/>
        <v>8.9555287977740164E-2</v>
      </c>
    </row>
    <row r="453" spans="1:8" customFormat="1" x14ac:dyDescent="0.25">
      <c r="A453" s="9">
        <v>41813</v>
      </c>
      <c r="B453">
        <v>86.78</v>
      </c>
      <c r="D453" s="2">
        <f>(B453/B452-1)</f>
        <v>-6.6391941391941156E-3</v>
      </c>
      <c r="E453" s="2">
        <f t="shared" si="32"/>
        <v>-6.6613316263902447E-3</v>
      </c>
      <c r="F453" s="5">
        <f t="shared" si="34"/>
        <v>-3.6307640173456959E-4</v>
      </c>
      <c r="G453" s="2">
        <f t="shared" si="35"/>
        <v>0.12327910859576793</v>
      </c>
      <c r="H453" s="2">
        <f t="shared" si="33"/>
        <v>8.9776487031131239E-2</v>
      </c>
    </row>
    <row r="454" spans="1:8" customFormat="1" x14ac:dyDescent="0.25">
      <c r="A454" s="9">
        <v>41814</v>
      </c>
      <c r="B454">
        <v>86.52000000000001</v>
      </c>
      <c r="D454" s="2">
        <f>(B454/B453-1)</f>
        <v>-2.996082046554438E-3</v>
      </c>
      <c r="E454" s="2">
        <f t="shared" si="32"/>
        <v>-3.0005792853465578E-3</v>
      </c>
      <c r="F454" s="5">
        <f t="shared" si="34"/>
        <v>-3.6307640173456959E-4</v>
      </c>
      <c r="G454" s="2">
        <f t="shared" si="35"/>
        <v>0.12330731948115735</v>
      </c>
      <c r="H454" s="2">
        <f t="shared" si="33"/>
        <v>8.9815221678243032E-2</v>
      </c>
    </row>
    <row r="455" spans="1:8" customFormat="1" x14ac:dyDescent="0.25">
      <c r="A455" s="9">
        <v>41815</v>
      </c>
      <c r="B455">
        <v>86.02000000000001</v>
      </c>
      <c r="D455" s="2">
        <f>(B455/B454-1)</f>
        <v>-5.7790106333795999E-3</v>
      </c>
      <c r="E455" s="2">
        <f t="shared" si="32"/>
        <v>-5.795773729267796E-3</v>
      </c>
      <c r="F455" s="5">
        <f t="shared" si="34"/>
        <v>-3.6307640173456959E-4</v>
      </c>
      <c r="G455" s="2">
        <f t="shared" si="35"/>
        <v>0.12342693886620049</v>
      </c>
      <c r="H455" s="2">
        <f t="shared" si="33"/>
        <v>8.9979376778040215E-2</v>
      </c>
    </row>
    <row r="456" spans="1:8" customFormat="1" x14ac:dyDescent="0.25">
      <c r="A456" s="9">
        <v>41816</v>
      </c>
      <c r="B456">
        <v>85</v>
      </c>
      <c r="D456" s="2">
        <f>(B456/B455-1)</f>
        <v>-1.1857707509881577E-2</v>
      </c>
      <c r="E456" s="2">
        <f t="shared" si="32"/>
        <v>-1.1928570865273958E-2</v>
      </c>
      <c r="F456" s="5">
        <f t="shared" si="34"/>
        <v>-3.6307640173456959E-4</v>
      </c>
      <c r="G456" s="2">
        <f t="shared" si="35"/>
        <v>0.12396761633615028</v>
      </c>
      <c r="H456" s="2">
        <f t="shared" si="33"/>
        <v>9.0719616994069607E-2</v>
      </c>
    </row>
    <row r="457" spans="1:8" customFormat="1" x14ac:dyDescent="0.25">
      <c r="A457" s="9">
        <v>41817</v>
      </c>
      <c r="B457">
        <v>84.64</v>
      </c>
      <c r="D457" s="2">
        <f>(B457/B456-1)</f>
        <v>-4.2352941176470038E-3</v>
      </c>
      <c r="E457" s="2">
        <f t="shared" si="32"/>
        <v>-4.244288380327148E-3</v>
      </c>
      <c r="F457" s="5">
        <f t="shared" si="34"/>
        <v>-3.6307640173456959E-4</v>
      </c>
      <c r="G457" s="2">
        <f t="shared" si="35"/>
        <v>0.12402835847696173</v>
      </c>
      <c r="H457" s="2">
        <f t="shared" si="33"/>
        <v>9.0802603013203601E-2</v>
      </c>
    </row>
    <row r="458" spans="1:8" customFormat="1" x14ac:dyDescent="0.25">
      <c r="A458" s="9">
        <v>41820</v>
      </c>
      <c r="B458">
        <v>85.03</v>
      </c>
      <c r="D458" s="2">
        <f>(B458/B457-1)</f>
        <v>4.6077504725898777E-3</v>
      </c>
      <c r="E458" s="2">
        <f t="shared" si="32"/>
        <v>4.5971672877119715E-3</v>
      </c>
      <c r="F458" s="5">
        <f t="shared" si="34"/>
        <v>-3.6307640173456959E-4</v>
      </c>
      <c r="G458" s="2">
        <f t="shared" si="35"/>
        <v>0.1241275059120597</v>
      </c>
      <c r="H458" s="2">
        <f t="shared" si="33"/>
        <v>9.0802603013203601E-2</v>
      </c>
    </row>
    <row r="459" spans="1:8" customFormat="1" x14ac:dyDescent="0.25">
      <c r="A459" s="9">
        <v>41821</v>
      </c>
      <c r="B459">
        <v>85.36</v>
      </c>
      <c r="D459" s="2">
        <f>(B459/B458-1)</f>
        <v>3.8809831824062613E-3</v>
      </c>
      <c r="E459" s="2">
        <f t="shared" si="32"/>
        <v>3.8734715957968401E-3</v>
      </c>
      <c r="F459" s="5">
        <f t="shared" si="34"/>
        <v>-3.6307640173456959E-4</v>
      </c>
      <c r="G459" s="2">
        <f t="shared" si="35"/>
        <v>0.12419978286166125</v>
      </c>
      <c r="H459" s="2">
        <f t="shared" si="33"/>
        <v>9.0802603013203601E-2</v>
      </c>
    </row>
    <row r="460" spans="1:8" customFormat="1" x14ac:dyDescent="0.25">
      <c r="A460" s="9">
        <v>41822</v>
      </c>
      <c r="B460">
        <v>85.84</v>
      </c>
      <c r="D460" s="2">
        <f>(B460/B459-1)</f>
        <v>5.62324273664494E-3</v>
      </c>
      <c r="E460" s="2">
        <f t="shared" si="32"/>
        <v>5.6074913289452461E-3</v>
      </c>
      <c r="F460" s="5">
        <f t="shared" si="34"/>
        <v>-3.6307640173456959E-4</v>
      </c>
      <c r="G460" s="2">
        <f t="shared" si="35"/>
        <v>0.12434320947245346</v>
      </c>
      <c r="H460" s="2">
        <f t="shared" si="33"/>
        <v>9.0802603013203601E-2</v>
      </c>
    </row>
    <row r="461" spans="1:8" customFormat="1" x14ac:dyDescent="0.25">
      <c r="A461" s="9">
        <v>41823</v>
      </c>
      <c r="B461">
        <v>87.14</v>
      </c>
      <c r="D461" s="2">
        <f>(B461/B460-1)</f>
        <v>1.5144454799627116E-2</v>
      </c>
      <c r="E461" s="2">
        <f t="shared" si="32"/>
        <v>1.5030922366852927E-2</v>
      </c>
      <c r="F461" s="5">
        <f t="shared" si="34"/>
        <v>-3.6307640173456959E-4</v>
      </c>
      <c r="G461" s="2">
        <f t="shared" si="35"/>
        <v>0.12529249355008348</v>
      </c>
      <c r="H461" s="2">
        <f t="shared" si="33"/>
        <v>9.0802603013203601E-2</v>
      </c>
    </row>
    <row r="462" spans="1:8" customFormat="1" x14ac:dyDescent="0.25">
      <c r="A462" s="9">
        <v>41824</v>
      </c>
      <c r="B462">
        <v>87.05</v>
      </c>
      <c r="D462" s="2">
        <f>(B462/B461-1)</f>
        <v>-1.0328207482213081E-3</v>
      </c>
      <c r="E462" s="2">
        <f t="shared" si="32"/>
        <v>-1.0333544750980616E-3</v>
      </c>
      <c r="F462" s="5">
        <f t="shared" si="34"/>
        <v>-3.6307640173456959E-4</v>
      </c>
      <c r="G462" s="2">
        <f t="shared" si="35"/>
        <v>0.12529428643275536</v>
      </c>
      <c r="H462" s="2">
        <f t="shared" si="33"/>
        <v>9.080507687717182E-2</v>
      </c>
    </row>
    <row r="463" spans="1:8" customFormat="1" x14ac:dyDescent="0.25">
      <c r="A463" s="9">
        <v>41827</v>
      </c>
      <c r="B463">
        <v>86.070000000000007</v>
      </c>
      <c r="D463" s="2">
        <f>(B463/B462-1)</f>
        <v>-1.1257897759907931E-2</v>
      </c>
      <c r="E463" s="2">
        <f t="shared" si="32"/>
        <v>-1.1321747552814766E-2</v>
      </c>
      <c r="F463" s="5">
        <f t="shared" si="34"/>
        <v>-3.6307640173456959E-4</v>
      </c>
      <c r="G463" s="2">
        <f t="shared" si="35"/>
        <v>0.12577261500855766</v>
      </c>
      <c r="H463" s="2">
        <f t="shared" si="33"/>
        <v>9.1463951697193804E-2</v>
      </c>
    </row>
    <row r="464" spans="1:8" customFormat="1" x14ac:dyDescent="0.25">
      <c r="A464" s="9">
        <v>41828</v>
      </c>
      <c r="B464">
        <v>84.69</v>
      </c>
      <c r="D464" s="2">
        <f>(B464/B463-1)</f>
        <v>-1.6033461136284566E-2</v>
      </c>
      <c r="E464" s="2">
        <f t="shared" si="32"/>
        <v>-1.6163387727875612E-2</v>
      </c>
      <c r="F464" s="5">
        <f t="shared" si="34"/>
        <v>-3.6307640173456959E-4</v>
      </c>
      <c r="G464" s="2">
        <f t="shared" si="35"/>
        <v>0.12676119486693807</v>
      </c>
      <c r="H464" s="2">
        <f t="shared" si="33"/>
        <v>9.28186635223196E-2</v>
      </c>
    </row>
    <row r="465" spans="1:8" customFormat="1" x14ac:dyDescent="0.25">
      <c r="A465" s="9">
        <v>41829</v>
      </c>
      <c r="B465">
        <v>85.5</v>
      </c>
      <c r="D465" s="2">
        <f>(B465/B464-1)</f>
        <v>9.5642933049946421E-3</v>
      </c>
      <c r="E465" s="2">
        <f t="shared" si="32"/>
        <v>9.5188450092068399E-3</v>
      </c>
      <c r="F465" s="5">
        <f t="shared" si="34"/>
        <v>-3.6307640173456959E-4</v>
      </c>
      <c r="G465" s="2">
        <f t="shared" si="35"/>
        <v>0.12714579385440114</v>
      </c>
      <c r="H465" s="2">
        <f t="shared" si="33"/>
        <v>9.28186635223196E-2</v>
      </c>
    </row>
    <row r="466" spans="1:8" customFormat="1" x14ac:dyDescent="0.25">
      <c r="A466" s="9">
        <v>41830</v>
      </c>
      <c r="B466">
        <v>83.42</v>
      </c>
      <c r="D466" s="2">
        <f>(B466/B465-1)</f>
        <v>-2.4327485380116975E-2</v>
      </c>
      <c r="E466" s="2">
        <f t="shared" si="32"/>
        <v>-2.4628287173915363E-2</v>
      </c>
      <c r="F466" s="5">
        <f t="shared" si="34"/>
        <v>-3.6307640173456959E-4</v>
      </c>
      <c r="G466" s="2">
        <f t="shared" si="35"/>
        <v>0.12944053981919354</v>
      </c>
      <c r="H466" s="2">
        <f t="shared" si="33"/>
        <v>9.5938025578432368E-2</v>
      </c>
    </row>
    <row r="467" spans="1:8" customFormat="1" x14ac:dyDescent="0.25">
      <c r="A467" s="9">
        <v>41831</v>
      </c>
      <c r="B467">
        <v>83.35</v>
      </c>
      <c r="D467" s="2">
        <f>(B467/B466-1)</f>
        <v>-8.3912730760016263E-4</v>
      </c>
      <c r="E467" s="2">
        <f t="shared" si="32"/>
        <v>-8.3947957199624525E-4</v>
      </c>
      <c r="F467" s="5">
        <f t="shared" si="34"/>
        <v>-3.6307640173456959E-4</v>
      </c>
      <c r="G467" s="2">
        <f t="shared" si="35"/>
        <v>0.12944141651212282</v>
      </c>
      <c r="H467" s="2">
        <f t="shared" si="33"/>
        <v>9.5939208417979871E-2</v>
      </c>
    </row>
    <row r="468" spans="1:8" customFormat="1" x14ac:dyDescent="0.25">
      <c r="A468" s="9">
        <v>41834</v>
      </c>
      <c r="B468">
        <v>84.4</v>
      </c>
      <c r="D468" s="2">
        <f>(B468/B467-1)</f>
        <v>1.2597480503899305E-2</v>
      </c>
      <c r="E468" s="2">
        <f t="shared" si="32"/>
        <v>1.2518792405108507E-2</v>
      </c>
      <c r="F468" s="5">
        <f t="shared" si="34"/>
        <v>-3.6307640173456959E-4</v>
      </c>
      <c r="G468" s="2">
        <f t="shared" si="35"/>
        <v>0.13008083199542345</v>
      </c>
      <c r="H468" s="2">
        <f t="shared" si="33"/>
        <v>9.5939208417979871E-2</v>
      </c>
    </row>
    <row r="469" spans="1:8" customFormat="1" x14ac:dyDescent="0.25">
      <c r="A469" s="9">
        <v>41835</v>
      </c>
      <c r="B469">
        <v>83.58</v>
      </c>
      <c r="D469" s="2">
        <f>(B469/B468-1)</f>
        <v>-9.7156398104266684E-3</v>
      </c>
      <c r="E469" s="2">
        <f t="shared" si="32"/>
        <v>-9.7631445821422264E-3</v>
      </c>
      <c r="F469" s="5">
        <f t="shared" si="34"/>
        <v>-3.6307640173456959E-4</v>
      </c>
      <c r="G469" s="2">
        <f t="shared" si="35"/>
        <v>0.13042002965195912</v>
      </c>
      <c r="H469" s="2">
        <f t="shared" si="33"/>
        <v>9.6398615102421939E-2</v>
      </c>
    </row>
    <row r="470" spans="1:8" customFormat="1" x14ac:dyDescent="0.25">
      <c r="A470" s="9">
        <v>41836</v>
      </c>
      <c r="B470">
        <v>84.91</v>
      </c>
      <c r="D470" s="2">
        <f>(B470/B469-1)</f>
        <v>1.5912897822445649E-2</v>
      </c>
      <c r="E470" s="2">
        <f t="shared" si="32"/>
        <v>1.5787614991502819E-2</v>
      </c>
      <c r="F470" s="5">
        <f t="shared" si="34"/>
        <v>-3.6307640173456959E-4</v>
      </c>
      <c r="G470" s="2">
        <f t="shared" si="35"/>
        <v>0.13141624316231798</v>
      </c>
      <c r="H470" s="2">
        <f t="shared" si="33"/>
        <v>9.6398615102421939E-2</v>
      </c>
    </row>
    <row r="471" spans="1:8" customFormat="1" x14ac:dyDescent="0.25">
      <c r="A471" s="9">
        <v>41837</v>
      </c>
      <c r="B471">
        <v>83.63</v>
      </c>
      <c r="D471" s="2">
        <f>(B471/B470-1)</f>
        <v>-1.507478506654103E-2</v>
      </c>
      <c r="E471" s="2">
        <f t="shared" si="32"/>
        <v>-1.5189564617837657E-2</v>
      </c>
      <c r="F471" s="5">
        <f t="shared" si="34"/>
        <v>-3.6307640173456959E-4</v>
      </c>
      <c r="G471" s="2">
        <f t="shared" si="35"/>
        <v>0.13224996680422921</v>
      </c>
      <c r="H471" s="2">
        <f t="shared" si="33"/>
        <v>9.7532136993337404E-2</v>
      </c>
    </row>
    <row r="472" spans="1:8" customFormat="1" x14ac:dyDescent="0.25">
      <c r="A472" s="9">
        <v>41838</v>
      </c>
      <c r="B472">
        <v>83.35</v>
      </c>
      <c r="D472" s="2">
        <f>(B472/B471-1)</f>
        <v>-3.3480808322372546E-3</v>
      </c>
      <c r="E472" s="2">
        <f t="shared" si="32"/>
        <v>-3.3536981966314082E-3</v>
      </c>
      <c r="F472" s="5">
        <f t="shared" si="34"/>
        <v>-3.6307640173456959E-4</v>
      </c>
      <c r="G472" s="2">
        <f t="shared" si="35"/>
        <v>0.13228377655041393</v>
      </c>
      <c r="H472" s="2">
        <f t="shared" si="33"/>
        <v>9.7577976845224901E-2</v>
      </c>
    </row>
    <row r="473" spans="1:8" customFormat="1" x14ac:dyDescent="0.25">
      <c r="A473" s="9">
        <v>41841</v>
      </c>
      <c r="B473">
        <v>81.929999999999993</v>
      </c>
      <c r="D473" s="2">
        <f>(B473/B472-1)</f>
        <v>-1.7036592681463736E-2</v>
      </c>
      <c r="E473" s="2">
        <f t="shared" si="32"/>
        <v>-1.7183385043079705E-2</v>
      </c>
      <c r="F473" s="5">
        <f t="shared" si="34"/>
        <v>-3.6307640173456959E-4</v>
      </c>
      <c r="G473" s="2">
        <f t="shared" si="35"/>
        <v>0.13334886696642739</v>
      </c>
      <c r="H473" s="2">
        <f t="shared" si="33"/>
        <v>9.9017091191356238E-2</v>
      </c>
    </row>
    <row r="474" spans="1:8" customFormat="1" x14ac:dyDescent="0.25">
      <c r="A474" s="9">
        <v>41842</v>
      </c>
      <c r="B474">
        <v>83.08</v>
      </c>
      <c r="D474" s="2">
        <f>(B474/B473-1)</f>
        <v>1.4036372513120954E-2</v>
      </c>
      <c r="E474" s="2">
        <f t="shared" si="32"/>
        <v>1.3938774854188221E-2</v>
      </c>
      <c r="F474" s="5">
        <f t="shared" si="34"/>
        <v>-3.6307640173456959E-4</v>
      </c>
      <c r="G474" s="2">
        <f t="shared" si="35"/>
        <v>0.13411362074963337</v>
      </c>
      <c r="H474" s="2">
        <f t="shared" si="33"/>
        <v>9.9017091191356238E-2</v>
      </c>
    </row>
    <row r="475" spans="1:8" customFormat="1" x14ac:dyDescent="0.25">
      <c r="A475" s="9">
        <v>41843</v>
      </c>
      <c r="B475">
        <v>83.570000000000007</v>
      </c>
      <c r="D475" s="2">
        <f>(B475/B474-1)</f>
        <v>5.8979297063073144E-3</v>
      </c>
      <c r="E475" s="2">
        <f t="shared" si="32"/>
        <v>5.8806050054333791E-3</v>
      </c>
      <c r="F475" s="5">
        <f t="shared" si="34"/>
        <v>-3.6307640173456959E-4</v>
      </c>
      <c r="G475" s="2">
        <f t="shared" si="35"/>
        <v>0.13425887988543142</v>
      </c>
      <c r="H475" s="2">
        <f t="shared" si="33"/>
        <v>9.9017091191356238E-2</v>
      </c>
    </row>
    <row r="476" spans="1:8" customFormat="1" x14ac:dyDescent="0.25">
      <c r="A476" s="9">
        <v>41844</v>
      </c>
      <c r="B476">
        <v>82.35</v>
      </c>
      <c r="D476" s="2">
        <f>(B476/B475-1)</f>
        <v>-1.4598540145985606E-2</v>
      </c>
      <c r="E476" s="2">
        <f t="shared" si="32"/>
        <v>-1.4706147389695674E-2</v>
      </c>
      <c r="F476" s="5">
        <f t="shared" si="34"/>
        <v>-3.6307640173456959E-4</v>
      </c>
      <c r="G476" s="2">
        <f t="shared" si="35"/>
        <v>0.1350228518194472</v>
      </c>
      <c r="H476" s="2">
        <f t="shared" si="33"/>
        <v>0.10005052740172361</v>
      </c>
    </row>
    <row r="477" spans="1:8" customFormat="1" x14ac:dyDescent="0.25">
      <c r="A477" s="9">
        <v>41845</v>
      </c>
      <c r="B477">
        <v>80.37</v>
      </c>
      <c r="D477" s="2">
        <f>(B477/B476-1)</f>
        <v>-2.4043715846994385E-2</v>
      </c>
      <c r="E477" s="2">
        <f t="shared" si="32"/>
        <v>-2.4337484399022113E-2</v>
      </c>
      <c r="F477" s="5">
        <f t="shared" si="34"/>
        <v>-3.6307640173456959E-4</v>
      </c>
      <c r="G477" s="2">
        <f t="shared" si="35"/>
        <v>0.13713476128347912</v>
      </c>
      <c r="H477" s="2">
        <f t="shared" si="33"/>
        <v>0.10288284731763334</v>
      </c>
    </row>
    <row r="478" spans="1:8" customFormat="1" x14ac:dyDescent="0.25">
      <c r="A478" s="9">
        <v>41848</v>
      </c>
      <c r="B478">
        <v>80.27000000000001</v>
      </c>
      <c r="D478" s="2">
        <f>(B478/B477-1)</f>
        <v>-1.2442453651859697E-3</v>
      </c>
      <c r="E478" s="2">
        <f t="shared" si="32"/>
        <v>-1.2450200811415307E-3</v>
      </c>
      <c r="F478" s="5">
        <f t="shared" si="34"/>
        <v>-3.6307640173456959E-4</v>
      </c>
      <c r="G478" s="2">
        <f t="shared" si="35"/>
        <v>0.1371375972406198</v>
      </c>
      <c r="H478" s="2">
        <f t="shared" si="33"/>
        <v>0.1028866273955809</v>
      </c>
    </row>
    <row r="479" spans="1:8" customFormat="1" x14ac:dyDescent="0.25">
      <c r="A479" s="9">
        <v>41849</v>
      </c>
      <c r="B479">
        <v>81.06</v>
      </c>
      <c r="D479" s="2">
        <f>(B479/B478-1)</f>
        <v>9.8417839790705397E-3</v>
      </c>
      <c r="E479" s="2">
        <f t="shared" si="32"/>
        <v>9.7936690566769076E-3</v>
      </c>
      <c r="F479" s="5">
        <f t="shared" si="34"/>
        <v>-3.6307640173456959E-4</v>
      </c>
      <c r="G479" s="2">
        <f t="shared" si="35"/>
        <v>0.13751319956730484</v>
      </c>
      <c r="H479" s="2">
        <f t="shared" si="33"/>
        <v>0.1028866273955809</v>
      </c>
    </row>
    <row r="480" spans="1:8" customFormat="1" x14ac:dyDescent="0.25">
      <c r="A480" s="9">
        <v>41850</v>
      </c>
      <c r="B480">
        <v>79.83</v>
      </c>
      <c r="D480" s="2">
        <f>(B480/B479-1)</f>
        <v>-1.5173945225758767E-2</v>
      </c>
      <c r="E480" s="2">
        <f t="shared" si="32"/>
        <v>-1.5290247542455055E-2</v>
      </c>
      <c r="F480" s="5">
        <f t="shared" si="34"/>
        <v>-3.6307640173456959E-4</v>
      </c>
      <c r="G480" s="2">
        <f t="shared" si="35"/>
        <v>0.13832100525047439</v>
      </c>
      <c r="H480" s="2">
        <f t="shared" si="33"/>
        <v>0.10396383282229189</v>
      </c>
    </row>
    <row r="481" spans="1:8" customFormat="1" x14ac:dyDescent="0.25">
      <c r="A481" s="9">
        <v>41851</v>
      </c>
      <c r="B481">
        <v>77.64</v>
      </c>
      <c r="D481" s="2">
        <f>(B481/B480-1)</f>
        <v>-2.7433295753476084E-2</v>
      </c>
      <c r="E481" s="2">
        <f t="shared" si="32"/>
        <v>-2.7816615356897945E-2</v>
      </c>
      <c r="F481" s="5">
        <f t="shared" si="34"/>
        <v>-3.6307640173456959E-4</v>
      </c>
      <c r="G481" s="2">
        <f t="shared" si="35"/>
        <v>0.14101913804397059</v>
      </c>
      <c r="H481" s="2">
        <f t="shared" si="33"/>
        <v>0.10752755617172804</v>
      </c>
    </row>
    <row r="482" spans="1:8" customFormat="1" x14ac:dyDescent="0.25">
      <c r="A482" s="9">
        <v>41852</v>
      </c>
      <c r="B482">
        <v>76.039999999999992</v>
      </c>
      <c r="D482" s="2">
        <f>(B482/B481-1)</f>
        <v>-2.0607934054611143E-2</v>
      </c>
      <c r="E482" s="2">
        <f t="shared" si="32"/>
        <v>-2.0823240680581216E-2</v>
      </c>
      <c r="F482" s="5">
        <f t="shared" si="34"/>
        <v>-3.6307640173456959E-4</v>
      </c>
      <c r="G482" s="2">
        <f t="shared" si="35"/>
        <v>0.14249566876569206</v>
      </c>
      <c r="H482" s="2">
        <f t="shared" si="33"/>
        <v>0.10945681184184712</v>
      </c>
    </row>
    <row r="483" spans="1:8" customFormat="1" x14ac:dyDescent="0.25">
      <c r="A483" s="9">
        <v>41855</v>
      </c>
      <c r="B483">
        <v>74.72999999999999</v>
      </c>
      <c r="D483" s="2">
        <f>(B483/B482-1)</f>
        <v>-1.7227774855339328E-2</v>
      </c>
      <c r="E483" s="2">
        <f t="shared" si="32"/>
        <v>-1.7377899678029701E-2</v>
      </c>
      <c r="F483" s="5">
        <f t="shared" si="34"/>
        <v>-3.6307640173456959E-4</v>
      </c>
      <c r="G483" s="2">
        <f t="shared" si="35"/>
        <v>0.1435079085907999</v>
      </c>
      <c r="H483" s="2">
        <f t="shared" si="33"/>
        <v>0.1107713765812499</v>
      </c>
    </row>
    <row r="484" spans="1:8" customFormat="1" x14ac:dyDescent="0.25">
      <c r="A484" s="9">
        <v>41856</v>
      </c>
      <c r="B484">
        <v>74.97999999999999</v>
      </c>
      <c r="D484" s="2">
        <f>(B484/B483-1)</f>
        <v>3.3453766894151471E-3</v>
      </c>
      <c r="E484" s="2">
        <f t="shared" ref="E484:E547" si="36">LOG(1+D484,EXP(1))</f>
        <v>3.339793365567141E-3</v>
      </c>
      <c r="F484" s="5">
        <f t="shared" si="34"/>
        <v>-3.6307640173456959E-4</v>
      </c>
      <c r="G484" s="2">
        <f t="shared" si="35"/>
        <v>0.14355567238050532</v>
      </c>
      <c r="H484" s="2">
        <f t="shared" ref="H484:H547" si="37">IF(E484&lt;F484,SQRT(H483^2+(E484-F484)^2),H483)</f>
        <v>0.1107713765812499</v>
      </c>
    </row>
    <row r="485" spans="1:8" customFormat="1" x14ac:dyDescent="0.25">
      <c r="A485" s="9">
        <v>41857</v>
      </c>
      <c r="B485">
        <v>74.95</v>
      </c>
      <c r="D485" s="2">
        <f>(B485/B484-1)</f>
        <v>-4.0010669511847397E-4</v>
      </c>
      <c r="E485" s="2">
        <f t="shared" si="36"/>
        <v>-4.0018675915903129E-4</v>
      </c>
      <c r="F485" s="5">
        <f t="shared" ref="F485:F548" si="38">AVERAGE(E$356:E$608)</f>
        <v>-3.6307640173456959E-4</v>
      </c>
      <c r="G485" s="2">
        <f t="shared" si="35"/>
        <v>0.14355567717717613</v>
      </c>
      <c r="H485" s="2">
        <f t="shared" si="37"/>
        <v>0.1107713827975606</v>
      </c>
    </row>
    <row r="486" spans="1:8" customFormat="1" x14ac:dyDescent="0.25">
      <c r="A486" s="9">
        <v>41858</v>
      </c>
      <c r="B486">
        <v>74.5</v>
      </c>
      <c r="D486" s="2">
        <f>(B486/B485-1)</f>
        <v>-6.004002668445696E-3</v>
      </c>
      <c r="E486" s="2">
        <f t="shared" si="36"/>
        <v>-6.0220991630929449E-3</v>
      </c>
      <c r="F486" s="5">
        <f t="shared" si="38"/>
        <v>-3.6307640173456959E-4</v>
      </c>
      <c r="G486" s="2">
        <f t="shared" ref="G486:G549" si="39">SQRT(G485^2+(E486-F486)^2)</f>
        <v>0.14366717435938933</v>
      </c>
      <c r="H486" s="2">
        <f t="shared" si="37"/>
        <v>0.110915841003426</v>
      </c>
    </row>
    <row r="487" spans="1:8" customFormat="1" x14ac:dyDescent="0.25">
      <c r="A487" s="9">
        <v>41859</v>
      </c>
      <c r="B487">
        <v>73.95</v>
      </c>
      <c r="D487" s="2">
        <f>(B487/B486-1)</f>
        <v>-7.382550335570448E-3</v>
      </c>
      <c r="E487" s="2">
        <f t="shared" si="36"/>
        <v>-7.4099362287050044E-3</v>
      </c>
      <c r="F487" s="5">
        <f t="shared" si="38"/>
        <v>-3.6307640173456959E-4</v>
      </c>
      <c r="G487" s="2">
        <f t="shared" si="39"/>
        <v>0.14383989440288167</v>
      </c>
      <c r="H487" s="2">
        <f t="shared" si="37"/>
        <v>0.11113947102140735</v>
      </c>
    </row>
    <row r="488" spans="1:8" customFormat="1" x14ac:dyDescent="0.25">
      <c r="A488" s="9">
        <v>41862</v>
      </c>
      <c r="B488">
        <v>75.7</v>
      </c>
      <c r="D488" s="2">
        <f>(B488/B487-1)</f>
        <v>2.3664638269100813E-2</v>
      </c>
      <c r="E488" s="2">
        <f t="shared" si="36"/>
        <v>2.3388971286594354E-2</v>
      </c>
      <c r="F488" s="5">
        <f t="shared" si="38"/>
        <v>-3.6307640173456959E-4</v>
      </c>
      <c r="G488" s="2">
        <f t="shared" si="39"/>
        <v>0.14578777380569607</v>
      </c>
      <c r="H488" s="2">
        <f t="shared" si="37"/>
        <v>0.11113947102140735</v>
      </c>
    </row>
    <row r="489" spans="1:8" customFormat="1" x14ac:dyDescent="0.25">
      <c r="A489" s="9">
        <v>41863</v>
      </c>
      <c r="B489">
        <v>74.34</v>
      </c>
      <c r="D489" s="2">
        <f>(B489/B488-1)</f>
        <v>-1.7965653896961697E-2</v>
      </c>
      <c r="E489" s="2">
        <f t="shared" si="36"/>
        <v>-1.8128995574297018E-2</v>
      </c>
      <c r="F489" s="5">
        <f t="shared" si="38"/>
        <v>-3.6307640173456959E-4</v>
      </c>
      <c r="G489" s="2">
        <f t="shared" si="39"/>
        <v>0.14686627548646702</v>
      </c>
      <c r="H489" s="2">
        <f t="shared" si="37"/>
        <v>0.11255047713343674</v>
      </c>
    </row>
    <row r="490" spans="1:8" customFormat="1" x14ac:dyDescent="0.25">
      <c r="A490" s="9">
        <v>41864</v>
      </c>
      <c r="B490">
        <v>76.039999999999992</v>
      </c>
      <c r="D490" s="2">
        <f>(B490/B489-1)</f>
        <v>2.2867904223836222E-2</v>
      </c>
      <c r="E490" s="2">
        <f t="shared" si="36"/>
        <v>2.261035275112213E-2</v>
      </c>
      <c r="F490" s="5">
        <f t="shared" si="38"/>
        <v>-3.6307640173456959E-4</v>
      </c>
      <c r="G490" s="2">
        <f t="shared" si="39"/>
        <v>0.1486522160020097</v>
      </c>
      <c r="H490" s="2">
        <f t="shared" si="37"/>
        <v>0.11255047713343674</v>
      </c>
    </row>
    <row r="491" spans="1:8" customFormat="1" x14ac:dyDescent="0.25">
      <c r="A491" s="9">
        <v>41865</v>
      </c>
      <c r="B491">
        <v>75.92</v>
      </c>
      <c r="D491" s="2">
        <f>(B491/B490-1)</f>
        <v>-1.5781167806416807E-3</v>
      </c>
      <c r="E491" s="2">
        <f t="shared" si="36"/>
        <v>-1.5793633185559001E-3</v>
      </c>
      <c r="F491" s="5">
        <f t="shared" si="38"/>
        <v>-3.6307640173456959E-4</v>
      </c>
      <c r="G491" s="2">
        <f t="shared" si="39"/>
        <v>0.14865719180777021</v>
      </c>
      <c r="H491" s="2">
        <f t="shared" si="37"/>
        <v>0.11255704889889526</v>
      </c>
    </row>
    <row r="492" spans="1:8" customFormat="1" x14ac:dyDescent="0.25">
      <c r="A492" s="9">
        <v>41866</v>
      </c>
      <c r="B492">
        <v>74.679999999999993</v>
      </c>
      <c r="D492" s="2">
        <f>(B492/B491-1)</f>
        <v>-1.6332982086406878E-2</v>
      </c>
      <c r="E492" s="2">
        <f t="shared" si="36"/>
        <v>-1.6467835628150695E-2</v>
      </c>
      <c r="F492" s="5">
        <f t="shared" si="38"/>
        <v>-3.6307640173456959E-4</v>
      </c>
      <c r="G492" s="2">
        <f t="shared" si="39"/>
        <v>0.14952700072533059</v>
      </c>
      <c r="H492" s="2">
        <f t="shared" si="37"/>
        <v>0.11370335318964492</v>
      </c>
    </row>
    <row r="493" spans="1:8" customFormat="1" x14ac:dyDescent="0.25">
      <c r="A493" s="9">
        <v>41869</v>
      </c>
      <c r="B493">
        <v>76.2</v>
      </c>
      <c r="D493" s="2">
        <f>(B493/B492-1)</f>
        <v>2.0353508302089152E-2</v>
      </c>
      <c r="E493" s="2">
        <f t="shared" si="36"/>
        <v>2.0149144019078958E-2</v>
      </c>
      <c r="F493" s="5">
        <f t="shared" si="38"/>
        <v>-3.6307640173456959E-4</v>
      </c>
      <c r="G493" s="2">
        <f t="shared" si="39"/>
        <v>0.1509273836402959</v>
      </c>
      <c r="H493" s="2">
        <f t="shared" si="37"/>
        <v>0.11370335318964492</v>
      </c>
    </row>
    <row r="494" spans="1:8" customFormat="1" x14ac:dyDescent="0.25">
      <c r="A494" s="9">
        <v>41870</v>
      </c>
      <c r="B494">
        <v>76.45</v>
      </c>
      <c r="D494" s="2">
        <f>(B494/B493-1)</f>
        <v>3.2808398950130435E-3</v>
      </c>
      <c r="E494" s="2">
        <f t="shared" si="36"/>
        <v>3.2754696824706382E-3</v>
      </c>
      <c r="F494" s="5">
        <f t="shared" si="38"/>
        <v>-3.6307640173456959E-4</v>
      </c>
      <c r="G494" s="2">
        <f t="shared" si="39"/>
        <v>0.15097123616805933</v>
      </c>
      <c r="H494" s="2">
        <f t="shared" si="37"/>
        <v>0.11370335318964492</v>
      </c>
    </row>
    <row r="495" spans="1:8" customFormat="1" x14ac:dyDescent="0.25">
      <c r="A495" s="9">
        <v>41871</v>
      </c>
      <c r="B495">
        <v>76.2</v>
      </c>
      <c r="D495" s="2">
        <f>(B495/B494-1)</f>
        <v>-3.2701111837802888E-3</v>
      </c>
      <c r="E495" s="2">
        <f t="shared" si="36"/>
        <v>-3.2754696824707583E-3</v>
      </c>
      <c r="F495" s="5">
        <f t="shared" si="38"/>
        <v>-3.6307640173456959E-4</v>
      </c>
      <c r="G495" s="2">
        <f t="shared" si="39"/>
        <v>0.15099932511350381</v>
      </c>
      <c r="H495" s="2">
        <f t="shared" si="37"/>
        <v>0.11374064603821632</v>
      </c>
    </row>
    <row r="496" spans="1:8" customFormat="1" x14ac:dyDescent="0.25">
      <c r="A496" s="9">
        <v>41872</v>
      </c>
      <c r="B496">
        <v>77.400000000000006</v>
      </c>
      <c r="D496" s="2">
        <f>(B496/B495-1)</f>
        <v>1.5748031496062964E-2</v>
      </c>
      <c r="E496" s="2">
        <f t="shared" si="36"/>
        <v>1.5625317903080815E-2</v>
      </c>
      <c r="F496" s="5">
        <f t="shared" si="38"/>
        <v>-3.6307640173456959E-4</v>
      </c>
      <c r="G496" s="2">
        <f t="shared" si="39"/>
        <v>0.15184342243633694</v>
      </c>
      <c r="H496" s="2">
        <f t="shared" si="37"/>
        <v>0.11374064603821632</v>
      </c>
    </row>
    <row r="497" spans="1:8" customFormat="1" x14ac:dyDescent="0.25">
      <c r="A497" s="9">
        <v>41873</v>
      </c>
      <c r="B497">
        <v>76.77000000000001</v>
      </c>
      <c r="D497" s="2">
        <f>(B497/B496-1)</f>
        <v>-8.1395348837208781E-3</v>
      </c>
      <c r="E497" s="2">
        <f t="shared" si="36"/>
        <v>-8.172841755874247E-3</v>
      </c>
      <c r="F497" s="5">
        <f t="shared" si="38"/>
        <v>-3.6307640173456959E-4</v>
      </c>
      <c r="G497" s="2">
        <f t="shared" si="39"/>
        <v>0.15204412968630718</v>
      </c>
      <c r="H497" s="2">
        <f t="shared" si="37"/>
        <v>0.11400845142390775</v>
      </c>
    </row>
    <row r="498" spans="1:8" customFormat="1" x14ac:dyDescent="0.25">
      <c r="A498" s="9">
        <v>41876</v>
      </c>
      <c r="B498">
        <v>78.679999999999993</v>
      </c>
      <c r="D498" s="2">
        <f>(B498/B497-1)</f>
        <v>2.4879510225348289E-2</v>
      </c>
      <c r="E498" s="2">
        <f t="shared" si="36"/>
        <v>2.4575054681051037E-2</v>
      </c>
      <c r="F498" s="5">
        <f t="shared" si="38"/>
        <v>-3.6307640173456959E-4</v>
      </c>
      <c r="G498" s="2">
        <f t="shared" si="39"/>
        <v>0.15407572084520257</v>
      </c>
      <c r="H498" s="2">
        <f t="shared" si="37"/>
        <v>0.11400845142390775</v>
      </c>
    </row>
    <row r="499" spans="1:8" customFormat="1" x14ac:dyDescent="0.25">
      <c r="A499" s="9">
        <v>41877</v>
      </c>
      <c r="B499">
        <v>79.5</v>
      </c>
      <c r="D499" s="2">
        <f>(B499/B498-1)</f>
        <v>1.0421962379257854E-2</v>
      </c>
      <c r="E499" s="2">
        <f t="shared" si="36"/>
        <v>1.0368028139427995E-2</v>
      </c>
      <c r="F499" s="5">
        <f t="shared" si="38"/>
        <v>-3.6307640173456959E-4</v>
      </c>
      <c r="G499" s="2">
        <f t="shared" si="39"/>
        <v>0.15444897007957725</v>
      </c>
      <c r="H499" s="2">
        <f t="shared" si="37"/>
        <v>0.11400845142390775</v>
      </c>
    </row>
    <row r="500" spans="1:8" customFormat="1" x14ac:dyDescent="0.25">
      <c r="A500" s="9">
        <v>41878</v>
      </c>
      <c r="B500">
        <v>79.27000000000001</v>
      </c>
      <c r="D500" s="2">
        <f>(B500/B499-1)</f>
        <v>-2.893081761006111E-3</v>
      </c>
      <c r="E500" s="2">
        <f t="shared" si="36"/>
        <v>-2.8972748112215427E-3</v>
      </c>
      <c r="F500" s="5">
        <f t="shared" si="38"/>
        <v>-3.6307640173456959E-4</v>
      </c>
      <c r="G500" s="2">
        <f t="shared" si="39"/>
        <v>0.15446975924180367</v>
      </c>
      <c r="H500" s="2">
        <f t="shared" si="37"/>
        <v>0.11403661323301469</v>
      </c>
    </row>
    <row r="501" spans="1:8" customFormat="1" x14ac:dyDescent="0.25">
      <c r="A501" s="9">
        <v>41879</v>
      </c>
      <c r="B501">
        <v>78.08</v>
      </c>
      <c r="D501" s="2">
        <f>(B501/B500-1)</f>
        <v>-1.5011984357260144E-2</v>
      </c>
      <c r="E501" s="2">
        <f t="shared" si="36"/>
        <v>-1.5125804744227598E-2</v>
      </c>
      <c r="F501" s="5">
        <f t="shared" si="38"/>
        <v>-3.6307640173456959E-4</v>
      </c>
      <c r="G501" s="2">
        <f t="shared" si="39"/>
        <v>0.15517359526780011</v>
      </c>
      <c r="H501" s="2">
        <f t="shared" si="37"/>
        <v>0.11498820507239178</v>
      </c>
    </row>
    <row r="502" spans="1:8" customFormat="1" x14ac:dyDescent="0.25">
      <c r="A502" s="9">
        <v>41880</v>
      </c>
      <c r="B502">
        <v>78.289999999999992</v>
      </c>
      <c r="D502" s="2">
        <f>(B502/B501-1)</f>
        <v>2.6895491803278215E-3</v>
      </c>
      <c r="E502" s="2">
        <f t="shared" si="36"/>
        <v>2.6859388149857288E-3</v>
      </c>
      <c r="F502" s="5">
        <f t="shared" si="38"/>
        <v>-3.6307640173456959E-4</v>
      </c>
      <c r="G502" s="2">
        <f t="shared" si="39"/>
        <v>0.1552035475178542</v>
      </c>
      <c r="H502" s="2">
        <f t="shared" si="37"/>
        <v>0.11498820507239178</v>
      </c>
    </row>
    <row r="503" spans="1:8" customFormat="1" x14ac:dyDescent="0.25">
      <c r="A503" s="9">
        <v>41883</v>
      </c>
      <c r="B503">
        <v>77.91</v>
      </c>
      <c r="D503" s="2">
        <f>(B503/B502-1)</f>
        <v>-4.8537488823603425E-3</v>
      </c>
      <c r="E503" s="2">
        <f t="shared" si="36"/>
        <v>-4.8655665770559421E-3</v>
      </c>
      <c r="F503" s="5">
        <f t="shared" si="38"/>
        <v>-3.6307640173456959E-4</v>
      </c>
      <c r="G503" s="2">
        <f t="shared" si="39"/>
        <v>0.15526884291417159</v>
      </c>
      <c r="H503" s="2">
        <f t="shared" si="37"/>
        <v>0.11507632129829877</v>
      </c>
    </row>
    <row r="504" spans="1:8" customFormat="1" x14ac:dyDescent="0.25">
      <c r="A504" s="9">
        <v>41884</v>
      </c>
      <c r="B504">
        <v>78.2</v>
      </c>
      <c r="D504" s="2">
        <f>(B504/B503-1)</f>
        <v>3.7222436144270787E-3</v>
      </c>
      <c r="E504" s="2">
        <f t="shared" si="36"/>
        <v>3.7153332084988041E-3</v>
      </c>
      <c r="F504" s="5">
        <f t="shared" si="38"/>
        <v>-3.6307640173456959E-4</v>
      </c>
      <c r="G504" s="2">
        <f t="shared" si="39"/>
        <v>0.15532239698399758</v>
      </c>
      <c r="H504" s="2">
        <f t="shared" si="37"/>
        <v>0.11507632129829877</v>
      </c>
    </row>
    <row r="505" spans="1:8" customFormat="1" x14ac:dyDescent="0.25">
      <c r="A505" s="9">
        <v>41885</v>
      </c>
      <c r="B505">
        <v>79.22999999999999</v>
      </c>
      <c r="D505" s="2">
        <f>(B505/B504-1)</f>
        <v>1.3171355498720949E-2</v>
      </c>
      <c r="E505" s="2">
        <f t="shared" si="36"/>
        <v>1.308536742588487E-2</v>
      </c>
      <c r="F505" s="5">
        <f t="shared" si="38"/>
        <v>-3.6307640173456959E-4</v>
      </c>
      <c r="G505" s="2">
        <f t="shared" si="39"/>
        <v>0.15590352031381194</v>
      </c>
      <c r="H505" s="2">
        <f t="shared" si="37"/>
        <v>0.11507632129829877</v>
      </c>
    </row>
    <row r="506" spans="1:8" customFormat="1" x14ac:dyDescent="0.25">
      <c r="A506" s="9">
        <v>41886</v>
      </c>
      <c r="B506">
        <v>78.89</v>
      </c>
      <c r="D506" s="2">
        <f>(B506/B505-1)</f>
        <v>-4.2913037990658376E-3</v>
      </c>
      <c r="E506" s="2">
        <f t="shared" si="36"/>
        <v>-4.3005378701521293E-3</v>
      </c>
      <c r="F506" s="5">
        <f t="shared" si="38"/>
        <v>-3.6307640173456959E-4</v>
      </c>
      <c r="G506" s="2">
        <f t="shared" si="39"/>
        <v>0.15595323417311499</v>
      </c>
      <c r="H506" s="2">
        <f t="shared" si="37"/>
        <v>0.11514366385678616</v>
      </c>
    </row>
    <row r="507" spans="1:8" customFormat="1" x14ac:dyDescent="0.25">
      <c r="A507" s="9">
        <v>41887</v>
      </c>
      <c r="B507">
        <v>78.56</v>
      </c>
      <c r="D507" s="2">
        <f>(B507/B506-1)</f>
        <v>-4.1830396754974908E-3</v>
      </c>
      <c r="E507" s="2">
        <f t="shared" si="36"/>
        <v>-4.1918130607877524E-3</v>
      </c>
      <c r="F507" s="5">
        <f t="shared" si="38"/>
        <v>-3.6307640173456959E-4</v>
      </c>
      <c r="G507" s="2">
        <f t="shared" si="39"/>
        <v>0.15600022587630705</v>
      </c>
      <c r="H507" s="2">
        <f t="shared" si="37"/>
        <v>0.11520730250626017</v>
      </c>
    </row>
    <row r="508" spans="1:8" customFormat="1" x14ac:dyDescent="0.25">
      <c r="A508" s="9">
        <v>41890</v>
      </c>
      <c r="B508">
        <v>77.95</v>
      </c>
      <c r="D508" s="2">
        <f>(B508/B507-1)</f>
        <v>-7.7647657841140028E-3</v>
      </c>
      <c r="E508" s="2">
        <f t="shared" si="36"/>
        <v>-7.795068542424872E-3</v>
      </c>
      <c r="F508" s="5">
        <f t="shared" si="38"/>
        <v>-3.6307640173456959E-4</v>
      </c>
      <c r="G508" s="2">
        <f t="shared" si="39"/>
        <v>0.15617715895942691</v>
      </c>
      <c r="H508" s="2">
        <f t="shared" si="37"/>
        <v>0.11544677153540597</v>
      </c>
    </row>
    <row r="509" spans="1:8" customFormat="1" x14ac:dyDescent="0.25">
      <c r="A509" s="9">
        <v>41891</v>
      </c>
      <c r="B509">
        <v>77.47999999999999</v>
      </c>
      <c r="D509" s="2">
        <f>(B509/B508-1)</f>
        <v>-6.0295060936499389E-3</v>
      </c>
      <c r="E509" s="2">
        <f t="shared" si="36"/>
        <v>-6.0477569649905628E-3</v>
      </c>
      <c r="F509" s="5">
        <f t="shared" si="38"/>
        <v>-3.6307640173456959E-4</v>
      </c>
      <c r="G509" s="2">
        <f t="shared" si="39"/>
        <v>0.15628058284298904</v>
      </c>
      <c r="H509" s="2">
        <f t="shared" si="37"/>
        <v>0.11558664564323373</v>
      </c>
    </row>
    <row r="510" spans="1:8" customFormat="1" x14ac:dyDescent="0.25">
      <c r="A510" s="9">
        <v>41892</v>
      </c>
      <c r="B510">
        <v>77.45</v>
      </c>
      <c r="D510" s="2">
        <f>(B510/B509-1)</f>
        <v>-3.8719669592135464E-4</v>
      </c>
      <c r="E510" s="2">
        <f t="shared" si="36"/>
        <v>-3.872716759173166E-4</v>
      </c>
      <c r="F510" s="5">
        <f t="shared" si="38"/>
        <v>-3.6307640173456959E-4</v>
      </c>
      <c r="G510" s="2">
        <f t="shared" si="39"/>
        <v>0.15628058471593859</v>
      </c>
      <c r="H510" s="2">
        <f t="shared" si="37"/>
        <v>0.11558664817558201</v>
      </c>
    </row>
    <row r="511" spans="1:8" customFormat="1" x14ac:dyDescent="0.25">
      <c r="A511" s="9">
        <v>41893</v>
      </c>
      <c r="B511">
        <v>77.17</v>
      </c>
      <c r="D511" s="2">
        <f>(B511/B510-1)</f>
        <v>-3.6152356358941651E-3</v>
      </c>
      <c r="E511" s="2">
        <f t="shared" si="36"/>
        <v>-3.6217863933659987E-3</v>
      </c>
      <c r="F511" s="5">
        <f t="shared" si="38"/>
        <v>-3.6307640173456959E-4</v>
      </c>
      <c r="G511" s="2">
        <f t="shared" si="39"/>
        <v>0.15631455578405107</v>
      </c>
      <c r="H511" s="2">
        <f t="shared" si="37"/>
        <v>0.11563257511305079</v>
      </c>
    </row>
    <row r="512" spans="1:8" customFormat="1" x14ac:dyDescent="0.25">
      <c r="A512" s="9">
        <v>41894</v>
      </c>
      <c r="B512">
        <v>77</v>
      </c>
      <c r="D512" s="2">
        <f>(B512/B511-1)</f>
        <v>-2.2029285991965741E-3</v>
      </c>
      <c r="E512" s="2">
        <f t="shared" si="36"/>
        <v>-2.2053586158278251E-3</v>
      </c>
      <c r="F512" s="5">
        <f t="shared" si="38"/>
        <v>-3.6307640173456959E-4</v>
      </c>
      <c r="G512" s="2">
        <f t="shared" si="39"/>
        <v>0.15632541173373438</v>
      </c>
      <c r="H512" s="2">
        <f t="shared" si="37"/>
        <v>0.11564724999338159</v>
      </c>
    </row>
    <row r="513" spans="1:8" customFormat="1" x14ac:dyDescent="0.25">
      <c r="A513" s="9">
        <v>41897</v>
      </c>
      <c r="B513">
        <v>77.05</v>
      </c>
      <c r="D513" s="2">
        <f>(B513/B512-1)</f>
        <v>6.493506493505663E-4</v>
      </c>
      <c r="E513" s="2">
        <f t="shared" si="36"/>
        <v>6.491399124408249E-4</v>
      </c>
      <c r="F513" s="5">
        <f t="shared" si="38"/>
        <v>-3.6307640173456959E-4</v>
      </c>
      <c r="G513" s="2">
        <f t="shared" si="39"/>
        <v>0.15632868877972544</v>
      </c>
      <c r="H513" s="2">
        <f t="shared" si="37"/>
        <v>0.11564724999338159</v>
      </c>
    </row>
    <row r="514" spans="1:8" customFormat="1" x14ac:dyDescent="0.25">
      <c r="A514" s="9">
        <v>41898</v>
      </c>
      <c r="B514">
        <v>75.97</v>
      </c>
      <c r="D514" s="2">
        <f>(B514/B513-1)</f>
        <v>-1.401687216093439E-2</v>
      </c>
      <c r="E514" s="2">
        <f t="shared" si="36"/>
        <v>-1.4116036250994462E-2</v>
      </c>
      <c r="F514" s="5">
        <f t="shared" si="38"/>
        <v>-3.6307640173456959E-4</v>
      </c>
      <c r="G514" s="2">
        <f t="shared" si="39"/>
        <v>0.15693247860211604</v>
      </c>
      <c r="H514" s="2">
        <f t="shared" si="37"/>
        <v>0.11646214121184212</v>
      </c>
    </row>
    <row r="515" spans="1:8" customFormat="1" x14ac:dyDescent="0.25">
      <c r="A515" s="9">
        <v>41899</v>
      </c>
      <c r="B515">
        <v>76.3</v>
      </c>
      <c r="D515" s="2">
        <f>(B515/B514-1)</f>
        <v>4.3438199289191903E-3</v>
      </c>
      <c r="E515" s="2">
        <f t="shared" si="36"/>
        <v>4.3344127752809759E-3</v>
      </c>
      <c r="F515" s="5">
        <f t="shared" si="38"/>
        <v>-3.6307640173456959E-4</v>
      </c>
      <c r="G515" s="2">
        <f t="shared" si="39"/>
        <v>0.15700276827104606</v>
      </c>
      <c r="H515" s="2">
        <f t="shared" si="37"/>
        <v>0.11646214121184212</v>
      </c>
    </row>
    <row r="516" spans="1:8" customFormat="1" x14ac:dyDescent="0.25">
      <c r="A516" s="9">
        <v>41900</v>
      </c>
      <c r="B516">
        <v>76.7</v>
      </c>
      <c r="D516" s="2">
        <f>(B516/B515-1)</f>
        <v>5.2424639580603838E-3</v>
      </c>
      <c r="E516" s="2">
        <f t="shared" si="36"/>
        <v>5.2287700827992759E-3</v>
      </c>
      <c r="F516" s="5">
        <f t="shared" si="38"/>
        <v>-3.6307640173456959E-4</v>
      </c>
      <c r="G516" s="2">
        <f t="shared" si="39"/>
        <v>0.15710231695261015</v>
      </c>
      <c r="H516" s="2">
        <f t="shared" si="37"/>
        <v>0.11646214121184212</v>
      </c>
    </row>
    <row r="517" spans="1:8" customFormat="1" x14ac:dyDescent="0.25">
      <c r="A517" s="9">
        <v>41901</v>
      </c>
      <c r="B517">
        <v>77.14</v>
      </c>
      <c r="D517" s="2">
        <f>(B517/B516-1)</f>
        <v>5.7366362451107822E-3</v>
      </c>
      <c r="E517" s="2">
        <f t="shared" si="36"/>
        <v>5.7202444068711923E-3</v>
      </c>
      <c r="F517" s="5">
        <f t="shared" si="38"/>
        <v>-3.6307640173456959E-4</v>
      </c>
      <c r="G517" s="2">
        <f t="shared" si="39"/>
        <v>0.15722005210512682</v>
      </c>
      <c r="H517" s="2">
        <f t="shared" si="37"/>
        <v>0.11646214121184212</v>
      </c>
    </row>
    <row r="518" spans="1:8" customFormat="1" x14ac:dyDescent="0.25">
      <c r="A518" s="9">
        <v>41904</v>
      </c>
      <c r="B518">
        <v>76.78</v>
      </c>
      <c r="D518" s="2">
        <f>(B518/B517-1)</f>
        <v>-4.6668395125745166E-3</v>
      </c>
      <c r="E518" s="2">
        <f t="shared" si="36"/>
        <v>-4.6777632074300616E-3</v>
      </c>
      <c r="F518" s="5">
        <f t="shared" si="38"/>
        <v>-3.6307640173456959E-4</v>
      </c>
      <c r="G518" s="2">
        <f t="shared" si="39"/>
        <v>0.15727924626653714</v>
      </c>
      <c r="H518" s="2">
        <f t="shared" si="37"/>
        <v>0.11654203901544841</v>
      </c>
    </row>
    <row r="519" spans="1:8" customFormat="1" x14ac:dyDescent="0.25">
      <c r="A519" s="9">
        <v>41905</v>
      </c>
      <c r="B519">
        <v>75.45</v>
      </c>
      <c r="D519" s="2">
        <f>(B519/B518-1)</f>
        <v>-1.7322219327949973E-2</v>
      </c>
      <c r="E519" s="2">
        <f t="shared" si="36"/>
        <v>-1.7474004358793729E-2</v>
      </c>
      <c r="F519" s="5">
        <f t="shared" si="38"/>
        <v>-3.6307640173456959E-4</v>
      </c>
      <c r="G519" s="2">
        <f t="shared" si="39"/>
        <v>0.15820728542555082</v>
      </c>
      <c r="H519" s="2">
        <f t="shared" si="37"/>
        <v>0.11779147131023522</v>
      </c>
    </row>
    <row r="520" spans="1:8" customFormat="1" x14ac:dyDescent="0.25">
      <c r="A520" s="9">
        <v>41906</v>
      </c>
      <c r="B520">
        <v>75.66</v>
      </c>
      <c r="D520" s="2">
        <f>(B520/B519-1)</f>
        <v>2.783300198807126E-3</v>
      </c>
      <c r="E520" s="2">
        <f t="shared" si="36"/>
        <v>2.7794339910252558E-3</v>
      </c>
      <c r="F520" s="5">
        <f t="shared" si="38"/>
        <v>-3.6307640173456959E-4</v>
      </c>
      <c r="G520" s="2">
        <f t="shared" si="39"/>
        <v>0.15823849257778688</v>
      </c>
      <c r="H520" s="2">
        <f t="shared" si="37"/>
        <v>0.11779147131023522</v>
      </c>
    </row>
    <row r="521" spans="1:8" customFormat="1" x14ac:dyDescent="0.25">
      <c r="A521" s="9">
        <v>41907</v>
      </c>
      <c r="B521">
        <v>72.89</v>
      </c>
      <c r="D521" s="2">
        <f>(B521/B520-1)</f>
        <v>-3.661115516785618E-2</v>
      </c>
      <c r="E521" s="2">
        <f t="shared" si="36"/>
        <v>-3.7298163810761585E-2</v>
      </c>
      <c r="F521" s="5">
        <f t="shared" si="38"/>
        <v>-3.6307640173456959E-4</v>
      </c>
      <c r="G521" s="2">
        <f t="shared" si="39"/>
        <v>0.16249191123007564</v>
      </c>
      <c r="H521" s="2">
        <f t="shared" si="37"/>
        <v>0.12344647178166913</v>
      </c>
    </row>
    <row r="522" spans="1:8" customFormat="1" x14ac:dyDescent="0.25">
      <c r="A522" s="9">
        <v>41908</v>
      </c>
      <c r="B522">
        <v>73.16</v>
      </c>
      <c r="D522" s="2">
        <f>(B522/B521-1)</f>
        <v>3.7042118260390833E-3</v>
      </c>
      <c r="E522" s="2">
        <f t="shared" si="36"/>
        <v>3.6973681285432107E-3</v>
      </c>
      <c r="F522" s="5">
        <f t="shared" si="38"/>
        <v>-3.6307640173456959E-4</v>
      </c>
      <c r="G522" s="2">
        <f t="shared" si="39"/>
        <v>0.16254263571440647</v>
      </c>
      <c r="H522" s="2">
        <f t="shared" si="37"/>
        <v>0.12344647178166913</v>
      </c>
    </row>
    <row r="523" spans="1:8" customFormat="1" x14ac:dyDescent="0.25">
      <c r="A523" s="9">
        <v>41911</v>
      </c>
      <c r="B523">
        <v>72.41</v>
      </c>
      <c r="D523" s="2">
        <f>(B523/B522-1)</f>
        <v>-1.0251503553854513E-2</v>
      </c>
      <c r="E523" s="2">
        <f t="shared" si="36"/>
        <v>-1.0304412121935504E-2</v>
      </c>
      <c r="F523" s="5">
        <f t="shared" si="38"/>
        <v>-3.6307640173456959E-4</v>
      </c>
      <c r="G523" s="2">
        <f t="shared" si="39"/>
        <v>0.16284636496062166</v>
      </c>
      <c r="H523" s="2">
        <f t="shared" si="37"/>
        <v>0.12384612045294022</v>
      </c>
    </row>
    <row r="524" spans="1:8" customFormat="1" x14ac:dyDescent="0.25">
      <c r="A524" s="9">
        <v>41912</v>
      </c>
      <c r="B524">
        <v>72.63</v>
      </c>
      <c r="D524" s="2">
        <f>(B524/B523-1)</f>
        <v>3.0382543847535803E-3</v>
      </c>
      <c r="E524" s="2">
        <f t="shared" si="36"/>
        <v>3.0336482173475153E-3</v>
      </c>
      <c r="F524" s="5">
        <f t="shared" si="38"/>
        <v>-3.6307640173456959E-4</v>
      </c>
      <c r="G524" s="2">
        <f t="shared" si="39"/>
        <v>0.16288178633299016</v>
      </c>
      <c r="H524" s="2">
        <f t="shared" si="37"/>
        <v>0.12384612045294022</v>
      </c>
    </row>
    <row r="525" spans="1:8" customFormat="1" x14ac:dyDescent="0.25">
      <c r="A525" s="9">
        <v>41913</v>
      </c>
      <c r="B525">
        <v>70.95</v>
      </c>
      <c r="D525" s="2">
        <f>(B525/B524-1)</f>
        <v>-2.3130937629078807E-2</v>
      </c>
      <c r="E525" s="2">
        <f t="shared" si="36"/>
        <v>-2.3402656012025059E-2</v>
      </c>
      <c r="F525" s="5">
        <f t="shared" si="38"/>
        <v>-3.6307640173456959E-4</v>
      </c>
      <c r="G525" s="2">
        <f t="shared" si="39"/>
        <v>0.16450318704403502</v>
      </c>
      <c r="H525" s="2">
        <f t="shared" si="37"/>
        <v>0.12597096403482466</v>
      </c>
    </row>
    <row r="526" spans="1:8" customFormat="1" x14ac:dyDescent="0.25">
      <c r="A526" s="9">
        <v>41914</v>
      </c>
      <c r="B526">
        <v>69.58</v>
      </c>
      <c r="D526" s="2">
        <f>(B526/B525-1)</f>
        <v>-1.9309372797744917E-2</v>
      </c>
      <c r="E526" s="2">
        <f t="shared" si="36"/>
        <v>-1.949823388225572E-2</v>
      </c>
      <c r="F526" s="5">
        <f t="shared" si="38"/>
        <v>-3.6307640173456959E-4</v>
      </c>
      <c r="G526" s="2">
        <f t="shared" si="39"/>
        <v>0.16561235702522054</v>
      </c>
      <c r="H526" s="2">
        <f t="shared" si="37"/>
        <v>0.12741600382866916</v>
      </c>
    </row>
    <row r="527" spans="1:8" customFormat="1" x14ac:dyDescent="0.25">
      <c r="A527" s="9">
        <v>41915</v>
      </c>
      <c r="B527">
        <v>69.58</v>
      </c>
      <c r="D527" s="2">
        <f>(B527/B526-1)</f>
        <v>0</v>
      </c>
      <c r="E527" s="2">
        <f t="shared" si="36"/>
        <v>0</v>
      </c>
      <c r="F527" s="5">
        <f t="shared" si="38"/>
        <v>-3.6307640173456959E-4</v>
      </c>
      <c r="G527" s="2">
        <f t="shared" si="39"/>
        <v>0.16561275501579764</v>
      </c>
      <c r="H527" s="2">
        <f t="shared" si="37"/>
        <v>0.12741600382866916</v>
      </c>
    </row>
    <row r="528" spans="1:8" customFormat="1" x14ac:dyDescent="0.25">
      <c r="A528" s="9">
        <v>41918</v>
      </c>
      <c r="B528">
        <v>70.02000000000001</v>
      </c>
      <c r="D528" s="2">
        <f>(B528/B527-1)</f>
        <v>6.3236562230528648E-3</v>
      </c>
      <c r="E528" s="2">
        <f t="shared" si="36"/>
        <v>6.3037458027239059E-3</v>
      </c>
      <c r="F528" s="5">
        <f t="shared" si="38"/>
        <v>-3.6307640173456959E-4</v>
      </c>
      <c r="G528" s="2">
        <f t="shared" si="39"/>
        <v>0.16574688878596927</v>
      </c>
      <c r="H528" s="2">
        <f t="shared" si="37"/>
        <v>0.12741600382866916</v>
      </c>
    </row>
    <row r="529" spans="1:8" customFormat="1" x14ac:dyDescent="0.25">
      <c r="A529" s="9">
        <v>41919</v>
      </c>
      <c r="B529">
        <v>68.78</v>
      </c>
      <c r="D529" s="2">
        <f>(B529/B528-1)</f>
        <v>-1.7709225935447104E-2</v>
      </c>
      <c r="E529" s="2">
        <f t="shared" si="36"/>
        <v>-1.7867910522399558E-2</v>
      </c>
      <c r="F529" s="5">
        <f t="shared" si="38"/>
        <v>-3.6307640173456959E-4</v>
      </c>
      <c r="G529" s="2">
        <f t="shared" si="39"/>
        <v>0.16666868440058097</v>
      </c>
      <c r="H529" s="2">
        <f t="shared" si="37"/>
        <v>0.12861281914824599</v>
      </c>
    </row>
    <row r="530" spans="1:8" customFormat="1" x14ac:dyDescent="0.25">
      <c r="A530" s="9">
        <v>41920</v>
      </c>
      <c r="B530">
        <v>68.06</v>
      </c>
      <c r="D530" s="2">
        <f>(B530/B529-1)</f>
        <v>-1.0468159348647865E-2</v>
      </c>
      <c r="E530" s="2">
        <f t="shared" si="36"/>
        <v>-1.0523335931360482E-2</v>
      </c>
      <c r="F530" s="5">
        <f t="shared" si="38"/>
        <v>-3.6307640173456959E-4</v>
      </c>
      <c r="G530" s="2">
        <f t="shared" si="39"/>
        <v>0.16697808608775527</v>
      </c>
      <c r="H530" s="2">
        <f t="shared" si="37"/>
        <v>0.12901351914806752</v>
      </c>
    </row>
    <row r="531" spans="1:8" customFormat="1" x14ac:dyDescent="0.25">
      <c r="A531" s="9">
        <v>41921</v>
      </c>
      <c r="B531">
        <v>68.34</v>
      </c>
      <c r="D531" s="2">
        <f>(B531/B530-1)</f>
        <v>4.114017043785001E-3</v>
      </c>
      <c r="E531" s="2">
        <f t="shared" si="36"/>
        <v>4.1055776143862086E-3</v>
      </c>
      <c r="F531" s="5">
        <f t="shared" si="38"/>
        <v>-3.6307640173456959E-4</v>
      </c>
      <c r="G531" s="2">
        <f t="shared" si="39"/>
        <v>0.1670378702637387</v>
      </c>
      <c r="H531" s="2">
        <f t="shared" si="37"/>
        <v>0.12901351914806752</v>
      </c>
    </row>
    <row r="532" spans="1:8" customFormat="1" x14ac:dyDescent="0.25">
      <c r="A532" s="9">
        <v>41922</v>
      </c>
      <c r="B532">
        <v>66.58</v>
      </c>
      <c r="D532" s="2">
        <f>(B532/B531-1)</f>
        <v>-2.5753585016096037E-2</v>
      </c>
      <c r="E532" s="2">
        <f t="shared" si="36"/>
        <v>-2.6091014540266935E-2</v>
      </c>
      <c r="F532" s="5">
        <f t="shared" si="38"/>
        <v>-3.6307640173456959E-4</v>
      </c>
      <c r="G532" s="2">
        <f t="shared" si="39"/>
        <v>0.16900762380172601</v>
      </c>
      <c r="H532" s="2">
        <f t="shared" si="37"/>
        <v>0.13155384800084313</v>
      </c>
    </row>
    <row r="533" spans="1:8" customFormat="1" x14ac:dyDescent="0.25">
      <c r="A533" s="9">
        <v>41925</v>
      </c>
      <c r="B533">
        <v>67.7</v>
      </c>
      <c r="D533" s="2">
        <f>(B533/B532-1)</f>
        <v>1.6821868428957609E-2</v>
      </c>
      <c r="E533" s="2">
        <f t="shared" si="36"/>
        <v>1.6681947771350389E-2</v>
      </c>
      <c r="F533" s="5">
        <f t="shared" si="38"/>
        <v>-3.6307640173456959E-4</v>
      </c>
      <c r="G533" s="2">
        <f t="shared" si="39"/>
        <v>0.16986497506009529</v>
      </c>
      <c r="H533" s="2">
        <f t="shared" si="37"/>
        <v>0.13155384800084313</v>
      </c>
    </row>
    <row r="534" spans="1:8" customFormat="1" x14ac:dyDescent="0.25">
      <c r="A534" s="9">
        <v>41926</v>
      </c>
      <c r="B534">
        <v>67.45</v>
      </c>
      <c r="D534" s="2">
        <f>(B534/B533-1)</f>
        <v>-3.6927621861152504E-3</v>
      </c>
      <c r="E534" s="2">
        <f t="shared" si="36"/>
        <v>-3.6995972644644575E-3</v>
      </c>
      <c r="F534" s="5">
        <f t="shared" si="38"/>
        <v>-3.6307640173456959E-4</v>
      </c>
      <c r="G534" s="2">
        <f t="shared" si="39"/>
        <v>0.16989774019578432</v>
      </c>
      <c r="H534" s="2">
        <f t="shared" si="37"/>
        <v>0.1315961522815024</v>
      </c>
    </row>
    <row r="535" spans="1:8" customFormat="1" x14ac:dyDescent="0.25">
      <c r="A535" s="9">
        <v>41927</v>
      </c>
      <c r="B535">
        <v>65.61</v>
      </c>
      <c r="D535" s="2">
        <f>(B535/B534-1)</f>
        <v>-2.7279466271312169E-2</v>
      </c>
      <c r="E535" s="2">
        <f t="shared" si="36"/>
        <v>-2.7658459296978813E-2</v>
      </c>
      <c r="F535" s="5">
        <f t="shared" si="38"/>
        <v>-3.6307640173456959E-4</v>
      </c>
      <c r="G535" s="2">
        <f t="shared" si="39"/>
        <v>0.17207637853881114</v>
      </c>
      <c r="H535" s="2">
        <f t="shared" si="37"/>
        <v>0.13439711761304393</v>
      </c>
    </row>
    <row r="536" spans="1:8" customFormat="1" x14ac:dyDescent="0.25">
      <c r="A536" s="9">
        <v>41928</v>
      </c>
      <c r="B536">
        <v>67</v>
      </c>
      <c r="D536" s="2">
        <f>(B536/B535-1)</f>
        <v>2.1185794848346262E-2</v>
      </c>
      <c r="E536" s="2">
        <f t="shared" si="36"/>
        <v>2.096449603417987E-2</v>
      </c>
      <c r="F536" s="5">
        <f t="shared" si="38"/>
        <v>-3.6307640173456959E-4</v>
      </c>
      <c r="G536" s="2">
        <f t="shared" si="39"/>
        <v>0.17339303733726277</v>
      </c>
      <c r="H536" s="2">
        <f t="shared" si="37"/>
        <v>0.13439711761304393</v>
      </c>
    </row>
    <row r="537" spans="1:8" customFormat="1" x14ac:dyDescent="0.25">
      <c r="A537" s="9">
        <v>41929</v>
      </c>
      <c r="B537">
        <v>69.31</v>
      </c>
      <c r="D537" s="2">
        <f>(B537/B536-1)</f>
        <v>3.4477611940298525E-2</v>
      </c>
      <c r="E537" s="2">
        <f t="shared" si="36"/>
        <v>3.3896576538927282E-2</v>
      </c>
      <c r="F537" s="5">
        <f t="shared" si="38"/>
        <v>-3.6307640173456959E-4</v>
      </c>
      <c r="G537" s="2">
        <f t="shared" si="39"/>
        <v>0.17674520988319881</v>
      </c>
      <c r="H537" s="2">
        <f t="shared" si="37"/>
        <v>0.13439711761304393</v>
      </c>
    </row>
    <row r="538" spans="1:8" customFormat="1" x14ac:dyDescent="0.25">
      <c r="A538" s="9">
        <v>41932</v>
      </c>
      <c r="B538">
        <v>67.92</v>
      </c>
      <c r="D538" s="2">
        <f>(B538/B537-1)</f>
        <v>-2.0054826143413695E-2</v>
      </c>
      <c r="E538" s="2">
        <f t="shared" si="36"/>
        <v>-2.0258653926801498E-2</v>
      </c>
      <c r="F538" s="5">
        <f t="shared" si="38"/>
        <v>-3.6307640173456959E-4</v>
      </c>
      <c r="G538" s="2">
        <f t="shared" si="39"/>
        <v>0.17786147199917116</v>
      </c>
      <c r="H538" s="2">
        <f t="shared" si="37"/>
        <v>0.13586176514292134</v>
      </c>
    </row>
    <row r="539" spans="1:8" customFormat="1" x14ac:dyDescent="0.25">
      <c r="A539" s="9">
        <v>41933</v>
      </c>
      <c r="B539">
        <v>69.58</v>
      </c>
      <c r="D539" s="2">
        <f>(B539/B538-1)</f>
        <v>2.4440518256772625E-2</v>
      </c>
      <c r="E539" s="2">
        <f t="shared" si="36"/>
        <v>2.4146627720704049E-2</v>
      </c>
      <c r="F539" s="5">
        <f t="shared" si="38"/>
        <v>-3.6307640173456959E-4</v>
      </c>
      <c r="G539" s="2">
        <f t="shared" si="39"/>
        <v>0.17954227585134772</v>
      </c>
      <c r="H539" s="2">
        <f t="shared" si="37"/>
        <v>0.13586176514292134</v>
      </c>
    </row>
    <row r="540" spans="1:8" customFormat="1" x14ac:dyDescent="0.25">
      <c r="A540" s="9">
        <v>41934</v>
      </c>
      <c r="B540">
        <v>70.06</v>
      </c>
      <c r="D540" s="2">
        <f>(B540/B539-1)</f>
        <v>6.8985340615119739E-3</v>
      </c>
      <c r="E540" s="2">
        <f t="shared" si="36"/>
        <v>6.8748480455448277E-3</v>
      </c>
      <c r="F540" s="5">
        <f t="shared" si="38"/>
        <v>-3.6307640173456959E-4</v>
      </c>
      <c r="G540" s="2">
        <f t="shared" si="39"/>
        <v>0.17968810858870424</v>
      </c>
      <c r="H540" s="2">
        <f t="shared" si="37"/>
        <v>0.13586176514292134</v>
      </c>
    </row>
    <row r="541" spans="1:8" customFormat="1" x14ac:dyDescent="0.25">
      <c r="A541" s="9">
        <v>41935</v>
      </c>
      <c r="B541">
        <v>71.03</v>
      </c>
      <c r="D541" s="2">
        <f>(B541/B540-1)</f>
        <v>1.3845275478161501E-2</v>
      </c>
      <c r="E541" s="2">
        <f t="shared" si="36"/>
        <v>1.3750305240377767E-2</v>
      </c>
      <c r="F541" s="5">
        <f t="shared" si="38"/>
        <v>-3.6307640173456959E-4</v>
      </c>
      <c r="G541" s="2">
        <f t="shared" si="39"/>
        <v>0.18024151549951492</v>
      </c>
      <c r="H541" s="2">
        <f t="shared" si="37"/>
        <v>0.13586176514292134</v>
      </c>
    </row>
    <row r="542" spans="1:8" customFormat="1" x14ac:dyDescent="0.25">
      <c r="A542" s="9">
        <v>41936</v>
      </c>
      <c r="B542">
        <v>68.78</v>
      </c>
      <c r="D542" s="2">
        <f>(B542/B541-1)</f>
        <v>-3.1676756300154874E-2</v>
      </c>
      <c r="E542" s="2">
        <f t="shared" si="36"/>
        <v>-3.2189318005598461E-2</v>
      </c>
      <c r="F542" s="5">
        <f t="shared" si="38"/>
        <v>-3.6307640173456959E-4</v>
      </c>
      <c r="G542" s="2">
        <f t="shared" si="39"/>
        <v>0.18302981605243829</v>
      </c>
      <c r="H542" s="2">
        <f t="shared" si="37"/>
        <v>0.13953970360574022</v>
      </c>
    </row>
    <row r="543" spans="1:8" customFormat="1" x14ac:dyDescent="0.25">
      <c r="A543" s="9">
        <v>41939</v>
      </c>
      <c r="B543">
        <v>66.62</v>
      </c>
      <c r="D543" s="2">
        <f>(B543/B542-1)</f>
        <v>-3.1404478045943485E-2</v>
      </c>
      <c r="E543" s="2">
        <f t="shared" si="36"/>
        <v>-3.1908172238586448E-2</v>
      </c>
      <c r="F543" s="5">
        <f t="shared" si="38"/>
        <v>-3.6307640173456959E-4</v>
      </c>
      <c r="G543" s="2">
        <f t="shared" si="39"/>
        <v>0.1857283140383974</v>
      </c>
      <c r="H543" s="2">
        <f t="shared" si="37"/>
        <v>0.14306090295302207</v>
      </c>
    </row>
    <row r="544" spans="1:8" customFormat="1" x14ac:dyDescent="0.25">
      <c r="A544" s="9">
        <v>41940</v>
      </c>
      <c r="B544">
        <v>68.34</v>
      </c>
      <c r="D544" s="2">
        <f>(B544/B543-1)</f>
        <v>2.5818072650855672E-2</v>
      </c>
      <c r="E544" s="2">
        <f t="shared" si="36"/>
        <v>2.5490413921612252E-2</v>
      </c>
      <c r="F544" s="5">
        <f t="shared" si="38"/>
        <v>-3.6307640173456959E-4</v>
      </c>
      <c r="G544" s="2">
        <f t="shared" si="39"/>
        <v>0.1875190912879138</v>
      </c>
      <c r="H544" s="2">
        <f t="shared" si="37"/>
        <v>0.14306090295302207</v>
      </c>
    </row>
    <row r="545" spans="1:8" customFormat="1" x14ac:dyDescent="0.25">
      <c r="A545" s="9">
        <v>41941</v>
      </c>
      <c r="B545">
        <v>68.56</v>
      </c>
      <c r="D545" s="2">
        <f>(B545/B544-1)</f>
        <v>3.2191981270119907E-3</v>
      </c>
      <c r="E545" s="2">
        <f t="shared" si="36"/>
        <v>3.2140276023785688E-3</v>
      </c>
      <c r="F545" s="5">
        <f t="shared" si="38"/>
        <v>-3.6307640173456959E-4</v>
      </c>
      <c r="G545" s="2">
        <f t="shared" si="39"/>
        <v>0.18755320650551724</v>
      </c>
      <c r="H545" s="2">
        <f t="shared" si="37"/>
        <v>0.14306090295302207</v>
      </c>
    </row>
    <row r="546" spans="1:8" customFormat="1" x14ac:dyDescent="0.25">
      <c r="A546" s="9">
        <v>41942</v>
      </c>
      <c r="B546">
        <v>68.56</v>
      </c>
      <c r="D546" s="2">
        <f>(B546/B545-1)</f>
        <v>0</v>
      </c>
      <c r="E546" s="2">
        <f t="shared" si="36"/>
        <v>0</v>
      </c>
      <c r="F546" s="5">
        <f t="shared" si="38"/>
        <v>-3.6307640173456959E-4</v>
      </c>
      <c r="G546" s="2">
        <f t="shared" si="39"/>
        <v>0.18755355793739209</v>
      </c>
      <c r="H546" s="2">
        <f t="shared" si="37"/>
        <v>0.14306090295302207</v>
      </c>
    </row>
    <row r="547" spans="1:8" customFormat="1" x14ac:dyDescent="0.25">
      <c r="A547" s="9">
        <v>41943</v>
      </c>
      <c r="B547">
        <v>70.22999999999999</v>
      </c>
      <c r="D547" s="2">
        <f>(B547/B546-1)</f>
        <v>2.4358226371061553E-2</v>
      </c>
      <c r="E547" s="2">
        <f t="shared" si="36"/>
        <v>2.4066295881404454E-2</v>
      </c>
      <c r="F547" s="5">
        <f t="shared" si="38"/>
        <v>-3.6307640173456959E-4</v>
      </c>
      <c r="G547" s="2">
        <f t="shared" si="39"/>
        <v>0.18913786327735357</v>
      </c>
      <c r="H547" s="2">
        <f t="shared" si="37"/>
        <v>0.14306090295302207</v>
      </c>
    </row>
    <row r="548" spans="1:8" customFormat="1" x14ac:dyDescent="0.25">
      <c r="A548" s="9">
        <v>41946</v>
      </c>
      <c r="B548">
        <v>69.08</v>
      </c>
      <c r="D548" s="2">
        <f>(B548/B547-1)</f>
        <v>-1.6374768617399837E-2</v>
      </c>
      <c r="E548" s="2">
        <f t="shared" ref="E548:E567" si="40">LOG(1+D548,EXP(1))</f>
        <v>-1.65103168924511E-2</v>
      </c>
      <c r="F548" s="5">
        <f t="shared" si="38"/>
        <v>-3.6307640173456959E-4</v>
      </c>
      <c r="G548" s="2">
        <f t="shared" si="39"/>
        <v>0.18982587995473096</v>
      </c>
      <c r="H548" s="2">
        <f t="shared" ref="H548:H608" si="41">IF(E548&lt;F548,SQRT(H547^2+(E548-F548)^2),H547)</f>
        <v>0.14396928606198975</v>
      </c>
    </row>
    <row r="549" spans="1:8" customFormat="1" x14ac:dyDescent="0.25">
      <c r="A549" s="9">
        <v>41947</v>
      </c>
      <c r="B549">
        <v>68.28</v>
      </c>
      <c r="D549" s="2">
        <f>(B549/B548-1)</f>
        <v>-1.158077591198603E-2</v>
      </c>
      <c r="E549" s="2">
        <f t="shared" si="40"/>
        <v>-1.1648355352237915E-2</v>
      </c>
      <c r="F549" s="5">
        <f t="shared" ref="F549:F608" si="42">AVERAGE(E$356:E$608)</f>
        <v>-3.6307640173456959E-4</v>
      </c>
      <c r="G549" s="2">
        <f t="shared" si="39"/>
        <v>0.19016104285993651</v>
      </c>
      <c r="H549" s="2">
        <f t="shared" si="41"/>
        <v>0.14441091665864361</v>
      </c>
    </row>
    <row r="550" spans="1:8" customFormat="1" x14ac:dyDescent="0.25">
      <c r="A550" s="9">
        <v>41948</v>
      </c>
      <c r="B550">
        <v>69.86</v>
      </c>
      <c r="D550" s="2">
        <f>(B550/B549-1)</f>
        <v>2.3140011716461517E-2</v>
      </c>
      <c r="E550" s="2">
        <f t="shared" si="40"/>
        <v>2.287634145244594E-2</v>
      </c>
      <c r="F550" s="5">
        <f t="shared" si="42"/>
        <v>-3.6307640173456959E-4</v>
      </c>
      <c r="G550" s="2">
        <f t="shared" ref="G550:G567" si="43">SQRT(G549^2+(E550-F550)^2)</f>
        <v>0.19157581466296786</v>
      </c>
      <c r="H550" s="2">
        <f t="shared" si="41"/>
        <v>0.14441091665864361</v>
      </c>
    </row>
    <row r="551" spans="1:8" customFormat="1" x14ac:dyDescent="0.25">
      <c r="A551" s="9">
        <v>41949</v>
      </c>
      <c r="B551">
        <v>70.87</v>
      </c>
      <c r="D551" s="2">
        <f>(B551/B550-1)</f>
        <v>1.4457486401374231E-2</v>
      </c>
      <c r="E551" s="2">
        <f t="shared" si="40"/>
        <v>1.4353973443478775E-2</v>
      </c>
      <c r="F551" s="5">
        <f t="shared" si="42"/>
        <v>-3.6307640173456959E-4</v>
      </c>
      <c r="G551" s="2">
        <f t="shared" si="43"/>
        <v>0.19214027250924337</v>
      </c>
      <c r="H551" s="2">
        <f t="shared" si="41"/>
        <v>0.14441091665864361</v>
      </c>
    </row>
    <row r="552" spans="1:8" customFormat="1" x14ac:dyDescent="0.25">
      <c r="A552" s="9">
        <v>41950</v>
      </c>
      <c r="B552">
        <v>69.95</v>
      </c>
      <c r="D552" s="2">
        <f>(B552/B551-1)</f>
        <v>-1.2981515450825487E-2</v>
      </c>
      <c r="E552" s="2">
        <f t="shared" si="40"/>
        <v>-1.3066511710674484E-2</v>
      </c>
      <c r="F552" s="5">
        <f t="shared" si="42"/>
        <v>-3.6307640173456959E-4</v>
      </c>
      <c r="G552" s="2">
        <f t="shared" si="43"/>
        <v>0.19255976108360418</v>
      </c>
      <c r="H552" s="2">
        <f t="shared" si="41"/>
        <v>0.14496858321318495</v>
      </c>
    </row>
    <row r="553" spans="1:8" customFormat="1" x14ac:dyDescent="0.25">
      <c r="A553" s="9">
        <v>41953</v>
      </c>
      <c r="B553">
        <v>70.27000000000001</v>
      </c>
      <c r="D553" s="2">
        <f>(B553/B552-1)</f>
        <v>4.5746962115797984E-3</v>
      </c>
      <c r="E553" s="2">
        <f t="shared" si="40"/>
        <v>4.5642640926162629E-3</v>
      </c>
      <c r="F553" s="5">
        <f t="shared" si="42"/>
        <v>-3.6307640173456959E-4</v>
      </c>
      <c r="G553" s="2">
        <f t="shared" si="43"/>
        <v>0.19262279271395166</v>
      </c>
      <c r="H553" s="2">
        <f t="shared" si="41"/>
        <v>0.14496858321318495</v>
      </c>
    </row>
    <row r="554" spans="1:8" customFormat="1" x14ac:dyDescent="0.25">
      <c r="A554" s="9">
        <v>41954</v>
      </c>
      <c r="B554">
        <v>70.25</v>
      </c>
      <c r="D554" s="2">
        <f>(B554/B553-1)</f>
        <v>-2.8461647929434175E-4</v>
      </c>
      <c r="E554" s="2">
        <f t="shared" si="40"/>
        <v>-2.8465699025139103E-4</v>
      </c>
      <c r="F554" s="5">
        <f t="shared" si="42"/>
        <v>-3.6307640173456959E-4</v>
      </c>
      <c r="G554" s="2">
        <f t="shared" si="43"/>
        <v>0.19262280867676623</v>
      </c>
      <c r="H554" s="2">
        <f t="shared" si="41"/>
        <v>0.14496858321318495</v>
      </c>
    </row>
    <row r="555" spans="1:8" customFormat="1" x14ac:dyDescent="0.25">
      <c r="A555" s="9">
        <v>41955</v>
      </c>
      <c r="B555">
        <v>69.3</v>
      </c>
      <c r="D555" s="2">
        <f>(B555/B554-1)</f>
        <v>-1.3523131672597888E-2</v>
      </c>
      <c r="E555" s="2">
        <f t="shared" si="40"/>
        <v>-1.3615402017997621E-2</v>
      </c>
      <c r="F555" s="5">
        <f t="shared" si="42"/>
        <v>-3.6307640173456959E-4</v>
      </c>
      <c r="G555" s="2">
        <f t="shared" si="43"/>
        <v>0.19307814624334249</v>
      </c>
      <c r="H555" s="2">
        <f t="shared" si="41"/>
        <v>0.14557305469446463</v>
      </c>
    </row>
    <row r="556" spans="1:8" customFormat="1" x14ac:dyDescent="0.25">
      <c r="A556" s="9">
        <v>41956</v>
      </c>
      <c r="B556">
        <v>68.97</v>
      </c>
      <c r="D556" s="2">
        <f>(B556/B555-1)</f>
        <v>-4.761904761904745E-3</v>
      </c>
      <c r="E556" s="2">
        <f t="shared" si="40"/>
        <v>-4.7732787526576599E-3</v>
      </c>
      <c r="F556" s="5">
        <f t="shared" si="42"/>
        <v>-3.6307640173456959E-4</v>
      </c>
      <c r="G556" s="2">
        <f t="shared" si="43"/>
        <v>0.19312850758378899</v>
      </c>
      <c r="H556" s="2">
        <f t="shared" si="41"/>
        <v>0.14563984392278673</v>
      </c>
    </row>
    <row r="557" spans="1:8" customFormat="1" x14ac:dyDescent="0.25">
      <c r="A557" s="9">
        <v>41957</v>
      </c>
      <c r="B557">
        <v>69.13</v>
      </c>
      <c r="D557" s="2">
        <f>(B557/B556-1)</f>
        <v>2.3198492098013279E-3</v>
      </c>
      <c r="E557" s="2">
        <f t="shared" si="40"/>
        <v>2.3171625139737301E-3</v>
      </c>
      <c r="F557" s="5">
        <f t="shared" si="42"/>
        <v>-3.6307640173456959E-4</v>
      </c>
      <c r="G557" s="2">
        <f t="shared" si="43"/>
        <v>0.19314710487653425</v>
      </c>
      <c r="H557" s="2">
        <f t="shared" si="41"/>
        <v>0.14563984392278673</v>
      </c>
    </row>
    <row r="558" spans="1:8" customFormat="1" x14ac:dyDescent="0.25">
      <c r="A558" s="9">
        <v>41960</v>
      </c>
      <c r="B558">
        <v>69.55</v>
      </c>
      <c r="D558" s="2">
        <f>(B558/B557-1)</f>
        <v>6.0755099088674047E-3</v>
      </c>
      <c r="E558" s="2">
        <f t="shared" si="40"/>
        <v>6.0571284122783323E-3</v>
      </c>
      <c r="F558" s="5">
        <f t="shared" si="42"/>
        <v>-3.6307640173456959E-4</v>
      </c>
      <c r="G558" s="2">
        <f t="shared" si="43"/>
        <v>0.19325377914038522</v>
      </c>
      <c r="H558" s="2">
        <f t="shared" si="41"/>
        <v>0.14563984392278673</v>
      </c>
    </row>
    <row r="559" spans="1:8" customFormat="1" x14ac:dyDescent="0.25">
      <c r="A559" s="9">
        <v>41961</v>
      </c>
      <c r="B559">
        <v>71.33</v>
      </c>
      <c r="D559" s="2">
        <f>(B559/B558-1)</f>
        <v>2.5593098490294786E-2</v>
      </c>
      <c r="E559" s="2">
        <f t="shared" si="40"/>
        <v>2.5271077920494867E-2</v>
      </c>
      <c r="F559" s="5">
        <f t="shared" si="42"/>
        <v>-3.6307640173456959E-4</v>
      </c>
      <c r="G559" s="2">
        <f t="shared" si="43"/>
        <v>0.19494648758019895</v>
      </c>
      <c r="H559" s="2">
        <f t="shared" si="41"/>
        <v>0.14563984392278673</v>
      </c>
    </row>
    <row r="560" spans="1:8" customFormat="1" x14ac:dyDescent="0.25">
      <c r="A560" s="9">
        <v>41962</v>
      </c>
      <c r="B560">
        <v>71.47999999999999</v>
      </c>
      <c r="D560" s="2">
        <f>(B560/B559-1)</f>
        <v>2.1029020047664826E-3</v>
      </c>
      <c r="E560" s="2">
        <f t="shared" si="40"/>
        <v>2.100694001280446E-3</v>
      </c>
      <c r="F560" s="5">
        <f t="shared" si="42"/>
        <v>-3.6307640173456959E-4</v>
      </c>
      <c r="G560" s="2">
        <f t="shared" si="43"/>
        <v>0.19496205575561476</v>
      </c>
      <c r="H560" s="2">
        <f t="shared" si="41"/>
        <v>0.14563984392278673</v>
      </c>
    </row>
    <row r="561" spans="1:8" customFormat="1" x14ac:dyDescent="0.25">
      <c r="A561" s="9">
        <v>41963</v>
      </c>
      <c r="B561">
        <v>71.09</v>
      </c>
      <c r="D561" s="2">
        <f>(B561/B560-1)</f>
        <v>-5.456071628427317E-3</v>
      </c>
      <c r="E561" s="2">
        <f t="shared" si="40"/>
        <v>-5.4710103498353422E-3</v>
      </c>
      <c r="F561" s="5">
        <f t="shared" si="42"/>
        <v>-3.6307640173456959E-4</v>
      </c>
      <c r="G561" s="2">
        <f t="shared" si="43"/>
        <v>0.19502895726961572</v>
      </c>
      <c r="H561" s="2">
        <f t="shared" si="41"/>
        <v>0.1457293900593557</v>
      </c>
    </row>
    <row r="562" spans="1:8" customFormat="1" x14ac:dyDescent="0.25">
      <c r="A562" s="9">
        <v>41964</v>
      </c>
      <c r="B562">
        <v>73.75</v>
      </c>
      <c r="D562" s="2">
        <f>(B562/B561-1)</f>
        <v>3.7417358278238888E-2</v>
      </c>
      <c r="E562" s="2">
        <f t="shared" si="40"/>
        <v>3.6734315278537509E-2</v>
      </c>
      <c r="F562" s="5">
        <f t="shared" si="42"/>
        <v>-3.6307640173456959E-4</v>
      </c>
      <c r="G562" s="2">
        <f t="shared" si="43"/>
        <v>0.19852584376637997</v>
      </c>
      <c r="H562" s="2">
        <f t="shared" si="41"/>
        <v>0.1457293900593557</v>
      </c>
    </row>
    <row r="563" spans="1:8" customFormat="1" x14ac:dyDescent="0.25">
      <c r="A563" s="9">
        <v>41967</v>
      </c>
      <c r="B563">
        <v>74.42</v>
      </c>
      <c r="D563" s="2">
        <f>(B563/B562-1)</f>
        <v>9.0847457627118988E-3</v>
      </c>
      <c r="E563" s="2">
        <f t="shared" si="40"/>
        <v>9.0437276985472666E-3</v>
      </c>
      <c r="F563" s="5">
        <f t="shared" si="42"/>
        <v>-3.6307640173456959E-4</v>
      </c>
      <c r="G563" s="2">
        <f t="shared" si="43"/>
        <v>0.19874858139502327</v>
      </c>
      <c r="H563" s="2">
        <f t="shared" si="41"/>
        <v>0.1457293900593557</v>
      </c>
    </row>
    <row r="564" spans="1:8" customFormat="1" x14ac:dyDescent="0.25">
      <c r="A564" s="9">
        <v>41968</v>
      </c>
      <c r="B564">
        <v>74.72</v>
      </c>
      <c r="D564" s="2">
        <f>(B564/B563-1)</f>
        <v>4.0311744154797324E-3</v>
      </c>
      <c r="E564" s="2">
        <f t="shared" si="40"/>
        <v>4.0230710021107651E-3</v>
      </c>
      <c r="F564" s="5">
        <f t="shared" si="42"/>
        <v>-3.6307640173456959E-4</v>
      </c>
      <c r="G564" s="2">
        <f t="shared" si="43"/>
        <v>0.19879697406042793</v>
      </c>
      <c r="H564" s="2">
        <f t="shared" si="41"/>
        <v>0.1457293900593557</v>
      </c>
    </row>
    <row r="565" spans="1:8" customFormat="1" x14ac:dyDescent="0.25">
      <c r="A565" s="9">
        <v>41969</v>
      </c>
      <c r="B565">
        <v>75.2</v>
      </c>
      <c r="D565" s="2">
        <f>(B565/B564-1)</f>
        <v>6.4239828693790635E-3</v>
      </c>
      <c r="E565" s="2">
        <f t="shared" si="40"/>
        <v>6.4034370352070071E-3</v>
      </c>
      <c r="F565" s="5">
        <f t="shared" si="42"/>
        <v>-3.6307640173456959E-4</v>
      </c>
      <c r="G565" s="2">
        <f t="shared" si="43"/>
        <v>0.19891209767049053</v>
      </c>
      <c r="H565" s="2">
        <f t="shared" si="41"/>
        <v>0.1457293900593557</v>
      </c>
    </row>
    <row r="566" spans="1:8" customFormat="1" x14ac:dyDescent="0.25">
      <c r="A566" s="9">
        <v>41970</v>
      </c>
      <c r="B566">
        <v>74.5</v>
      </c>
      <c r="D566" s="2">
        <f>(B566/B565-1)</f>
        <v>-9.3085106382979621E-3</v>
      </c>
      <c r="E566" s="2">
        <f t="shared" si="40"/>
        <v>-9.3521055702803987E-3</v>
      </c>
      <c r="F566" s="5">
        <f t="shared" si="42"/>
        <v>-3.6307640173456959E-4</v>
      </c>
      <c r="G566" s="2">
        <f t="shared" si="43"/>
        <v>0.19911510551705447</v>
      </c>
      <c r="H566" s="2">
        <f t="shared" si="41"/>
        <v>0.14600636209585116</v>
      </c>
    </row>
    <row r="567" spans="1:8" customFormat="1" x14ac:dyDescent="0.25">
      <c r="A567" s="9">
        <v>41971</v>
      </c>
      <c r="B567">
        <v>73.010000000000005</v>
      </c>
      <c r="D567" s="2">
        <f>(B567/B566-1)</f>
        <v>-1.9999999999999907E-2</v>
      </c>
      <c r="E567" s="2">
        <f t="shared" si="40"/>
        <v>-2.0202707317519355E-2</v>
      </c>
      <c r="F567" s="5">
        <f t="shared" si="42"/>
        <v>-3.6307640173456959E-4</v>
      </c>
      <c r="G567" s="2">
        <f t="shared" si="43"/>
        <v>0.20010106496453811</v>
      </c>
      <c r="H567" s="2">
        <f t="shared" si="41"/>
        <v>0.1473481208816026</v>
      </c>
    </row>
    <row r="568" spans="1:8" customFormat="1" x14ac:dyDescent="0.25">
      <c r="A568" s="9">
        <v>41974</v>
      </c>
      <c r="B568">
        <v>72.55</v>
      </c>
      <c r="D568" s="2">
        <f>(B568/B567-1)</f>
        <v>-6.3005067798932446E-3</v>
      </c>
      <c r="E568" s="2">
        <f t="shared" ref="E568:E608" si="44">LOG(1+D568,EXP(1))</f>
        <v>-6.3204387377976097E-3</v>
      </c>
      <c r="F568" s="5">
        <f t="shared" si="42"/>
        <v>-3.6307640173456959E-4</v>
      </c>
      <c r="G568" s="2">
        <f t="shared" ref="G568:G608" si="45">SQRT(G567^2+(E568-F568)^2)</f>
        <v>0.20018972592504702</v>
      </c>
      <c r="H568" s="2">
        <f t="shared" si="41"/>
        <v>0.14746850135992606</v>
      </c>
    </row>
    <row r="569" spans="1:8" customFormat="1" x14ac:dyDescent="0.25">
      <c r="A569" s="9">
        <v>41975</v>
      </c>
      <c r="B569">
        <v>72.55</v>
      </c>
      <c r="D569" s="2">
        <f>(B569/B568-1)</f>
        <v>0</v>
      </c>
      <c r="E569" s="2">
        <f t="shared" si="44"/>
        <v>0</v>
      </c>
      <c r="F569" s="5">
        <f t="shared" si="42"/>
        <v>-3.6307640173456959E-4</v>
      </c>
      <c r="G569" s="2">
        <f t="shared" si="45"/>
        <v>0.20019005517362481</v>
      </c>
      <c r="H569" s="2">
        <f t="shared" si="41"/>
        <v>0.14746850135992606</v>
      </c>
    </row>
    <row r="570" spans="1:8" customFormat="1" x14ac:dyDescent="0.25">
      <c r="A570" s="9">
        <v>41976</v>
      </c>
      <c r="B570">
        <v>72.55</v>
      </c>
      <c r="D570" s="2">
        <f>(B570/B569-1)</f>
        <v>0</v>
      </c>
      <c r="E570" s="2">
        <f t="shared" si="44"/>
        <v>0</v>
      </c>
      <c r="F570" s="5">
        <f t="shared" si="42"/>
        <v>-3.6307640173456959E-4</v>
      </c>
      <c r="G570" s="2">
        <f t="shared" si="45"/>
        <v>0.20019038442166109</v>
      </c>
      <c r="H570" s="2">
        <f t="shared" si="41"/>
        <v>0.14746850135992606</v>
      </c>
    </row>
    <row r="571" spans="1:8" customFormat="1" x14ac:dyDescent="0.25">
      <c r="A571" s="9">
        <v>41977</v>
      </c>
      <c r="B571">
        <v>72.55</v>
      </c>
      <c r="D571" s="2">
        <f>(B571/B570-1)</f>
        <v>0</v>
      </c>
      <c r="E571" s="2">
        <f t="shared" si="44"/>
        <v>0</v>
      </c>
      <c r="F571" s="5">
        <f t="shared" si="42"/>
        <v>-3.6307640173456959E-4</v>
      </c>
      <c r="G571" s="2">
        <f t="shared" si="45"/>
        <v>0.20019071366915586</v>
      </c>
      <c r="H571" s="2">
        <f t="shared" si="41"/>
        <v>0.14746850135992606</v>
      </c>
    </row>
    <row r="572" spans="1:8" customFormat="1" x14ac:dyDescent="0.25">
      <c r="A572" s="9">
        <v>41978</v>
      </c>
      <c r="B572">
        <v>72.55</v>
      </c>
      <c r="D572" s="2">
        <f>(B572/B571-1)</f>
        <v>0</v>
      </c>
      <c r="E572" s="2">
        <f t="shared" si="44"/>
        <v>0</v>
      </c>
      <c r="F572" s="5">
        <f t="shared" si="42"/>
        <v>-3.6307640173456959E-4</v>
      </c>
      <c r="G572" s="2">
        <f t="shared" si="45"/>
        <v>0.20019104291610912</v>
      </c>
      <c r="H572" s="2">
        <f t="shared" si="41"/>
        <v>0.14746850135992606</v>
      </c>
    </row>
    <row r="573" spans="1:8" customFormat="1" x14ac:dyDescent="0.25">
      <c r="A573" s="9">
        <v>41981</v>
      </c>
      <c r="B573">
        <v>72.55</v>
      </c>
      <c r="D573" s="2">
        <f>(B573/B572-1)</f>
        <v>0</v>
      </c>
      <c r="E573" s="2">
        <f t="shared" si="44"/>
        <v>0</v>
      </c>
      <c r="F573" s="5">
        <f t="shared" si="42"/>
        <v>-3.6307640173456959E-4</v>
      </c>
      <c r="G573" s="2">
        <f t="shared" si="45"/>
        <v>0.20019137216252086</v>
      </c>
      <c r="H573" s="2">
        <f t="shared" si="41"/>
        <v>0.14746850135992606</v>
      </c>
    </row>
    <row r="574" spans="1:8" customFormat="1" x14ac:dyDescent="0.25">
      <c r="A574" s="9">
        <v>41982</v>
      </c>
      <c r="B574">
        <v>72.55</v>
      </c>
      <c r="D574" s="2">
        <f>(B574/B573-1)</f>
        <v>0</v>
      </c>
      <c r="E574" s="2">
        <f t="shared" si="44"/>
        <v>0</v>
      </c>
      <c r="F574" s="5">
        <f t="shared" si="42"/>
        <v>-3.6307640173456959E-4</v>
      </c>
      <c r="G574" s="2">
        <f t="shared" si="45"/>
        <v>0.20019170140839113</v>
      </c>
      <c r="H574" s="2">
        <f t="shared" si="41"/>
        <v>0.14746850135992606</v>
      </c>
    </row>
    <row r="575" spans="1:8" customFormat="1" x14ac:dyDescent="0.25">
      <c r="A575" s="9">
        <v>41983</v>
      </c>
      <c r="B575">
        <v>72.55</v>
      </c>
      <c r="D575" s="2">
        <f>(B575/B574-1)</f>
        <v>0</v>
      </c>
      <c r="E575" s="2">
        <f t="shared" si="44"/>
        <v>0</v>
      </c>
      <c r="F575" s="5">
        <f t="shared" si="42"/>
        <v>-3.6307640173456959E-4</v>
      </c>
      <c r="G575" s="2">
        <f t="shared" si="45"/>
        <v>0.20019203065371988</v>
      </c>
      <c r="H575" s="2">
        <f t="shared" si="41"/>
        <v>0.14746850135992606</v>
      </c>
    </row>
    <row r="576" spans="1:8" customFormat="1" x14ac:dyDescent="0.25">
      <c r="A576" s="9">
        <v>41984</v>
      </c>
      <c r="B576">
        <v>72.55</v>
      </c>
      <c r="D576" s="2">
        <f>(B576/B575-1)</f>
        <v>0</v>
      </c>
      <c r="E576" s="2">
        <f t="shared" si="44"/>
        <v>0</v>
      </c>
      <c r="F576" s="5">
        <f t="shared" si="42"/>
        <v>-3.6307640173456959E-4</v>
      </c>
      <c r="G576" s="2">
        <f t="shared" si="45"/>
        <v>0.20019235989850714</v>
      </c>
      <c r="H576" s="2">
        <f t="shared" si="41"/>
        <v>0.14746850135992606</v>
      </c>
    </row>
    <row r="577" spans="1:8" customFormat="1" x14ac:dyDescent="0.25">
      <c r="A577" s="9">
        <v>41985</v>
      </c>
      <c r="B577">
        <v>72.55</v>
      </c>
      <c r="D577" s="2">
        <f>(B577/B576-1)</f>
        <v>0</v>
      </c>
      <c r="E577" s="2">
        <f t="shared" si="44"/>
        <v>0</v>
      </c>
      <c r="F577" s="5">
        <f t="shared" si="42"/>
        <v>-3.6307640173456959E-4</v>
      </c>
      <c r="G577" s="2">
        <f t="shared" si="45"/>
        <v>0.20019268914275293</v>
      </c>
      <c r="H577" s="2">
        <f t="shared" si="41"/>
        <v>0.14746850135992606</v>
      </c>
    </row>
    <row r="578" spans="1:8" customFormat="1" x14ac:dyDescent="0.25">
      <c r="A578" s="9">
        <v>41988</v>
      </c>
      <c r="B578">
        <v>72.55</v>
      </c>
      <c r="D578" s="2">
        <f>(B578/B577-1)</f>
        <v>0</v>
      </c>
      <c r="E578" s="2">
        <f t="shared" si="44"/>
        <v>0</v>
      </c>
      <c r="F578" s="5">
        <f t="shared" si="42"/>
        <v>-3.6307640173456959E-4</v>
      </c>
      <c r="G578" s="2">
        <f t="shared" si="45"/>
        <v>0.20019301838645723</v>
      </c>
      <c r="H578" s="2">
        <f t="shared" si="41"/>
        <v>0.14746850135992606</v>
      </c>
    </row>
    <row r="579" spans="1:8" customFormat="1" x14ac:dyDescent="0.25">
      <c r="A579" s="9">
        <v>41989</v>
      </c>
      <c r="B579">
        <v>72.55</v>
      </c>
      <c r="D579" s="2">
        <f>(B579/B578-1)</f>
        <v>0</v>
      </c>
      <c r="E579" s="2">
        <f t="shared" si="44"/>
        <v>0</v>
      </c>
      <c r="F579" s="5">
        <f t="shared" si="42"/>
        <v>-3.6307640173456959E-4</v>
      </c>
      <c r="G579" s="2">
        <f t="shared" si="45"/>
        <v>0.20019334762962004</v>
      </c>
      <c r="H579" s="2">
        <f t="shared" si="41"/>
        <v>0.14746850135992606</v>
      </c>
    </row>
    <row r="580" spans="1:8" customFormat="1" x14ac:dyDescent="0.25">
      <c r="A580" s="9">
        <v>41990</v>
      </c>
      <c r="B580">
        <v>72.55</v>
      </c>
      <c r="D580" s="2">
        <f>(B580/B579-1)</f>
        <v>0</v>
      </c>
      <c r="E580" s="2">
        <f t="shared" si="44"/>
        <v>0</v>
      </c>
      <c r="F580" s="5">
        <f t="shared" si="42"/>
        <v>-3.6307640173456959E-4</v>
      </c>
      <c r="G580" s="2">
        <f t="shared" si="45"/>
        <v>0.20019367687224138</v>
      </c>
      <c r="H580" s="2">
        <f t="shared" si="41"/>
        <v>0.14746850135992606</v>
      </c>
    </row>
    <row r="581" spans="1:8" customFormat="1" x14ac:dyDescent="0.25">
      <c r="A581" s="9">
        <v>41991</v>
      </c>
      <c r="B581">
        <v>72.55</v>
      </c>
      <c r="D581" s="2">
        <f>(B581/B580-1)</f>
        <v>0</v>
      </c>
      <c r="E581" s="2">
        <f t="shared" si="44"/>
        <v>0</v>
      </c>
      <c r="F581" s="5">
        <f t="shared" si="42"/>
        <v>-3.6307640173456959E-4</v>
      </c>
      <c r="G581" s="2">
        <f t="shared" si="45"/>
        <v>0.20019400611432125</v>
      </c>
      <c r="H581" s="2">
        <f t="shared" si="41"/>
        <v>0.14746850135992606</v>
      </c>
    </row>
    <row r="582" spans="1:8" customFormat="1" x14ac:dyDescent="0.25">
      <c r="A582" s="9">
        <v>41992</v>
      </c>
      <c r="B582">
        <v>72.55</v>
      </c>
      <c r="D582" s="2">
        <f>(B582/B581-1)</f>
        <v>0</v>
      </c>
      <c r="E582" s="2">
        <f t="shared" si="44"/>
        <v>0</v>
      </c>
      <c r="F582" s="5">
        <f t="shared" si="42"/>
        <v>-3.6307640173456959E-4</v>
      </c>
      <c r="G582" s="2">
        <f t="shared" si="45"/>
        <v>0.20019433535585965</v>
      </c>
      <c r="H582" s="2">
        <f t="shared" si="41"/>
        <v>0.14746850135992606</v>
      </c>
    </row>
    <row r="583" spans="1:8" customFormat="1" x14ac:dyDescent="0.25">
      <c r="A583" s="9">
        <v>41995</v>
      </c>
      <c r="B583">
        <v>72.55</v>
      </c>
      <c r="D583" s="2">
        <f>(B583/B582-1)</f>
        <v>0</v>
      </c>
      <c r="E583" s="2">
        <f t="shared" si="44"/>
        <v>0</v>
      </c>
      <c r="F583" s="5">
        <f t="shared" si="42"/>
        <v>-3.6307640173456959E-4</v>
      </c>
      <c r="G583" s="2">
        <f t="shared" si="45"/>
        <v>0.20019466459685656</v>
      </c>
      <c r="H583" s="2">
        <f t="shared" si="41"/>
        <v>0.14746850135992606</v>
      </c>
    </row>
    <row r="584" spans="1:8" customFormat="1" x14ac:dyDescent="0.25">
      <c r="A584" s="9">
        <v>41996</v>
      </c>
      <c r="B584">
        <v>72.55</v>
      </c>
      <c r="D584" s="2">
        <f>(B584/B583-1)</f>
        <v>0</v>
      </c>
      <c r="E584" s="2">
        <f t="shared" si="44"/>
        <v>0</v>
      </c>
      <c r="F584" s="5">
        <f t="shared" si="42"/>
        <v>-3.6307640173456959E-4</v>
      </c>
      <c r="G584" s="2">
        <f t="shared" si="45"/>
        <v>0.20019499383731199</v>
      </c>
      <c r="H584" s="2">
        <f t="shared" si="41"/>
        <v>0.14746850135992606</v>
      </c>
    </row>
    <row r="585" spans="1:8" customFormat="1" x14ac:dyDescent="0.25">
      <c r="A585" s="9">
        <v>42002</v>
      </c>
      <c r="B585">
        <v>72.55</v>
      </c>
      <c r="D585" s="2">
        <f>(B585/B584-1)</f>
        <v>0</v>
      </c>
      <c r="E585" s="2">
        <f t="shared" si="44"/>
        <v>0</v>
      </c>
      <c r="F585" s="5">
        <f t="shared" si="42"/>
        <v>-3.6307640173456959E-4</v>
      </c>
      <c r="G585" s="2">
        <f t="shared" si="45"/>
        <v>0.20019532307722596</v>
      </c>
      <c r="H585" s="2">
        <f t="shared" si="41"/>
        <v>0.14746850135992606</v>
      </c>
    </row>
    <row r="586" spans="1:8" customFormat="1" x14ac:dyDescent="0.25">
      <c r="A586" s="9">
        <v>42003</v>
      </c>
      <c r="B586">
        <v>72.55</v>
      </c>
      <c r="D586" s="2">
        <f>(B586/B585-1)</f>
        <v>0</v>
      </c>
      <c r="E586" s="2">
        <f t="shared" si="44"/>
        <v>0</v>
      </c>
      <c r="F586" s="5">
        <f t="shared" si="42"/>
        <v>-3.6307640173456959E-4</v>
      </c>
      <c r="G586" s="2">
        <f t="shared" si="45"/>
        <v>0.20019565231659847</v>
      </c>
      <c r="H586" s="2">
        <f t="shared" si="41"/>
        <v>0.14746850135992606</v>
      </c>
    </row>
    <row r="587" spans="1:8" customFormat="1" x14ac:dyDescent="0.25">
      <c r="A587" s="9">
        <v>42004</v>
      </c>
      <c r="B587">
        <v>72.55</v>
      </c>
      <c r="D587" s="2">
        <f>(B587/B586-1)</f>
        <v>0</v>
      </c>
      <c r="E587" s="2">
        <f t="shared" si="44"/>
        <v>0</v>
      </c>
      <c r="F587" s="5">
        <f t="shared" si="42"/>
        <v>-3.6307640173456959E-4</v>
      </c>
      <c r="G587" s="2">
        <f t="shared" si="45"/>
        <v>0.20019598155542953</v>
      </c>
      <c r="H587" s="2">
        <f t="shared" si="41"/>
        <v>0.14746850135992606</v>
      </c>
    </row>
    <row r="588" spans="1:8" customFormat="1" x14ac:dyDescent="0.25">
      <c r="A588" s="9">
        <v>42006</v>
      </c>
      <c r="B588">
        <v>72.55</v>
      </c>
      <c r="D588" s="2">
        <f>(B588/B587-1)</f>
        <v>0</v>
      </c>
      <c r="E588" s="2">
        <f t="shared" si="44"/>
        <v>0</v>
      </c>
      <c r="F588" s="5">
        <f t="shared" si="42"/>
        <v>-3.6307640173456959E-4</v>
      </c>
      <c r="G588" s="2">
        <f t="shared" si="45"/>
        <v>0.20019631079371911</v>
      </c>
      <c r="H588" s="2">
        <f t="shared" si="41"/>
        <v>0.14746850135992606</v>
      </c>
    </row>
    <row r="589" spans="1:8" customFormat="1" x14ac:dyDescent="0.25">
      <c r="A589" s="9">
        <v>42009</v>
      </c>
      <c r="B589">
        <v>72.55</v>
      </c>
      <c r="D589" s="2">
        <f>(B589/B588-1)</f>
        <v>0</v>
      </c>
      <c r="E589" s="2">
        <f t="shared" si="44"/>
        <v>0</v>
      </c>
      <c r="F589" s="5">
        <f t="shared" si="42"/>
        <v>-3.6307640173456959E-4</v>
      </c>
      <c r="G589" s="2">
        <f t="shared" si="45"/>
        <v>0.20019664003146725</v>
      </c>
      <c r="H589" s="2">
        <f t="shared" si="41"/>
        <v>0.14746850135992606</v>
      </c>
    </row>
    <row r="590" spans="1:8" customFormat="1" x14ac:dyDescent="0.25">
      <c r="A590" s="9">
        <v>42010</v>
      </c>
      <c r="B590">
        <v>72.55</v>
      </c>
      <c r="D590" s="2">
        <f>(B590/B589-1)</f>
        <v>0</v>
      </c>
      <c r="E590" s="2">
        <f t="shared" si="44"/>
        <v>0</v>
      </c>
      <c r="F590" s="5">
        <f t="shared" si="42"/>
        <v>-3.6307640173456959E-4</v>
      </c>
      <c r="G590" s="2">
        <f t="shared" si="45"/>
        <v>0.20019696926867395</v>
      </c>
      <c r="H590" s="2">
        <f t="shared" si="41"/>
        <v>0.14746850135992606</v>
      </c>
    </row>
    <row r="591" spans="1:8" customFormat="1" x14ac:dyDescent="0.25">
      <c r="A591" s="9">
        <v>42011</v>
      </c>
      <c r="B591">
        <v>72.55</v>
      </c>
      <c r="D591" s="2">
        <f>(B591/B590-1)</f>
        <v>0</v>
      </c>
      <c r="E591" s="2">
        <f t="shared" si="44"/>
        <v>0</v>
      </c>
      <c r="F591" s="5">
        <f t="shared" si="42"/>
        <v>-3.6307640173456959E-4</v>
      </c>
      <c r="G591" s="2">
        <f t="shared" si="45"/>
        <v>0.20019729850533918</v>
      </c>
      <c r="H591" s="2">
        <f t="shared" si="41"/>
        <v>0.14746850135992606</v>
      </c>
    </row>
    <row r="592" spans="1:8" customFormat="1" x14ac:dyDescent="0.25">
      <c r="A592" s="9">
        <v>42012</v>
      </c>
      <c r="B592">
        <v>72.55</v>
      </c>
      <c r="D592" s="2">
        <f>(B592/B591-1)</f>
        <v>0</v>
      </c>
      <c r="E592" s="2">
        <f t="shared" si="44"/>
        <v>0</v>
      </c>
      <c r="F592" s="5">
        <f t="shared" si="42"/>
        <v>-3.6307640173456959E-4</v>
      </c>
      <c r="G592" s="2">
        <f t="shared" si="45"/>
        <v>0.20019762774146296</v>
      </c>
      <c r="H592" s="2">
        <f t="shared" si="41"/>
        <v>0.14746850135992606</v>
      </c>
    </row>
    <row r="593" spans="1:8" customFormat="1" x14ac:dyDescent="0.25">
      <c r="A593" s="9">
        <v>42013</v>
      </c>
      <c r="B593">
        <v>72.55</v>
      </c>
      <c r="D593" s="2">
        <f>(B593/B592-1)</f>
        <v>0</v>
      </c>
      <c r="E593" s="2">
        <f t="shared" si="44"/>
        <v>0</v>
      </c>
      <c r="F593" s="5">
        <f t="shared" si="42"/>
        <v>-3.6307640173456959E-4</v>
      </c>
      <c r="G593" s="2">
        <f t="shared" si="45"/>
        <v>0.20019795697704529</v>
      </c>
      <c r="H593" s="2">
        <f t="shared" si="41"/>
        <v>0.14746850135992606</v>
      </c>
    </row>
    <row r="594" spans="1:8" customFormat="1" x14ac:dyDescent="0.25">
      <c r="A594" s="9">
        <v>42016</v>
      </c>
      <c r="B594">
        <v>72.55</v>
      </c>
      <c r="D594" s="2">
        <f>(B594/B593-1)</f>
        <v>0</v>
      </c>
      <c r="E594" s="2">
        <f t="shared" si="44"/>
        <v>0</v>
      </c>
      <c r="F594" s="5">
        <f t="shared" si="42"/>
        <v>-3.6307640173456959E-4</v>
      </c>
      <c r="G594" s="2">
        <f t="shared" si="45"/>
        <v>0.20019828621208616</v>
      </c>
      <c r="H594" s="2">
        <f t="shared" si="41"/>
        <v>0.14746850135992606</v>
      </c>
    </row>
    <row r="595" spans="1:8" customFormat="1" x14ac:dyDescent="0.25">
      <c r="A595" s="9">
        <v>42017</v>
      </c>
      <c r="B595">
        <v>72.55</v>
      </c>
      <c r="D595" s="2">
        <f>(B595/B594-1)</f>
        <v>0</v>
      </c>
      <c r="E595" s="2">
        <f t="shared" si="44"/>
        <v>0</v>
      </c>
      <c r="F595" s="5">
        <f t="shared" si="42"/>
        <v>-3.6307640173456959E-4</v>
      </c>
      <c r="G595" s="2">
        <f t="shared" si="45"/>
        <v>0.2001986154465856</v>
      </c>
      <c r="H595" s="2">
        <f t="shared" si="41"/>
        <v>0.14746850135992606</v>
      </c>
    </row>
    <row r="596" spans="1:8" customFormat="1" x14ac:dyDescent="0.25">
      <c r="A596" s="9">
        <v>42018</v>
      </c>
      <c r="B596">
        <v>72.55</v>
      </c>
      <c r="D596" s="2">
        <f>(B596/B595-1)</f>
        <v>0</v>
      </c>
      <c r="E596" s="2">
        <f t="shared" si="44"/>
        <v>0</v>
      </c>
      <c r="F596" s="5">
        <f t="shared" si="42"/>
        <v>-3.6307640173456959E-4</v>
      </c>
      <c r="G596" s="2">
        <f t="shared" si="45"/>
        <v>0.20019894468054361</v>
      </c>
      <c r="H596" s="2">
        <f t="shared" si="41"/>
        <v>0.14746850135992606</v>
      </c>
    </row>
    <row r="597" spans="1:8" customFormat="1" x14ac:dyDescent="0.25">
      <c r="A597" s="9">
        <v>42019</v>
      </c>
      <c r="B597">
        <v>72.55</v>
      </c>
      <c r="D597" s="2">
        <f>(B597/B596-1)</f>
        <v>0</v>
      </c>
      <c r="E597" s="2">
        <f t="shared" si="44"/>
        <v>0</v>
      </c>
      <c r="F597" s="5">
        <f t="shared" si="42"/>
        <v>-3.6307640173456959E-4</v>
      </c>
      <c r="G597" s="2">
        <f t="shared" si="45"/>
        <v>0.2001992739139602</v>
      </c>
      <c r="H597" s="2">
        <f t="shared" si="41"/>
        <v>0.14746850135992606</v>
      </c>
    </row>
    <row r="598" spans="1:8" customFormat="1" x14ac:dyDescent="0.25">
      <c r="A598" s="9">
        <v>42020</v>
      </c>
      <c r="B598">
        <v>72.55</v>
      </c>
      <c r="D598" s="2">
        <f>(B598/B597-1)</f>
        <v>0</v>
      </c>
      <c r="E598" s="2">
        <f t="shared" si="44"/>
        <v>0</v>
      </c>
      <c r="F598" s="5">
        <f t="shared" si="42"/>
        <v>-3.6307640173456959E-4</v>
      </c>
      <c r="G598" s="2">
        <f t="shared" si="45"/>
        <v>0.20019960314683533</v>
      </c>
      <c r="H598" s="2">
        <f t="shared" si="41"/>
        <v>0.14746850135992606</v>
      </c>
    </row>
    <row r="599" spans="1:8" customFormat="1" x14ac:dyDescent="0.25">
      <c r="A599" s="9">
        <v>42023</v>
      </c>
      <c r="B599">
        <v>72.55</v>
      </c>
      <c r="D599" s="2">
        <f>(B599/B598-1)</f>
        <v>0</v>
      </c>
      <c r="E599" s="2">
        <f t="shared" si="44"/>
        <v>0</v>
      </c>
      <c r="F599" s="5">
        <f t="shared" si="42"/>
        <v>-3.6307640173456959E-4</v>
      </c>
      <c r="G599" s="2">
        <f t="shared" si="45"/>
        <v>0.20019993237916903</v>
      </c>
      <c r="H599" s="2">
        <f t="shared" si="41"/>
        <v>0.14746850135992606</v>
      </c>
    </row>
    <row r="600" spans="1:8" customFormat="1" x14ac:dyDescent="0.25">
      <c r="A600" s="9">
        <v>42024</v>
      </c>
      <c r="B600">
        <v>72.55</v>
      </c>
      <c r="D600" s="2">
        <f>(B600/B599-1)</f>
        <v>0</v>
      </c>
      <c r="E600" s="2">
        <f t="shared" si="44"/>
        <v>0</v>
      </c>
      <c r="F600" s="5">
        <f t="shared" si="42"/>
        <v>-3.6307640173456959E-4</v>
      </c>
      <c r="G600" s="2">
        <f t="shared" si="45"/>
        <v>0.2002002616109613</v>
      </c>
      <c r="H600" s="2">
        <f t="shared" si="41"/>
        <v>0.14746850135992606</v>
      </c>
    </row>
    <row r="601" spans="1:8" customFormat="1" x14ac:dyDescent="0.25">
      <c r="A601" s="9">
        <v>42025</v>
      </c>
      <c r="B601">
        <v>72.55</v>
      </c>
      <c r="D601" s="2">
        <f>(B601/B600-1)</f>
        <v>0</v>
      </c>
      <c r="E601" s="2">
        <f t="shared" si="44"/>
        <v>0</v>
      </c>
      <c r="F601" s="5">
        <f t="shared" si="42"/>
        <v>-3.6307640173456959E-4</v>
      </c>
      <c r="G601" s="2">
        <f t="shared" si="45"/>
        <v>0.20020059084221214</v>
      </c>
      <c r="H601" s="2">
        <f t="shared" si="41"/>
        <v>0.14746850135992606</v>
      </c>
    </row>
    <row r="602" spans="1:8" customFormat="1" x14ac:dyDescent="0.25">
      <c r="A602" s="9">
        <v>42026</v>
      </c>
      <c r="B602">
        <v>72.55</v>
      </c>
      <c r="D602" s="2">
        <f>(B602/B601-1)</f>
        <v>0</v>
      </c>
      <c r="E602" s="2">
        <f t="shared" si="44"/>
        <v>0</v>
      </c>
      <c r="F602" s="5">
        <f t="shared" si="42"/>
        <v>-3.6307640173456959E-4</v>
      </c>
      <c r="G602" s="2">
        <f t="shared" si="45"/>
        <v>0.20020092007292156</v>
      </c>
      <c r="H602" s="2">
        <f t="shared" si="41"/>
        <v>0.14746850135992606</v>
      </c>
    </row>
    <row r="603" spans="1:8" customFormat="1" x14ac:dyDescent="0.25">
      <c r="A603" s="9">
        <v>42027</v>
      </c>
      <c r="B603">
        <v>72.55</v>
      </c>
      <c r="D603" s="2">
        <f>(B603/B602-1)</f>
        <v>0</v>
      </c>
      <c r="E603" s="2">
        <f t="shared" si="44"/>
        <v>0</v>
      </c>
      <c r="F603" s="5">
        <f t="shared" si="42"/>
        <v>-3.6307640173456959E-4</v>
      </c>
      <c r="G603" s="2">
        <f t="shared" si="45"/>
        <v>0.20020124930308958</v>
      </c>
      <c r="H603" s="2">
        <f t="shared" si="41"/>
        <v>0.14746850135992606</v>
      </c>
    </row>
    <row r="604" spans="1:8" customFormat="1" x14ac:dyDescent="0.25">
      <c r="A604" s="9">
        <v>42030</v>
      </c>
      <c r="B604">
        <v>72.55</v>
      </c>
      <c r="D604" s="2">
        <f>(B604/B603-1)</f>
        <v>0</v>
      </c>
      <c r="E604" s="2">
        <f t="shared" si="44"/>
        <v>0</v>
      </c>
      <c r="F604" s="5">
        <f t="shared" si="42"/>
        <v>-3.6307640173456959E-4</v>
      </c>
      <c r="G604" s="2">
        <f t="shared" si="45"/>
        <v>0.2002015785327162</v>
      </c>
      <c r="H604" s="2">
        <f t="shared" si="41"/>
        <v>0.14746850135992606</v>
      </c>
    </row>
    <row r="605" spans="1:8" customFormat="1" x14ac:dyDescent="0.25">
      <c r="A605" s="9">
        <v>42031</v>
      </c>
      <c r="B605">
        <v>72.55</v>
      </c>
      <c r="D605" s="2">
        <f>(B605/B604-1)</f>
        <v>0</v>
      </c>
      <c r="E605" s="2">
        <f t="shared" si="44"/>
        <v>0</v>
      </c>
      <c r="F605" s="5">
        <f t="shared" si="42"/>
        <v>-3.6307640173456959E-4</v>
      </c>
      <c r="G605" s="2">
        <f t="shared" si="45"/>
        <v>0.20020190776180138</v>
      </c>
      <c r="H605" s="2">
        <f t="shared" si="41"/>
        <v>0.14746850135992606</v>
      </c>
    </row>
    <row r="606" spans="1:8" customFormat="1" x14ac:dyDescent="0.25">
      <c r="A606" s="9">
        <v>42032</v>
      </c>
      <c r="B606">
        <v>72.55</v>
      </c>
      <c r="D606" s="2">
        <f>(B606/B605-1)</f>
        <v>0</v>
      </c>
      <c r="E606" s="2">
        <f t="shared" si="44"/>
        <v>0</v>
      </c>
      <c r="F606" s="5">
        <f t="shared" si="42"/>
        <v>-3.6307640173456959E-4</v>
      </c>
      <c r="G606" s="2">
        <f t="shared" si="45"/>
        <v>0.20020223699034514</v>
      </c>
      <c r="H606" s="2">
        <f t="shared" si="41"/>
        <v>0.14746850135992606</v>
      </c>
    </row>
    <row r="607" spans="1:8" customFormat="1" x14ac:dyDescent="0.25">
      <c r="A607" s="9">
        <v>42033</v>
      </c>
      <c r="B607">
        <v>72.55</v>
      </c>
      <c r="D607" s="2">
        <f>(B607/B606-1)</f>
        <v>0</v>
      </c>
      <c r="E607" s="2">
        <f t="shared" si="44"/>
        <v>0</v>
      </c>
      <c r="F607" s="5">
        <f t="shared" si="42"/>
        <v>-3.6307640173456959E-4</v>
      </c>
      <c r="G607" s="2">
        <f t="shared" si="45"/>
        <v>0.20020256621834751</v>
      </c>
      <c r="H607" s="2">
        <f t="shared" si="41"/>
        <v>0.14746850135992606</v>
      </c>
    </row>
    <row r="608" spans="1:8" customFormat="1" x14ac:dyDescent="0.25">
      <c r="A608" s="9">
        <v>42034</v>
      </c>
      <c r="B608">
        <v>72.55</v>
      </c>
      <c r="D608" s="2">
        <f>(B608/B607-1)</f>
        <v>0</v>
      </c>
      <c r="E608" s="2">
        <f t="shared" si="44"/>
        <v>0</v>
      </c>
      <c r="F608" s="5">
        <f t="shared" si="42"/>
        <v>-3.6307640173456959E-4</v>
      </c>
      <c r="G608" s="2">
        <f t="shared" si="45"/>
        <v>0.20020289544580847</v>
      </c>
      <c r="H608" s="2">
        <f t="shared" si="41"/>
        <v>0.14746850135992606</v>
      </c>
    </row>
    <row r="609" spans="1:8" customFormat="1" x14ac:dyDescent="0.25">
      <c r="A609" s="9"/>
      <c r="G609" s="10">
        <f>G608*SQRT(COUNT(G356:G608)/(COUNT(G356:G608)-1))</f>
        <v>0.20059973011756033</v>
      </c>
      <c r="H609" s="10">
        <f>H608*SQRT(COUNT(H356:H608)/(COUNT(H356:H608)-1))</f>
        <v>0.1477608078932586</v>
      </c>
    </row>
    <row r="610" spans="1:8" customFormat="1" x14ac:dyDescent="0.25">
      <c r="A610" s="9"/>
      <c r="G610" s="8"/>
      <c r="H610" s="8"/>
    </row>
    <row r="611" spans="1:8" customFormat="1" x14ac:dyDescent="0.25">
      <c r="A611" s="9"/>
      <c r="G611" s="8" t="s">
        <v>8</v>
      </c>
      <c r="H611" s="8"/>
    </row>
    <row r="612" spans="1:8" customFormat="1" x14ac:dyDescent="0.25">
      <c r="A612" s="9"/>
      <c r="G612" s="8">
        <f>STDEV(E356:E608)*SQRT(COUNT(E356:E608))</f>
        <v>0.20059973011756033</v>
      </c>
      <c r="H612" s="8"/>
    </row>
    <row r="614" spans="1:8" x14ac:dyDescent="0.25">
      <c r="A614" s="6" t="s">
        <v>10</v>
      </c>
    </row>
    <row r="615" spans="1:8" x14ac:dyDescent="0.25">
      <c r="B615">
        <v>79.53</v>
      </c>
    </row>
    <row r="616" spans="1:8" customFormat="1" x14ac:dyDescent="0.25">
      <c r="A616" s="9">
        <v>41673</v>
      </c>
      <c r="B616">
        <v>77.97999999999999</v>
      </c>
      <c r="D616" s="2">
        <f>(B616/B615-1)</f>
        <v>-1.948950081730183E-2</v>
      </c>
      <c r="E616" s="2">
        <f t="shared" ref="E616:E679" si="46">LOG(1+D616,EXP(1))</f>
        <v>-1.968192541459278E-2</v>
      </c>
      <c r="F616" s="5">
        <f>AVERAGE(E$616:E$842)</f>
        <v>-2.5270053387495283E-4</v>
      </c>
      <c r="G616" s="2">
        <f>SQRT(G615^2+(E616-F616)^2)</f>
        <v>1.9429224880717827E-2</v>
      </c>
      <c r="H616" s="2">
        <f t="shared" ref="H616:H679" si="47">IF(E616&lt;F616,SQRT(H615^2+(E616-F616)^2),H615)</f>
        <v>1.9429224880717827E-2</v>
      </c>
    </row>
    <row r="617" spans="1:8" customFormat="1" x14ac:dyDescent="0.25">
      <c r="A617" s="9">
        <v>41674</v>
      </c>
      <c r="B617">
        <v>76.59</v>
      </c>
      <c r="D617" s="2">
        <f>(B617/B616-1)</f>
        <v>-1.7825083354706117E-2</v>
      </c>
      <c r="E617" s="2">
        <f t="shared" si="46"/>
        <v>-1.7985863632948896E-2</v>
      </c>
      <c r="F617" s="5">
        <f t="shared" ref="F617:F680" si="48">AVERAGE(E$616:E$842)</f>
        <v>-2.5270053387495283E-4</v>
      </c>
      <c r="G617" s="2">
        <f>SQRT(G616^2+(E617-F617)^2)</f>
        <v>2.6305129784204875E-2</v>
      </c>
      <c r="H617" s="2">
        <f t="shared" si="47"/>
        <v>2.6305129784204875E-2</v>
      </c>
    </row>
    <row r="618" spans="1:8" customFormat="1" x14ac:dyDescent="0.25">
      <c r="A618" s="9">
        <v>41675</v>
      </c>
      <c r="B618">
        <v>76.650000000000006</v>
      </c>
      <c r="D618" s="2">
        <f>(B618/B617-1)</f>
        <v>7.8339208774003133E-4</v>
      </c>
      <c r="E618" s="2">
        <f t="shared" si="46"/>
        <v>7.8308539632109962E-4</v>
      </c>
      <c r="F618" s="5">
        <f t="shared" si="48"/>
        <v>-2.5270053387495283E-4</v>
      </c>
      <c r="G618" s="2">
        <f t="shared" ref="G618:G681" si="49">SQRT(G617^2+(E618-F618)^2)</f>
        <v>2.6325514343637325E-2</v>
      </c>
      <c r="H618" s="2">
        <f t="shared" si="47"/>
        <v>2.6305129784204875E-2</v>
      </c>
    </row>
    <row r="619" spans="1:8" customFormat="1" x14ac:dyDescent="0.25">
      <c r="A619" s="9">
        <v>41676</v>
      </c>
      <c r="B619">
        <v>78.17</v>
      </c>
      <c r="D619" s="2">
        <f>(B619/B618-1)</f>
        <v>1.9830397912589559E-2</v>
      </c>
      <c r="E619" s="2">
        <f t="shared" si="46"/>
        <v>1.9636336914415794E-2</v>
      </c>
      <c r="F619" s="5">
        <f t="shared" si="48"/>
        <v>-2.5270053387495283E-4</v>
      </c>
      <c r="G619" s="2">
        <f t="shared" si="49"/>
        <v>3.2994037583729673E-2</v>
      </c>
      <c r="H619" s="2">
        <f t="shared" si="47"/>
        <v>2.6305129784204875E-2</v>
      </c>
    </row>
    <row r="620" spans="1:8" customFormat="1" x14ac:dyDescent="0.25">
      <c r="A620" s="9">
        <v>41677</v>
      </c>
      <c r="B620">
        <v>78.81</v>
      </c>
      <c r="D620" s="2">
        <f>(B620/B619-1)</f>
        <v>8.1872841243444405E-3</v>
      </c>
      <c r="E620" s="2">
        <f t="shared" si="46"/>
        <v>8.153950133319196E-3</v>
      </c>
      <c r="F620" s="5">
        <f t="shared" si="48"/>
        <v>-2.5270053387495283E-4</v>
      </c>
      <c r="G620" s="2">
        <f t="shared" si="49"/>
        <v>3.4048176038031792E-2</v>
      </c>
      <c r="H620" s="2">
        <f t="shared" si="47"/>
        <v>2.6305129784204875E-2</v>
      </c>
    </row>
    <row r="621" spans="1:8" customFormat="1" x14ac:dyDescent="0.25">
      <c r="A621" s="9">
        <v>41680</v>
      </c>
      <c r="B621">
        <v>78.31</v>
      </c>
      <c r="D621" s="2">
        <f>(B621/B620-1)</f>
        <v>-6.3443725415556207E-3</v>
      </c>
      <c r="E621" s="2">
        <f t="shared" si="46"/>
        <v>-6.3645836027118605E-3</v>
      </c>
      <c r="F621" s="5">
        <f t="shared" si="48"/>
        <v>-2.5270053387495283E-4</v>
      </c>
      <c r="G621" s="2">
        <f t="shared" si="49"/>
        <v>3.4592389425478223E-2</v>
      </c>
      <c r="H621" s="2">
        <f t="shared" si="47"/>
        <v>2.7005832103658603E-2</v>
      </c>
    </row>
    <row r="622" spans="1:8" customFormat="1" x14ac:dyDescent="0.25">
      <c r="A622" s="9">
        <v>41681</v>
      </c>
      <c r="B622">
        <v>80.039999999999992</v>
      </c>
      <c r="D622" s="2">
        <f>(B622/B621-1)</f>
        <v>2.2091686885455042E-2</v>
      </c>
      <c r="E622" s="2">
        <f t="shared" si="46"/>
        <v>2.1851200952686157E-2</v>
      </c>
      <c r="F622" s="5">
        <f t="shared" si="48"/>
        <v>-2.5270053387495283E-4</v>
      </c>
      <c r="G622" s="2">
        <f t="shared" si="49"/>
        <v>4.1051380818329805E-2</v>
      </c>
      <c r="H622" s="2">
        <f t="shared" si="47"/>
        <v>2.7005832103658603E-2</v>
      </c>
    </row>
    <row r="623" spans="1:8" customFormat="1" x14ac:dyDescent="0.25">
      <c r="A623" s="9">
        <v>41682</v>
      </c>
      <c r="B623">
        <v>80.56</v>
      </c>
      <c r="D623" s="2">
        <f>(B623/B622-1)</f>
        <v>6.4967516241880574E-3</v>
      </c>
      <c r="E623" s="2">
        <f t="shared" si="46"/>
        <v>6.4757386947743448E-3</v>
      </c>
      <c r="F623" s="5">
        <f t="shared" si="48"/>
        <v>-2.5270053387495283E-4</v>
      </c>
      <c r="G623" s="2">
        <f t="shared" si="49"/>
        <v>4.1599131740279904E-2</v>
      </c>
      <c r="H623" s="2">
        <f t="shared" si="47"/>
        <v>2.7005832103658603E-2</v>
      </c>
    </row>
    <row r="624" spans="1:8" customFormat="1" x14ac:dyDescent="0.25">
      <c r="A624" s="9">
        <v>41683</v>
      </c>
      <c r="B624">
        <v>81.260000000000005</v>
      </c>
      <c r="D624" s="2">
        <f>(B624/B623-1)</f>
        <v>8.6891757696128114E-3</v>
      </c>
      <c r="E624" s="2">
        <f t="shared" si="46"/>
        <v>8.6516421492739345E-3</v>
      </c>
      <c r="F624" s="5">
        <f t="shared" si="48"/>
        <v>-2.5270053387495283E-4</v>
      </c>
      <c r="G624" s="2">
        <f t="shared" si="49"/>
        <v>4.2541451317087316E-2</v>
      </c>
      <c r="H624" s="2">
        <f t="shared" si="47"/>
        <v>2.7005832103658603E-2</v>
      </c>
    </row>
    <row r="625" spans="1:8" customFormat="1" x14ac:dyDescent="0.25">
      <c r="A625" s="9">
        <v>41684</v>
      </c>
      <c r="B625">
        <v>82.51</v>
      </c>
      <c r="D625" s="2">
        <f>(B625/B624-1)</f>
        <v>1.5382722126507486E-2</v>
      </c>
      <c r="E625" s="2">
        <f t="shared" si="46"/>
        <v>1.5265607556671126E-2</v>
      </c>
      <c r="F625" s="5">
        <f t="shared" si="48"/>
        <v>-2.5270053387495283E-4</v>
      </c>
      <c r="G625" s="2">
        <f t="shared" si="49"/>
        <v>4.5283473433000015E-2</v>
      </c>
      <c r="H625" s="2">
        <f t="shared" si="47"/>
        <v>2.7005832103658603E-2</v>
      </c>
    </row>
    <row r="626" spans="1:8" customFormat="1" x14ac:dyDescent="0.25">
      <c r="A626" s="9">
        <v>41687</v>
      </c>
      <c r="B626">
        <v>82.2</v>
      </c>
      <c r="D626" s="2">
        <f>(B626/B625-1)</f>
        <v>-3.757120349048626E-3</v>
      </c>
      <c r="E626" s="2">
        <f t="shared" si="46"/>
        <v>-3.7641960541176288E-3</v>
      </c>
      <c r="F626" s="5">
        <f t="shared" si="48"/>
        <v>-2.5270053387495283E-4</v>
      </c>
      <c r="G626" s="2">
        <f t="shared" si="49"/>
        <v>4.5419418390660868E-2</v>
      </c>
      <c r="H626" s="2">
        <f t="shared" si="47"/>
        <v>2.7233170369967613E-2</v>
      </c>
    </row>
    <row r="627" spans="1:8" customFormat="1" x14ac:dyDescent="0.25">
      <c r="A627" s="9">
        <v>41688</v>
      </c>
      <c r="B627">
        <v>82.63</v>
      </c>
      <c r="D627" s="2">
        <f>(B627/B626-1)</f>
        <v>5.231143552311357E-3</v>
      </c>
      <c r="E627" s="2">
        <f t="shared" si="46"/>
        <v>5.2175086509586811E-3</v>
      </c>
      <c r="F627" s="5">
        <f t="shared" si="48"/>
        <v>-2.5270053387495283E-4</v>
      </c>
      <c r="G627" s="2">
        <f t="shared" si="49"/>
        <v>4.5747642075540253E-2</v>
      </c>
      <c r="H627" s="2">
        <f t="shared" si="47"/>
        <v>2.7233170369967613E-2</v>
      </c>
    </row>
    <row r="628" spans="1:8" customFormat="1" x14ac:dyDescent="0.25">
      <c r="A628" s="9">
        <v>41689</v>
      </c>
      <c r="B628">
        <v>82.75</v>
      </c>
      <c r="D628" s="2">
        <f>(B628/B627-1)</f>
        <v>1.4522570494979181E-3</v>
      </c>
      <c r="E628" s="2">
        <f t="shared" si="46"/>
        <v>1.4512035440794472E-3</v>
      </c>
      <c r="F628" s="5">
        <f t="shared" si="48"/>
        <v>-2.5270053387495283E-4</v>
      </c>
      <c r="G628" s="2">
        <f t="shared" si="49"/>
        <v>4.5779362649327159E-2</v>
      </c>
      <c r="H628" s="2">
        <f t="shared" si="47"/>
        <v>2.7233170369967613E-2</v>
      </c>
    </row>
    <row r="629" spans="1:8" customFormat="1" x14ac:dyDescent="0.25">
      <c r="A629" s="9">
        <v>41690</v>
      </c>
      <c r="B629">
        <v>82.24</v>
      </c>
      <c r="D629" s="2">
        <f>(B629/B628-1)</f>
        <v>-6.1631419939577325E-3</v>
      </c>
      <c r="E629" s="2">
        <f t="shared" si="46"/>
        <v>-6.1822125503173337E-3</v>
      </c>
      <c r="F629" s="5">
        <f t="shared" si="48"/>
        <v>-2.5270053387495283E-4</v>
      </c>
      <c r="G629" s="2">
        <f t="shared" si="49"/>
        <v>4.6161771600879281E-2</v>
      </c>
      <c r="H629" s="2">
        <f t="shared" si="47"/>
        <v>2.7871215997024898E-2</v>
      </c>
    </row>
    <row r="630" spans="1:8" customFormat="1" x14ac:dyDescent="0.25">
      <c r="A630" s="9">
        <v>41691</v>
      </c>
      <c r="B630">
        <v>82.17</v>
      </c>
      <c r="D630" s="2">
        <f>(B630/B629-1)</f>
        <v>-8.5116731517498323E-4</v>
      </c>
      <c r="E630" s="2">
        <f t="shared" si="46"/>
        <v>-8.5152976375838093E-4</v>
      </c>
      <c r="F630" s="5">
        <f t="shared" si="48"/>
        <v>-2.5270053387495283E-4</v>
      </c>
      <c r="G630" s="2">
        <f t="shared" si="49"/>
        <v>4.6165655565347574E-2</v>
      </c>
      <c r="H630" s="2">
        <f t="shared" si="47"/>
        <v>2.7877648351311474E-2</v>
      </c>
    </row>
    <row r="631" spans="1:8" customFormat="1" x14ac:dyDescent="0.25">
      <c r="A631" s="9">
        <v>41694</v>
      </c>
      <c r="B631">
        <v>83.26</v>
      </c>
      <c r="D631" s="2">
        <f>(B631/B630-1)</f>
        <v>1.3265181939880799E-2</v>
      </c>
      <c r="E631" s="2">
        <f t="shared" si="46"/>
        <v>1.317796982373296E-2</v>
      </c>
      <c r="F631" s="5">
        <f t="shared" si="48"/>
        <v>-2.5270053387495283E-4</v>
      </c>
      <c r="G631" s="2">
        <f t="shared" si="49"/>
        <v>4.8079628326693991E-2</v>
      </c>
      <c r="H631" s="2">
        <f t="shared" si="47"/>
        <v>2.7877648351311474E-2</v>
      </c>
    </row>
    <row r="632" spans="1:8" customFormat="1" x14ac:dyDescent="0.25">
      <c r="A632" s="9">
        <v>41695</v>
      </c>
      <c r="B632">
        <v>83.08</v>
      </c>
      <c r="D632" s="2">
        <f>(B632/B631-1)</f>
        <v>-2.1619024741773574E-3</v>
      </c>
      <c r="E632" s="2">
        <f t="shared" si="46"/>
        <v>-2.164242758917904E-3</v>
      </c>
      <c r="F632" s="5">
        <f t="shared" si="48"/>
        <v>-2.5270053387495283E-4</v>
      </c>
      <c r="G632" s="2">
        <f t="shared" si="49"/>
        <v>4.8117612718329629E-2</v>
      </c>
      <c r="H632" s="2">
        <f t="shared" si="47"/>
        <v>2.7943107759830537E-2</v>
      </c>
    </row>
    <row r="633" spans="1:8" customFormat="1" x14ac:dyDescent="0.25">
      <c r="A633" s="9">
        <v>41696</v>
      </c>
      <c r="B633">
        <v>83.81</v>
      </c>
      <c r="D633" s="2">
        <f>(B633/B632-1)</f>
        <v>8.7867116032740444E-3</v>
      </c>
      <c r="E633" s="2">
        <f t="shared" si="46"/>
        <v>8.7483331029033547E-3</v>
      </c>
      <c r="F633" s="5">
        <f t="shared" si="48"/>
        <v>-2.5270053387495283E-4</v>
      </c>
      <c r="G633" s="2">
        <f t="shared" si="49"/>
        <v>4.8952254904565645E-2</v>
      </c>
      <c r="H633" s="2">
        <f t="shared" si="47"/>
        <v>2.7943107759830537E-2</v>
      </c>
    </row>
    <row r="634" spans="1:8" customFormat="1" x14ac:dyDescent="0.25">
      <c r="A634" s="9">
        <v>41697</v>
      </c>
      <c r="B634">
        <v>82</v>
      </c>
      <c r="D634" s="2">
        <f>(B634/B633-1)</f>
        <v>-2.1596468201885211E-2</v>
      </c>
      <c r="E634" s="2">
        <f t="shared" si="46"/>
        <v>-2.1833084846561702E-2</v>
      </c>
      <c r="F634" s="5">
        <f t="shared" si="48"/>
        <v>-2.5270053387495283E-4</v>
      </c>
      <c r="G634" s="2">
        <f t="shared" si="49"/>
        <v>5.3498002274148776E-2</v>
      </c>
      <c r="H634" s="2">
        <f t="shared" si="47"/>
        <v>3.530623540340655E-2</v>
      </c>
    </row>
    <row r="635" spans="1:8" customFormat="1" x14ac:dyDescent="0.25">
      <c r="A635" s="9">
        <v>41698</v>
      </c>
      <c r="B635">
        <v>83.42</v>
      </c>
      <c r="D635" s="2">
        <f>(B635/B634-1)</f>
        <v>1.7317073170731723E-2</v>
      </c>
      <c r="E635" s="2">
        <f t="shared" si="46"/>
        <v>1.716884150454609E-2</v>
      </c>
      <c r="F635" s="5">
        <f t="shared" si="48"/>
        <v>-2.5270053387495283E-4</v>
      </c>
      <c r="G635" s="2">
        <f t="shared" si="49"/>
        <v>5.6263188447876818E-2</v>
      </c>
      <c r="H635" s="2">
        <f t="shared" si="47"/>
        <v>3.530623540340655E-2</v>
      </c>
    </row>
    <row r="636" spans="1:8" customFormat="1" x14ac:dyDescent="0.25">
      <c r="A636" s="9">
        <v>41701</v>
      </c>
      <c r="B636">
        <v>79.97</v>
      </c>
      <c r="D636" s="2">
        <f>(B636/B635-1)</f>
        <v>-4.1356988731719002E-2</v>
      </c>
      <c r="E636" s="2">
        <f t="shared" si="46"/>
        <v>-4.2236524425000636E-2</v>
      </c>
      <c r="F636" s="5">
        <f t="shared" si="48"/>
        <v>-2.5270053387495283E-4</v>
      </c>
      <c r="G636" s="2">
        <f t="shared" si="49"/>
        <v>7.0201053003800126E-2</v>
      </c>
      <c r="H636" s="2">
        <f t="shared" si="47"/>
        <v>5.4855917883869322E-2</v>
      </c>
    </row>
    <row r="637" spans="1:8" customFormat="1" x14ac:dyDescent="0.25">
      <c r="A637" s="9">
        <v>41702</v>
      </c>
      <c r="B637">
        <v>82.19</v>
      </c>
      <c r="D637" s="2">
        <f>(B637/B636-1)</f>
        <v>2.7760410153807591E-2</v>
      </c>
      <c r="E637" s="2">
        <f t="shared" si="46"/>
        <v>2.7382075816610018E-2</v>
      </c>
      <c r="F637" s="5">
        <f t="shared" si="48"/>
        <v>-2.5270053387495283E-4</v>
      </c>
      <c r="G637" s="2">
        <f t="shared" si="49"/>
        <v>7.5444474329030078E-2</v>
      </c>
      <c r="H637" s="2">
        <f t="shared" si="47"/>
        <v>5.4855917883869322E-2</v>
      </c>
    </row>
    <row r="638" spans="1:8" customFormat="1" x14ac:dyDescent="0.25">
      <c r="A638" s="9">
        <v>41703</v>
      </c>
      <c r="B638">
        <v>81.17</v>
      </c>
      <c r="D638" s="2">
        <f>(B638/B637-1)</f>
        <v>-1.2410268889159193E-2</v>
      </c>
      <c r="E638" s="2">
        <f t="shared" si="46"/>
        <v>-1.2487919387324242E-2</v>
      </c>
      <c r="F638" s="5">
        <f t="shared" si="48"/>
        <v>-2.5270053387495283E-4</v>
      </c>
      <c r="G638" s="2">
        <f t="shared" si="49"/>
        <v>7.643015953912094E-2</v>
      </c>
      <c r="H638" s="2">
        <f t="shared" si="47"/>
        <v>5.6203846018520964E-2</v>
      </c>
    </row>
    <row r="639" spans="1:8" customFormat="1" x14ac:dyDescent="0.25">
      <c r="A639" s="9">
        <v>41704</v>
      </c>
      <c r="B639">
        <v>81.150000000000006</v>
      </c>
      <c r="D639" s="2">
        <f>(B639/B638-1)</f>
        <v>-2.4639645189106218E-4</v>
      </c>
      <c r="E639" s="2">
        <f t="shared" si="46"/>
        <v>-2.4642681248407844E-4</v>
      </c>
      <c r="F639" s="5">
        <f t="shared" si="48"/>
        <v>-2.5270053387495283E-4</v>
      </c>
      <c r="G639" s="2">
        <f t="shared" si="49"/>
        <v>7.6430159796608166E-2</v>
      </c>
      <c r="H639" s="2">
        <f t="shared" si="47"/>
        <v>5.6203846018520964E-2</v>
      </c>
    </row>
    <row r="640" spans="1:8" customFormat="1" x14ac:dyDescent="0.25">
      <c r="A640" s="9">
        <v>41705</v>
      </c>
      <c r="B640">
        <v>79.69</v>
      </c>
      <c r="D640" s="2">
        <f>(B640/B639-1)</f>
        <v>-1.7991373998767823E-2</v>
      </c>
      <c r="E640" s="2">
        <f t="shared" si="46"/>
        <v>-1.8155186550943562E-2</v>
      </c>
      <c r="F640" s="5">
        <f t="shared" si="48"/>
        <v>-2.5270053387495283E-4</v>
      </c>
      <c r="G640" s="2">
        <f t="shared" si="49"/>
        <v>7.8498842871257635E-2</v>
      </c>
      <c r="H640" s="2">
        <f t="shared" si="47"/>
        <v>5.8986195951806826E-2</v>
      </c>
    </row>
    <row r="641" spans="1:8" customFormat="1" x14ac:dyDescent="0.25">
      <c r="A641" s="9">
        <v>41708</v>
      </c>
      <c r="B641">
        <v>79.34</v>
      </c>
      <c r="D641" s="2">
        <f>(B641/B640-1)</f>
        <v>-4.3920190739112908E-3</v>
      </c>
      <c r="E641" s="2">
        <f t="shared" si="46"/>
        <v>-4.4016923234725712E-3</v>
      </c>
      <c r="F641" s="5">
        <f t="shared" si="48"/>
        <v>-2.5270053387495283E-4</v>
      </c>
      <c r="G641" s="2">
        <f t="shared" si="49"/>
        <v>7.8608412177047213E-2</v>
      </c>
      <c r="H641" s="2">
        <f t="shared" si="47"/>
        <v>5.9131932538477892E-2</v>
      </c>
    </row>
    <row r="642" spans="1:8" customFormat="1" x14ac:dyDescent="0.25">
      <c r="A642" s="9">
        <v>41709</v>
      </c>
      <c r="B642">
        <v>79.72999999999999</v>
      </c>
      <c r="D642" s="2">
        <f>(B642/B641-1)</f>
        <v>4.9155533148472763E-3</v>
      </c>
      <c r="E642" s="2">
        <f t="shared" si="46"/>
        <v>4.9035114282197827E-3</v>
      </c>
      <c r="F642" s="5">
        <f t="shared" si="48"/>
        <v>-2.5270053387495283E-4</v>
      </c>
      <c r="G642" s="2">
        <f t="shared" si="49"/>
        <v>7.8777338028106741E-2</v>
      </c>
      <c r="H642" s="2">
        <f t="shared" si="47"/>
        <v>5.9131932538477892E-2</v>
      </c>
    </row>
    <row r="643" spans="1:8" customFormat="1" x14ac:dyDescent="0.25">
      <c r="A643" s="9">
        <v>41710</v>
      </c>
      <c r="B643">
        <v>78.2</v>
      </c>
      <c r="D643" s="2">
        <f>(B643/B642-1)</f>
        <v>-1.9189765458421992E-2</v>
      </c>
      <c r="E643" s="2">
        <f t="shared" si="46"/>
        <v>-1.9376278963138493E-2</v>
      </c>
      <c r="F643" s="5">
        <f t="shared" si="48"/>
        <v>-2.5270053387495283E-4</v>
      </c>
      <c r="G643" s="2">
        <f t="shared" si="49"/>
        <v>8.1065283807156233E-2</v>
      </c>
      <c r="H643" s="2">
        <f t="shared" si="47"/>
        <v>6.2147378847987586E-2</v>
      </c>
    </row>
    <row r="644" spans="1:8" customFormat="1" x14ac:dyDescent="0.25">
      <c r="A644" s="9">
        <v>41711</v>
      </c>
      <c r="B644">
        <v>75.86</v>
      </c>
      <c r="D644" s="2">
        <f>(B644/B643-1)</f>
        <v>-2.9923273657289085E-2</v>
      </c>
      <c r="E644" s="2">
        <f t="shared" si="46"/>
        <v>-3.0380111290512601E-2</v>
      </c>
      <c r="F644" s="5">
        <f t="shared" si="48"/>
        <v>-2.5270053387495283E-4</v>
      </c>
      <c r="G644" s="2">
        <f t="shared" si="49"/>
        <v>8.6482605867503504E-2</v>
      </c>
      <c r="H644" s="2">
        <f t="shared" si="47"/>
        <v>6.906487947267019E-2</v>
      </c>
    </row>
    <row r="645" spans="1:8" customFormat="1" x14ac:dyDescent="0.25">
      <c r="A645" s="9">
        <v>41712</v>
      </c>
      <c r="B645">
        <v>76.92</v>
      </c>
      <c r="D645" s="2">
        <f>(B645/B644-1)</f>
        <v>1.3973108357500763E-2</v>
      </c>
      <c r="E645" s="2">
        <f t="shared" si="46"/>
        <v>1.3876384459826205E-2</v>
      </c>
      <c r="F645" s="5">
        <f t="shared" si="48"/>
        <v>-2.5270053387495283E-4</v>
      </c>
      <c r="G645" s="2">
        <f t="shared" si="49"/>
        <v>8.7629174139627619E-2</v>
      </c>
      <c r="H645" s="2">
        <f t="shared" si="47"/>
        <v>6.906487947267019E-2</v>
      </c>
    </row>
    <row r="646" spans="1:8" customFormat="1" x14ac:dyDescent="0.25">
      <c r="A646" s="9">
        <v>41715</v>
      </c>
      <c r="B646">
        <v>77.81</v>
      </c>
      <c r="D646" s="2">
        <f>(B646/B645-1)</f>
        <v>1.1570462818512706E-2</v>
      </c>
      <c r="E646" s="2">
        <f t="shared" si="46"/>
        <v>1.1504036908259747E-2</v>
      </c>
      <c r="F646" s="5">
        <f t="shared" si="48"/>
        <v>-2.5270053387495283E-4</v>
      </c>
      <c r="G646" s="2">
        <f t="shared" si="49"/>
        <v>8.8414325964045415E-2</v>
      </c>
      <c r="H646" s="2">
        <f t="shared" si="47"/>
        <v>6.906487947267019E-2</v>
      </c>
    </row>
    <row r="647" spans="1:8" customFormat="1" x14ac:dyDescent="0.25">
      <c r="A647" s="9">
        <v>41716</v>
      </c>
      <c r="B647">
        <v>77.83</v>
      </c>
      <c r="D647" s="2">
        <f>(B647/B646-1)</f>
        <v>2.5703637064644624E-4</v>
      </c>
      <c r="E647" s="2">
        <f t="shared" si="46"/>
        <v>2.5700334245803795E-4</v>
      </c>
      <c r="F647" s="5">
        <f t="shared" si="48"/>
        <v>-2.5270053387495283E-4</v>
      </c>
      <c r="G647" s="2">
        <f t="shared" si="49"/>
        <v>8.8415795159677346E-2</v>
      </c>
      <c r="H647" s="2">
        <f t="shared" si="47"/>
        <v>6.906487947267019E-2</v>
      </c>
    </row>
    <row r="648" spans="1:8" customFormat="1" x14ac:dyDescent="0.25">
      <c r="A648" s="9">
        <v>41717</v>
      </c>
      <c r="B648">
        <v>78.19</v>
      </c>
      <c r="D648" s="2">
        <f>(B648/B647-1)</f>
        <v>4.6254657587048165E-3</v>
      </c>
      <c r="E648" s="2">
        <f t="shared" si="46"/>
        <v>4.6148011651257906E-3</v>
      </c>
      <c r="F648" s="5">
        <f t="shared" si="48"/>
        <v>-2.5270053387495283E-4</v>
      </c>
      <c r="G648" s="2">
        <f t="shared" si="49"/>
        <v>8.8549677619445905E-2</v>
      </c>
      <c r="H648" s="2">
        <f t="shared" si="47"/>
        <v>6.906487947267019E-2</v>
      </c>
    </row>
    <row r="649" spans="1:8" customFormat="1" x14ac:dyDescent="0.25">
      <c r="A649" s="9">
        <v>41718</v>
      </c>
      <c r="B649">
        <v>77.47999999999999</v>
      </c>
      <c r="D649" s="2">
        <f>(B649/B648-1)</f>
        <v>-9.08044506970207E-3</v>
      </c>
      <c r="E649" s="2">
        <f t="shared" si="46"/>
        <v>-9.1219235976275799E-3</v>
      </c>
      <c r="F649" s="5">
        <f t="shared" si="48"/>
        <v>-2.5270053387495283E-4</v>
      </c>
      <c r="G649" s="2">
        <f t="shared" si="49"/>
        <v>8.8992744222562328E-2</v>
      </c>
      <c r="H649" s="2">
        <f t="shared" si="47"/>
        <v>6.9632037844149453E-2</v>
      </c>
    </row>
    <row r="650" spans="1:8" customFormat="1" x14ac:dyDescent="0.25">
      <c r="A650" s="9">
        <v>41719</v>
      </c>
      <c r="B650">
        <v>78</v>
      </c>
      <c r="D650" s="2">
        <f>(B650/B649-1)</f>
        <v>6.7114093959732557E-3</v>
      </c>
      <c r="E650" s="2">
        <f t="shared" si="46"/>
        <v>6.6889881507967101E-3</v>
      </c>
      <c r="F650" s="5">
        <f t="shared" si="48"/>
        <v>-2.5270053387495283E-4</v>
      </c>
      <c r="G650" s="2">
        <f t="shared" si="49"/>
        <v>8.9263069441159706E-2</v>
      </c>
      <c r="H650" s="2">
        <f t="shared" si="47"/>
        <v>6.9632037844149453E-2</v>
      </c>
    </row>
    <row r="651" spans="1:8" customFormat="1" x14ac:dyDescent="0.25">
      <c r="A651" s="9">
        <v>41722</v>
      </c>
      <c r="B651">
        <v>76.5</v>
      </c>
      <c r="D651" s="2">
        <f>(B651/B650-1)</f>
        <v>-1.9230769230769273E-2</v>
      </c>
      <c r="E651" s="2">
        <f t="shared" si="46"/>
        <v>-1.9418085857101627E-2</v>
      </c>
      <c r="F651" s="5">
        <f t="shared" si="48"/>
        <v>-2.5270053387495283E-4</v>
      </c>
      <c r="G651" s="2">
        <f t="shared" si="49"/>
        <v>9.1297357906157672E-2</v>
      </c>
      <c r="H651" s="2">
        <f t="shared" si="47"/>
        <v>7.2221414337555134E-2</v>
      </c>
    </row>
    <row r="652" spans="1:8" customFormat="1" x14ac:dyDescent="0.25">
      <c r="A652" s="9">
        <v>41723</v>
      </c>
      <c r="B652">
        <v>77.84</v>
      </c>
      <c r="D652" s="2">
        <f>(B652/B651-1)</f>
        <v>1.7516339869281028E-2</v>
      </c>
      <c r="E652" s="2">
        <f t="shared" si="46"/>
        <v>1.7364697045259451E-2</v>
      </c>
      <c r="F652" s="5">
        <f t="shared" si="48"/>
        <v>-2.5270053387495283E-4</v>
      </c>
      <c r="G652" s="2">
        <f t="shared" si="49"/>
        <v>9.2981612473146222E-2</v>
      </c>
      <c r="H652" s="2">
        <f t="shared" si="47"/>
        <v>7.2221414337555134E-2</v>
      </c>
    </row>
    <row r="653" spans="1:8" customFormat="1" x14ac:dyDescent="0.25">
      <c r="A653" s="9">
        <v>41724</v>
      </c>
      <c r="B653">
        <v>78.789999999999992</v>
      </c>
      <c r="D653" s="2">
        <f>(B653/B652-1)</f>
        <v>1.2204522096608272E-2</v>
      </c>
      <c r="E653" s="2">
        <f t="shared" si="46"/>
        <v>1.2130647379846949E-2</v>
      </c>
      <c r="F653" s="5">
        <f t="shared" si="48"/>
        <v>-2.5270053387495283E-4</v>
      </c>
      <c r="G653" s="2">
        <f t="shared" si="49"/>
        <v>9.380259891740006E-2</v>
      </c>
      <c r="H653" s="2">
        <f t="shared" si="47"/>
        <v>7.2221414337555134E-2</v>
      </c>
    </row>
    <row r="654" spans="1:8" customFormat="1" x14ac:dyDescent="0.25">
      <c r="A654" s="9">
        <v>41725</v>
      </c>
      <c r="B654">
        <v>79.2</v>
      </c>
      <c r="D654" s="2">
        <f>(B654/B653-1)</f>
        <v>5.203706054067947E-3</v>
      </c>
      <c r="E654" s="2">
        <f t="shared" si="46"/>
        <v>5.1902135627836174E-3</v>
      </c>
      <c r="F654" s="5">
        <f t="shared" si="48"/>
        <v>-2.5270053387495283E-4</v>
      </c>
      <c r="G654" s="2">
        <f t="shared" si="49"/>
        <v>9.3960379296394017E-2</v>
      </c>
      <c r="H654" s="2">
        <f t="shared" si="47"/>
        <v>7.2221414337555134E-2</v>
      </c>
    </row>
    <row r="655" spans="1:8" customFormat="1" x14ac:dyDescent="0.25">
      <c r="A655" s="9">
        <v>41726</v>
      </c>
      <c r="B655">
        <v>80.41</v>
      </c>
      <c r="D655" s="2">
        <f>(B655/B654-1)</f>
        <v>1.5277777777777724E-2</v>
      </c>
      <c r="E655" s="2">
        <f t="shared" si="46"/>
        <v>1.5162247739677455E-2</v>
      </c>
      <c r="F655" s="5">
        <f t="shared" si="48"/>
        <v>-2.5270053387495283E-4</v>
      </c>
      <c r="G655" s="2">
        <f t="shared" si="49"/>
        <v>9.5216456076660017E-2</v>
      </c>
      <c r="H655" s="2">
        <f t="shared" si="47"/>
        <v>7.2221414337555134E-2</v>
      </c>
    </row>
    <row r="656" spans="1:8" customFormat="1" x14ac:dyDescent="0.25">
      <c r="A656" s="9">
        <v>41729</v>
      </c>
      <c r="B656">
        <v>80.679999999999993</v>
      </c>
      <c r="D656" s="2">
        <f>(B656/B655-1)</f>
        <v>3.3577913194875464E-3</v>
      </c>
      <c r="E656" s="2">
        <f t="shared" si="46"/>
        <v>3.3521665259532642E-3</v>
      </c>
      <c r="F656" s="5">
        <f t="shared" si="48"/>
        <v>-2.5270053387495283E-4</v>
      </c>
      <c r="G656" s="2">
        <f t="shared" si="49"/>
        <v>9.5284671245261479E-2</v>
      </c>
      <c r="H656" s="2">
        <f t="shared" si="47"/>
        <v>7.2221414337555134E-2</v>
      </c>
    </row>
    <row r="657" spans="1:8" customFormat="1" x14ac:dyDescent="0.25">
      <c r="A657" s="9">
        <v>41730</v>
      </c>
      <c r="B657">
        <v>80.72</v>
      </c>
      <c r="D657" s="2">
        <f>(B657/B656-1)</f>
        <v>4.9578582052567377E-4</v>
      </c>
      <c r="E657" s="2">
        <f t="shared" si="46"/>
        <v>4.9566295934263421E-4</v>
      </c>
      <c r="F657" s="5">
        <f t="shared" si="48"/>
        <v>-2.5270053387495283E-4</v>
      </c>
      <c r="G657" s="2">
        <f t="shared" si="49"/>
        <v>9.5287610014290633E-2</v>
      </c>
      <c r="H657" s="2">
        <f t="shared" si="47"/>
        <v>7.2221414337555134E-2</v>
      </c>
    </row>
    <row r="658" spans="1:8" customFormat="1" x14ac:dyDescent="0.25">
      <c r="A658" s="9">
        <v>41731</v>
      </c>
      <c r="B658">
        <v>80.37</v>
      </c>
      <c r="D658" s="2">
        <f>(B658/B657-1)</f>
        <v>-4.3359762140732228E-3</v>
      </c>
      <c r="E658" s="2">
        <f t="shared" si="46"/>
        <v>-4.345403820726337E-3</v>
      </c>
      <c r="F658" s="5">
        <f t="shared" si="48"/>
        <v>-2.5270053387495283E-4</v>
      </c>
      <c r="G658" s="2">
        <f t="shared" si="49"/>
        <v>9.5375462475574643E-2</v>
      </c>
      <c r="H658" s="2">
        <f t="shared" si="47"/>
        <v>7.2337285746086846E-2</v>
      </c>
    </row>
    <row r="659" spans="1:8" customFormat="1" x14ac:dyDescent="0.25">
      <c r="A659" s="9">
        <v>41732</v>
      </c>
      <c r="B659">
        <v>80.03</v>
      </c>
      <c r="D659" s="2">
        <f>(B659/B658-1)</f>
        <v>-4.2304342416324969E-3</v>
      </c>
      <c r="E659" s="2">
        <f t="shared" si="46"/>
        <v>-4.239407845672314E-3</v>
      </c>
      <c r="F659" s="5">
        <f t="shared" si="48"/>
        <v>-2.5270053387495283E-4</v>
      </c>
      <c r="G659" s="2">
        <f t="shared" si="49"/>
        <v>9.5458748565124651E-2</v>
      </c>
      <c r="H659" s="2">
        <f t="shared" si="47"/>
        <v>7.2447061667820292E-2</v>
      </c>
    </row>
    <row r="660" spans="1:8" customFormat="1" x14ac:dyDescent="0.25">
      <c r="A660" s="9">
        <v>41733</v>
      </c>
      <c r="B660">
        <v>80.77000000000001</v>
      </c>
      <c r="D660" s="2">
        <f>(B660/B659-1)</f>
        <v>9.246532550293729E-3</v>
      </c>
      <c r="E660" s="2">
        <f t="shared" si="46"/>
        <v>9.2040450752502358E-3</v>
      </c>
      <c r="F660" s="5">
        <f t="shared" si="48"/>
        <v>-2.5270053387495283E-4</v>
      </c>
      <c r="G660" s="2">
        <f t="shared" si="49"/>
        <v>9.5926027308209719E-2</v>
      </c>
      <c r="H660" s="2">
        <f t="shared" si="47"/>
        <v>7.2447061667820292E-2</v>
      </c>
    </row>
    <row r="661" spans="1:8" customFormat="1" x14ac:dyDescent="0.25">
      <c r="A661" s="9">
        <v>41736</v>
      </c>
      <c r="B661">
        <v>78.89</v>
      </c>
      <c r="D661" s="2">
        <f>(B661/B660-1)</f>
        <v>-2.3275968800297253E-2</v>
      </c>
      <c r="E661" s="2">
        <f t="shared" si="46"/>
        <v>-2.3551132347206821E-2</v>
      </c>
      <c r="F661" s="5">
        <f t="shared" si="48"/>
        <v>-2.5270053387495283E-4</v>
      </c>
      <c r="G661" s="2">
        <f t="shared" si="49"/>
        <v>9.8714840019603289E-2</v>
      </c>
      <c r="H661" s="2">
        <f t="shared" si="47"/>
        <v>7.6101206752990661E-2</v>
      </c>
    </row>
    <row r="662" spans="1:8" customFormat="1" x14ac:dyDescent="0.25">
      <c r="A662" s="9">
        <v>41737</v>
      </c>
      <c r="B662">
        <v>79.25</v>
      </c>
      <c r="D662" s="2">
        <f>(B662/B661-1)</f>
        <v>4.5633160096336667E-3</v>
      </c>
      <c r="E662" s="2">
        <f t="shared" si="46"/>
        <v>4.5529356503917571E-3</v>
      </c>
      <c r="F662" s="5">
        <f t="shared" si="48"/>
        <v>-2.5270053387495283E-4</v>
      </c>
      <c r="G662" s="2">
        <f t="shared" si="49"/>
        <v>9.8831744795037424E-2</v>
      </c>
      <c r="H662" s="2">
        <f t="shared" si="47"/>
        <v>7.6101206752990661E-2</v>
      </c>
    </row>
    <row r="663" spans="1:8" customFormat="1" x14ac:dyDescent="0.25">
      <c r="A663" s="9">
        <v>41738</v>
      </c>
      <c r="B663">
        <v>78.84</v>
      </c>
      <c r="D663" s="2">
        <f>(B663/B662-1)</f>
        <v>-5.1735015772870208E-3</v>
      </c>
      <c r="E663" s="2">
        <f t="shared" si="46"/>
        <v>-5.1869304728704956E-3</v>
      </c>
      <c r="F663" s="5">
        <f t="shared" si="48"/>
        <v>-2.5270053387495283E-4</v>
      </c>
      <c r="G663" s="2">
        <f t="shared" si="49"/>
        <v>9.8954840226854426E-2</v>
      </c>
      <c r="H663" s="2">
        <f t="shared" si="47"/>
        <v>7.6261001136572498E-2</v>
      </c>
    </row>
    <row r="664" spans="1:8" customFormat="1" x14ac:dyDescent="0.25">
      <c r="A664" s="9">
        <v>41739</v>
      </c>
      <c r="B664">
        <v>79.31</v>
      </c>
      <c r="D664" s="2">
        <f>(B664/B663-1)</f>
        <v>5.9614408929478113E-3</v>
      </c>
      <c r="E664" s="2">
        <f t="shared" si="46"/>
        <v>5.9437418107088661E-3</v>
      </c>
      <c r="F664" s="5">
        <f t="shared" si="48"/>
        <v>-2.5270053387495283E-4</v>
      </c>
      <c r="G664" s="2">
        <f t="shared" si="49"/>
        <v>9.9148657590771447E-2</v>
      </c>
      <c r="H664" s="2">
        <f t="shared" si="47"/>
        <v>7.6261001136572498E-2</v>
      </c>
    </row>
    <row r="665" spans="1:8" customFormat="1" x14ac:dyDescent="0.25">
      <c r="A665" s="9">
        <v>41740</v>
      </c>
      <c r="B665">
        <v>77.62</v>
      </c>
      <c r="D665" s="2">
        <f>(B665/B664-1)</f>
        <v>-2.1308788299079562E-2</v>
      </c>
      <c r="E665" s="2">
        <f t="shared" si="46"/>
        <v>-2.1539098154468007E-2</v>
      </c>
      <c r="F665" s="5">
        <f t="shared" si="48"/>
        <v>-2.5270053387495283E-4</v>
      </c>
      <c r="G665" s="2">
        <f t="shared" si="49"/>
        <v>0.10140792388030646</v>
      </c>
      <c r="H665" s="2">
        <f t="shared" si="47"/>
        <v>7.9176076045825244E-2</v>
      </c>
    </row>
    <row r="666" spans="1:8" customFormat="1" x14ac:dyDescent="0.25">
      <c r="A666" s="9">
        <v>41743</v>
      </c>
      <c r="B666">
        <v>78.2</v>
      </c>
      <c r="D666" s="2">
        <f>(B666/B665-1)</f>
        <v>7.4723009533625984E-3</v>
      </c>
      <c r="E666" s="2">
        <f t="shared" si="46"/>
        <v>7.4445216105052123E-3</v>
      </c>
      <c r="F666" s="5">
        <f t="shared" si="48"/>
        <v>-2.5270053387495283E-4</v>
      </c>
      <c r="G666" s="2">
        <f t="shared" si="49"/>
        <v>0.10169962760233671</v>
      </c>
      <c r="H666" s="2">
        <f t="shared" si="47"/>
        <v>7.9176076045825244E-2</v>
      </c>
    </row>
    <row r="667" spans="1:8" customFormat="1" x14ac:dyDescent="0.25">
      <c r="A667" s="9">
        <v>41744</v>
      </c>
      <c r="B667">
        <v>76.97999999999999</v>
      </c>
      <c r="D667" s="2">
        <f>(B667/B666-1)</f>
        <v>-1.5601023017903004E-2</v>
      </c>
      <c r="E667" s="2">
        <f t="shared" si="46"/>
        <v>-1.5723999695665531E-2</v>
      </c>
      <c r="F667" s="5">
        <f t="shared" si="48"/>
        <v>-2.5270053387495283E-4</v>
      </c>
      <c r="G667" s="2">
        <f t="shared" si="49"/>
        <v>0.10286970084630162</v>
      </c>
      <c r="H667" s="2">
        <f t="shared" si="47"/>
        <v>8.0673490787048038E-2</v>
      </c>
    </row>
    <row r="668" spans="1:8" customFormat="1" x14ac:dyDescent="0.25">
      <c r="A668" s="9">
        <v>41745</v>
      </c>
      <c r="B668">
        <v>78.06</v>
      </c>
      <c r="D668" s="2">
        <f>(B668/B667-1)</f>
        <v>1.4029618082618933E-2</v>
      </c>
      <c r="E668" s="2">
        <f t="shared" si="46"/>
        <v>1.3932113896868917E-2</v>
      </c>
      <c r="F668" s="5">
        <f t="shared" si="48"/>
        <v>-2.5270053387495283E-4</v>
      </c>
      <c r="G668" s="2">
        <f t="shared" si="49"/>
        <v>0.1038430754197998</v>
      </c>
      <c r="H668" s="2">
        <f t="shared" si="47"/>
        <v>8.0673490787048038E-2</v>
      </c>
    </row>
    <row r="669" spans="1:8" customFormat="1" x14ac:dyDescent="0.25">
      <c r="A669" s="9">
        <v>41746</v>
      </c>
      <c r="B669">
        <v>79.36</v>
      </c>
      <c r="D669" s="2">
        <f>(B669/B668-1)</f>
        <v>1.6653856008198797E-2</v>
      </c>
      <c r="E669" s="2">
        <f t="shared" si="46"/>
        <v>1.6516701224148424E-2</v>
      </c>
      <c r="F669" s="5">
        <f t="shared" si="48"/>
        <v>-2.5270053387495283E-4</v>
      </c>
      <c r="G669" s="2">
        <f t="shared" si="49"/>
        <v>0.10518838884574773</v>
      </c>
      <c r="H669" s="2">
        <f t="shared" si="47"/>
        <v>8.0673490787048038E-2</v>
      </c>
    </row>
    <row r="670" spans="1:8" customFormat="1" x14ac:dyDescent="0.25">
      <c r="A670" s="9">
        <v>41751</v>
      </c>
      <c r="B670">
        <v>81.61</v>
      </c>
      <c r="D670" s="2">
        <f>(B670/B669-1)</f>
        <v>2.8351814516129004E-2</v>
      </c>
      <c r="E670" s="2">
        <f t="shared" si="46"/>
        <v>2.795734050453412E-2</v>
      </c>
      <c r="F670" s="5">
        <f t="shared" si="48"/>
        <v>-2.5270053387495283E-4</v>
      </c>
      <c r="G670" s="2">
        <f t="shared" si="49"/>
        <v>0.10890547995097836</v>
      </c>
      <c r="H670" s="2">
        <f t="shared" si="47"/>
        <v>8.0673490787048038E-2</v>
      </c>
    </row>
    <row r="671" spans="1:8" customFormat="1" x14ac:dyDescent="0.25">
      <c r="A671" s="9">
        <v>41752</v>
      </c>
      <c r="B671">
        <v>81.47</v>
      </c>
      <c r="D671" s="2">
        <f>(B671/B670-1)</f>
        <v>-1.7154760446024264E-3</v>
      </c>
      <c r="E671" s="2">
        <f t="shared" si="46"/>
        <v>-1.7169491586011424E-3</v>
      </c>
      <c r="F671" s="5">
        <f t="shared" si="48"/>
        <v>-2.5270053387495283E-4</v>
      </c>
      <c r="G671" s="2">
        <f t="shared" si="49"/>
        <v>0.10891532301466109</v>
      </c>
      <c r="H671" s="2">
        <f t="shared" si="47"/>
        <v>8.0686777973859744E-2</v>
      </c>
    </row>
    <row r="672" spans="1:8" customFormat="1" x14ac:dyDescent="0.25">
      <c r="A672" s="9">
        <v>41753</v>
      </c>
      <c r="B672">
        <v>82.070000000000007</v>
      </c>
      <c r="D672" s="2">
        <f>(B672/B671-1)</f>
        <v>7.364674113170544E-3</v>
      </c>
      <c r="E672" s="2">
        <f t="shared" si="46"/>
        <v>7.3376873190699283E-3</v>
      </c>
      <c r="F672" s="5">
        <f t="shared" si="48"/>
        <v>-2.5270053387495283E-4</v>
      </c>
      <c r="G672" s="2">
        <f t="shared" si="49"/>
        <v>0.10917949246605836</v>
      </c>
      <c r="H672" s="2">
        <f t="shared" si="47"/>
        <v>8.0686777973859744E-2</v>
      </c>
    </row>
    <row r="673" spans="1:8" customFormat="1" x14ac:dyDescent="0.25">
      <c r="A673" s="9">
        <v>41754</v>
      </c>
      <c r="B673">
        <v>81.2</v>
      </c>
      <c r="D673" s="2">
        <f>(B673/B672-1)</f>
        <v>-1.0600706713780994E-2</v>
      </c>
      <c r="E673" s="2">
        <f t="shared" si="46"/>
        <v>-1.0657294473988093E-2</v>
      </c>
      <c r="F673" s="5">
        <f t="shared" si="48"/>
        <v>-2.5270053387495283E-4</v>
      </c>
      <c r="G673" s="2">
        <f t="shared" si="49"/>
        <v>0.10967414075434889</v>
      </c>
      <c r="H673" s="2">
        <f t="shared" si="47"/>
        <v>8.1354850592091785E-2</v>
      </c>
    </row>
    <row r="674" spans="1:8" customFormat="1" x14ac:dyDescent="0.25">
      <c r="A674" s="9">
        <v>41757</v>
      </c>
      <c r="B674">
        <v>81.44</v>
      </c>
      <c r="D674" s="2">
        <f>(B674/B673-1)</f>
        <v>2.9556650246305161E-3</v>
      </c>
      <c r="E674" s="2">
        <f t="shared" si="46"/>
        <v>2.9513056345803197E-3</v>
      </c>
      <c r="F674" s="5">
        <f t="shared" si="48"/>
        <v>-2.5270053387495283E-4</v>
      </c>
      <c r="G674" s="2">
        <f t="shared" si="49"/>
        <v>0.10972093148407112</v>
      </c>
      <c r="H674" s="2">
        <f t="shared" si="47"/>
        <v>8.1354850592091785E-2</v>
      </c>
    </row>
    <row r="675" spans="1:8" customFormat="1" x14ac:dyDescent="0.25">
      <c r="A675" s="9">
        <v>41758</v>
      </c>
      <c r="B675">
        <v>82.81</v>
      </c>
      <c r="D675" s="2">
        <f>(B675/B674-1)</f>
        <v>1.6822200392927256E-2</v>
      </c>
      <c r="E675" s="2">
        <f t="shared" si="46"/>
        <v>1.668227424339605E-2</v>
      </c>
      <c r="F675" s="5">
        <f t="shared" si="48"/>
        <v>-2.5270053387495283E-4</v>
      </c>
      <c r="G675" s="2">
        <f t="shared" si="49"/>
        <v>0.11102016112598213</v>
      </c>
      <c r="H675" s="2">
        <f t="shared" si="47"/>
        <v>8.1354850592091785E-2</v>
      </c>
    </row>
    <row r="676" spans="1:8" customFormat="1" x14ac:dyDescent="0.25">
      <c r="A676" s="9">
        <v>41759</v>
      </c>
      <c r="B676">
        <v>83.429999999999993</v>
      </c>
      <c r="D676" s="2">
        <f>(B676/B675-1)</f>
        <v>7.4870184760293945E-3</v>
      </c>
      <c r="E676" s="2">
        <f t="shared" si="46"/>
        <v>7.4591298683743838E-3</v>
      </c>
      <c r="F676" s="5">
        <f t="shared" si="48"/>
        <v>-2.5270053387495283E-4</v>
      </c>
      <c r="G676" s="2">
        <f t="shared" si="49"/>
        <v>0.11128768352604025</v>
      </c>
      <c r="H676" s="2">
        <f t="shared" si="47"/>
        <v>8.1354850592091785E-2</v>
      </c>
    </row>
    <row r="677" spans="1:8" customFormat="1" x14ac:dyDescent="0.25">
      <c r="A677" s="9">
        <v>41761</v>
      </c>
      <c r="B677">
        <v>84.01</v>
      </c>
      <c r="D677" s="2">
        <f>(B677/B676-1)</f>
        <v>6.9519357545249072E-3</v>
      </c>
      <c r="E677" s="2">
        <f t="shared" si="46"/>
        <v>6.9278824627727643E-3</v>
      </c>
      <c r="F677" s="5">
        <f t="shared" si="48"/>
        <v>-2.5270053387495283E-4</v>
      </c>
      <c r="G677" s="2">
        <f t="shared" si="49"/>
        <v>0.11151909826018069</v>
      </c>
      <c r="H677" s="2">
        <f t="shared" si="47"/>
        <v>8.1354850592091785E-2</v>
      </c>
    </row>
    <row r="678" spans="1:8" customFormat="1" x14ac:dyDescent="0.25">
      <c r="A678" s="9">
        <v>41764</v>
      </c>
      <c r="B678">
        <v>81.28</v>
      </c>
      <c r="D678" s="2">
        <f>(B678/B677-1)</f>
        <v>-3.2496131412927065E-2</v>
      </c>
      <c r="E678" s="2">
        <f t="shared" si="46"/>
        <v>-3.3035855546584052E-2</v>
      </c>
      <c r="F678" s="5">
        <f t="shared" si="48"/>
        <v>-2.5270053387495283E-4</v>
      </c>
      <c r="G678" s="2">
        <f t="shared" si="49"/>
        <v>0.11623787906423254</v>
      </c>
      <c r="H678" s="2">
        <f t="shared" si="47"/>
        <v>8.7711726510478011E-2</v>
      </c>
    </row>
    <row r="679" spans="1:8" customFormat="1" x14ac:dyDescent="0.25">
      <c r="A679" s="9">
        <v>41765</v>
      </c>
      <c r="B679">
        <v>80.2</v>
      </c>
      <c r="D679" s="2">
        <f>(B679/B678-1)</f>
        <v>-1.3287401574803126E-2</v>
      </c>
      <c r="E679" s="2">
        <f t="shared" si="46"/>
        <v>-1.3376468957702926E-2</v>
      </c>
      <c r="F679" s="5">
        <f t="shared" si="48"/>
        <v>-2.5270053387495283E-4</v>
      </c>
      <c r="G679" s="2">
        <f t="shared" si="49"/>
        <v>0.11697639858960188</v>
      </c>
      <c r="H679" s="2">
        <f t="shared" si="47"/>
        <v>8.8688106672152808E-2</v>
      </c>
    </row>
    <row r="680" spans="1:8" customFormat="1" x14ac:dyDescent="0.25">
      <c r="A680" s="9">
        <v>41766</v>
      </c>
      <c r="B680">
        <v>81.22999999999999</v>
      </c>
      <c r="D680" s="2">
        <f>(B680/B679-1)</f>
        <v>1.2842892768079706E-2</v>
      </c>
      <c r="E680" s="2">
        <f t="shared" ref="E680:E743" si="50">LOG(1+D680,EXP(1))</f>
        <v>1.2761122190393581E-2</v>
      </c>
      <c r="F680" s="5">
        <f t="shared" si="48"/>
        <v>-2.5270053387495283E-4</v>
      </c>
      <c r="G680" s="2">
        <f t="shared" si="49"/>
        <v>0.11769807733727897</v>
      </c>
      <c r="H680" s="2">
        <f t="shared" ref="H680:H743" si="51">IF(E680&lt;F680,SQRT(H679^2+(E680-F680)^2),H679)</f>
        <v>8.8688106672152808E-2</v>
      </c>
    </row>
    <row r="681" spans="1:8" customFormat="1" x14ac:dyDescent="0.25">
      <c r="A681" s="9">
        <v>41767</v>
      </c>
      <c r="B681">
        <v>82.39</v>
      </c>
      <c r="D681" s="2">
        <f>(B681/B680-1)</f>
        <v>1.4280438261726092E-2</v>
      </c>
      <c r="E681" s="2">
        <f t="shared" si="50"/>
        <v>1.4179433264636295E-2</v>
      </c>
      <c r="F681" s="5">
        <f t="shared" ref="F681:F744" si="52">AVERAGE(E$616:E$842)</f>
        <v>-2.5270053387495283E-4</v>
      </c>
      <c r="G681" s="2">
        <f t="shared" si="49"/>
        <v>0.11857960994568262</v>
      </c>
      <c r="H681" s="2">
        <f t="shared" si="51"/>
        <v>8.8688106672152808E-2</v>
      </c>
    </row>
    <row r="682" spans="1:8" customFormat="1" x14ac:dyDescent="0.25">
      <c r="A682" s="9">
        <v>41768</v>
      </c>
      <c r="B682">
        <v>82.429999999999993</v>
      </c>
      <c r="D682" s="2">
        <f>(B682/B681-1)</f>
        <v>4.8549581259860197E-4</v>
      </c>
      <c r="E682" s="2">
        <f t="shared" si="50"/>
        <v>4.8537799763748109E-4</v>
      </c>
      <c r="F682" s="5">
        <f t="shared" si="52"/>
        <v>-2.5270053387495283E-4</v>
      </c>
      <c r="G682" s="2">
        <f t="shared" ref="G682:G745" si="53">SQRT(G681^2+(E682-F682)^2)</f>
        <v>0.1185819069453216</v>
      </c>
      <c r="H682" s="2">
        <f t="shared" si="51"/>
        <v>8.8688106672152808E-2</v>
      </c>
    </row>
    <row r="683" spans="1:8" customFormat="1" x14ac:dyDescent="0.25">
      <c r="A683" s="9">
        <v>41771</v>
      </c>
      <c r="B683">
        <v>83.5</v>
      </c>
      <c r="D683" s="2">
        <f>(B683/B682-1)</f>
        <v>1.2980710906223658E-2</v>
      </c>
      <c r="E683" s="2">
        <f t="shared" si="50"/>
        <v>1.2897183531673842E-2</v>
      </c>
      <c r="F683" s="5">
        <f t="shared" si="52"/>
        <v>-2.5270053387495283E-4</v>
      </c>
      <c r="G683" s="2">
        <f t="shared" si="53"/>
        <v>0.11930879307798854</v>
      </c>
      <c r="H683" s="2">
        <f t="shared" si="51"/>
        <v>8.8688106672152808E-2</v>
      </c>
    </row>
    <row r="684" spans="1:8" customFormat="1" x14ac:dyDescent="0.25">
      <c r="A684" s="9">
        <v>41772</v>
      </c>
      <c r="B684">
        <v>83.49</v>
      </c>
      <c r="D684" s="2">
        <f>(B684/B683-1)</f>
        <v>-1.1976047904194154E-4</v>
      </c>
      <c r="E684" s="2">
        <f t="shared" si="50"/>
        <v>-1.1976765090072093E-4</v>
      </c>
      <c r="F684" s="5">
        <f t="shared" si="52"/>
        <v>-2.5270053387495283E-4</v>
      </c>
      <c r="G684" s="2">
        <f t="shared" si="53"/>
        <v>0.11930886713433189</v>
      </c>
      <c r="H684" s="2">
        <f t="shared" si="51"/>
        <v>8.8688106672152808E-2</v>
      </c>
    </row>
    <row r="685" spans="1:8" customFormat="1" x14ac:dyDescent="0.25">
      <c r="A685" s="9">
        <v>41773</v>
      </c>
      <c r="B685">
        <v>83.69</v>
      </c>
      <c r="D685" s="2">
        <f>(B685/B684-1)</f>
        <v>2.3954964666428324E-3</v>
      </c>
      <c r="E685" s="2">
        <f t="shared" si="50"/>
        <v>2.3926318388737037E-3</v>
      </c>
      <c r="F685" s="5">
        <f t="shared" si="52"/>
        <v>-2.5270053387495283E-4</v>
      </c>
      <c r="G685" s="2">
        <f t="shared" si="53"/>
        <v>0.11933818986493792</v>
      </c>
      <c r="H685" s="2">
        <f t="shared" si="51"/>
        <v>8.8688106672152808E-2</v>
      </c>
    </row>
    <row r="686" spans="1:8" customFormat="1" x14ac:dyDescent="0.25">
      <c r="A686" s="9">
        <v>41774</v>
      </c>
      <c r="B686">
        <v>83.17</v>
      </c>
      <c r="D686" s="2">
        <f>(B686/B685-1)</f>
        <v>-6.2134066196677384E-3</v>
      </c>
      <c r="E686" s="2">
        <f t="shared" si="50"/>
        <v>-6.2327901641864606E-3</v>
      </c>
      <c r="F686" s="5">
        <f t="shared" si="52"/>
        <v>-2.5270053387495283E-4</v>
      </c>
      <c r="G686" s="2">
        <f t="shared" si="53"/>
        <v>0.1194879283954096</v>
      </c>
      <c r="H686" s="2">
        <f t="shared" si="51"/>
        <v>8.8889491713462485E-2</v>
      </c>
    </row>
    <row r="687" spans="1:8" customFormat="1" x14ac:dyDescent="0.25">
      <c r="A687" s="9">
        <v>41775</v>
      </c>
      <c r="B687">
        <v>82.33</v>
      </c>
      <c r="D687" s="2">
        <f>(B687/B686-1)</f>
        <v>-1.0099795599374795E-2</v>
      </c>
      <c r="E687" s="2">
        <f t="shared" si="50"/>
        <v>-1.0151144570261506E-2</v>
      </c>
      <c r="F687" s="5">
        <f t="shared" si="52"/>
        <v>-2.5270053387495283E-4</v>
      </c>
      <c r="G687" s="2">
        <f t="shared" si="53"/>
        <v>0.11989722359824688</v>
      </c>
      <c r="H687" s="2">
        <f t="shared" si="51"/>
        <v>8.9438922910661176E-2</v>
      </c>
    </row>
    <row r="688" spans="1:8" customFormat="1" x14ac:dyDescent="0.25">
      <c r="A688" s="9">
        <v>41778</v>
      </c>
      <c r="B688">
        <v>82.78</v>
      </c>
      <c r="D688" s="2">
        <f>(B688/B687-1)</f>
        <v>5.4658083323211315E-3</v>
      </c>
      <c r="E688" s="2">
        <f t="shared" si="50"/>
        <v>5.4509250102516751E-3</v>
      </c>
      <c r="F688" s="5">
        <f t="shared" si="52"/>
        <v>-2.5270053387495283E-4</v>
      </c>
      <c r="G688" s="2">
        <f t="shared" si="53"/>
        <v>0.12003281039330714</v>
      </c>
      <c r="H688" s="2">
        <f t="shared" si="51"/>
        <v>8.9438922910661176E-2</v>
      </c>
    </row>
    <row r="689" spans="1:8" customFormat="1" x14ac:dyDescent="0.25">
      <c r="A689" s="9">
        <v>41779</v>
      </c>
      <c r="B689">
        <v>82.429999999999993</v>
      </c>
      <c r="D689" s="2">
        <f>(B689/B688-1)</f>
        <v>-4.2280744141097726E-3</v>
      </c>
      <c r="E689" s="2">
        <f t="shared" si="50"/>
        <v>-4.2370379954502803E-3</v>
      </c>
      <c r="F689" s="5">
        <f t="shared" si="52"/>
        <v>-2.5270053387495283E-4</v>
      </c>
      <c r="G689" s="2">
        <f t="shared" si="53"/>
        <v>0.12009891971172486</v>
      </c>
      <c r="H689" s="2">
        <f t="shared" si="51"/>
        <v>8.9527626330797486E-2</v>
      </c>
    </row>
    <row r="690" spans="1:8" customFormat="1" x14ac:dyDescent="0.25">
      <c r="A690" s="9">
        <v>41780</v>
      </c>
      <c r="B690">
        <v>82.97</v>
      </c>
      <c r="D690" s="2">
        <f>(B690/B689-1)</f>
        <v>6.5510129807109241E-3</v>
      </c>
      <c r="E690" s="2">
        <f t="shared" si="50"/>
        <v>6.5296483510577938E-3</v>
      </c>
      <c r="F690" s="5">
        <f t="shared" si="52"/>
        <v>-2.5270053387495283E-4</v>
      </c>
      <c r="G690" s="2">
        <f t="shared" si="53"/>
        <v>0.12029027713128057</v>
      </c>
      <c r="H690" s="2">
        <f t="shared" si="51"/>
        <v>8.9527626330797486E-2</v>
      </c>
    </row>
    <row r="691" spans="1:8" customFormat="1" x14ac:dyDescent="0.25">
      <c r="A691" s="9">
        <v>41781</v>
      </c>
      <c r="B691">
        <v>83</v>
      </c>
      <c r="D691" s="2">
        <f>(B691/B690-1)</f>
        <v>3.6157647342416332E-4</v>
      </c>
      <c r="E691" s="2">
        <f t="shared" si="50"/>
        <v>3.6151112040403154E-4</v>
      </c>
      <c r="F691" s="5">
        <f t="shared" si="52"/>
        <v>-2.5270053387495283E-4</v>
      </c>
      <c r="G691" s="2">
        <f t="shared" si="53"/>
        <v>0.12029184522766509</v>
      </c>
      <c r="H691" s="2">
        <f t="shared" si="51"/>
        <v>8.9527626330797486E-2</v>
      </c>
    </row>
    <row r="692" spans="1:8" customFormat="1" x14ac:dyDescent="0.25">
      <c r="A692" s="9">
        <v>41782</v>
      </c>
      <c r="B692">
        <v>83.08</v>
      </c>
      <c r="D692" s="2">
        <f>(B692/B691-1)</f>
        <v>9.6385542168664351E-4</v>
      </c>
      <c r="E692" s="2">
        <f t="shared" si="50"/>
        <v>9.6339121131352957E-4</v>
      </c>
      <c r="F692" s="5">
        <f t="shared" si="52"/>
        <v>-2.5270053387495283E-4</v>
      </c>
      <c r="G692" s="2">
        <f t="shared" si="53"/>
        <v>0.1202979921171141</v>
      </c>
      <c r="H692" s="2">
        <f t="shared" si="51"/>
        <v>8.9527626330797486E-2</v>
      </c>
    </row>
    <row r="693" spans="1:8" customFormat="1" x14ac:dyDescent="0.25">
      <c r="A693" s="9">
        <v>41785</v>
      </c>
      <c r="B693">
        <v>83.77000000000001</v>
      </c>
      <c r="D693" s="2">
        <f>(B693/B692-1)</f>
        <v>8.3052479537797375E-3</v>
      </c>
      <c r="E693" s="2">
        <f t="shared" si="50"/>
        <v>8.2709491578068211E-3</v>
      </c>
      <c r="F693" s="5">
        <f t="shared" si="52"/>
        <v>-2.5270053387495283E-4</v>
      </c>
      <c r="G693" s="2">
        <f t="shared" si="53"/>
        <v>0.12059958338019146</v>
      </c>
      <c r="H693" s="2">
        <f t="shared" si="51"/>
        <v>8.9527626330797486E-2</v>
      </c>
    </row>
    <row r="694" spans="1:8" customFormat="1" x14ac:dyDescent="0.25">
      <c r="A694" s="9">
        <v>41786</v>
      </c>
      <c r="B694">
        <v>84.44</v>
      </c>
      <c r="D694" s="2">
        <f>(B694/B693-1)</f>
        <v>7.9980900083560513E-3</v>
      </c>
      <c r="E694" s="2">
        <f t="shared" si="50"/>
        <v>7.9662748144015676E-3</v>
      </c>
      <c r="F694" s="5">
        <f t="shared" si="52"/>
        <v>-2.5270053387495283E-4</v>
      </c>
      <c r="G694" s="2">
        <f t="shared" si="53"/>
        <v>0.12087932439938325</v>
      </c>
      <c r="H694" s="2">
        <f t="shared" si="51"/>
        <v>8.9527626330797486E-2</v>
      </c>
    </row>
    <row r="695" spans="1:8" customFormat="1" x14ac:dyDescent="0.25">
      <c r="A695" s="9">
        <v>41787</v>
      </c>
      <c r="B695">
        <v>84.81</v>
      </c>
      <c r="D695" s="2">
        <f>(B695/B694-1)</f>
        <v>4.3818095689247549E-3</v>
      </c>
      <c r="E695" s="2">
        <f t="shared" si="50"/>
        <v>4.3722373934888797E-3</v>
      </c>
      <c r="F695" s="5">
        <f t="shared" si="52"/>
        <v>-2.5270053387495283E-4</v>
      </c>
      <c r="G695" s="2">
        <f t="shared" si="53"/>
        <v>0.12096776892248323</v>
      </c>
      <c r="H695" s="2">
        <f t="shared" si="51"/>
        <v>8.9527626330797486E-2</v>
      </c>
    </row>
    <row r="696" spans="1:8" customFormat="1" x14ac:dyDescent="0.25">
      <c r="A696" s="9">
        <v>41788</v>
      </c>
      <c r="B696">
        <v>84.72999999999999</v>
      </c>
      <c r="D696" s="2">
        <f>(B696/B695-1)</f>
        <v>-9.4328498997775512E-4</v>
      </c>
      <c r="E696" s="2">
        <f t="shared" si="50"/>
        <v>-9.4373016323609927E-4</v>
      </c>
      <c r="F696" s="5">
        <f t="shared" si="52"/>
        <v>-2.5270053387495283E-4</v>
      </c>
      <c r="G696" s="2">
        <f t="shared" si="53"/>
        <v>0.12096974266332865</v>
      </c>
      <c r="H696" s="2">
        <f t="shared" si="51"/>
        <v>8.9530293188258669E-2</v>
      </c>
    </row>
    <row r="697" spans="1:8" customFormat="1" x14ac:dyDescent="0.25">
      <c r="A697" s="9">
        <v>41789</v>
      </c>
      <c r="B697">
        <v>84.47</v>
      </c>
      <c r="D697" s="2">
        <f>(B697/B696-1)</f>
        <v>-3.0685707541601159E-3</v>
      </c>
      <c r="E697" s="2">
        <f t="shared" si="50"/>
        <v>-3.0732884709672769E-3</v>
      </c>
      <c r="F697" s="5">
        <f t="shared" si="52"/>
        <v>-2.5270053387495283E-4</v>
      </c>
      <c r="G697" s="2">
        <f t="shared" si="53"/>
        <v>0.12100262127880877</v>
      </c>
      <c r="H697" s="2">
        <f t="shared" si="51"/>
        <v>8.9574712473367332E-2</v>
      </c>
    </row>
    <row r="698" spans="1:8" customFormat="1" x14ac:dyDescent="0.25">
      <c r="A698" s="9">
        <v>41792</v>
      </c>
      <c r="B698">
        <v>84.5</v>
      </c>
      <c r="D698" s="2">
        <f>(B698/B697-1)</f>
        <v>3.5515567657151692E-4</v>
      </c>
      <c r="E698" s="2">
        <f t="shared" si="50"/>
        <v>3.5509262372282609E-4</v>
      </c>
      <c r="F698" s="5">
        <f t="shared" si="52"/>
        <v>-2.5270053387495283E-4</v>
      </c>
      <c r="G698" s="2">
        <f t="shared" si="53"/>
        <v>0.12100414773413863</v>
      </c>
      <c r="H698" s="2">
        <f t="shared" si="51"/>
        <v>8.9574712473367332E-2</v>
      </c>
    </row>
    <row r="699" spans="1:8" customFormat="1" x14ac:dyDescent="0.25">
      <c r="A699" s="9">
        <v>41793</v>
      </c>
      <c r="B699">
        <v>84.86</v>
      </c>
      <c r="D699" s="2">
        <f>(B699/B698-1)</f>
        <v>4.2603550295858827E-3</v>
      </c>
      <c r="E699" s="2">
        <f t="shared" si="50"/>
        <v>4.2513054110507164E-3</v>
      </c>
      <c r="F699" s="5">
        <f t="shared" si="52"/>
        <v>-2.5270053387495283E-4</v>
      </c>
      <c r="G699" s="2">
        <f t="shared" si="53"/>
        <v>0.12108794258065983</v>
      </c>
      <c r="H699" s="2">
        <f t="shared" si="51"/>
        <v>8.9574712473367332E-2</v>
      </c>
    </row>
    <row r="700" spans="1:8" customFormat="1" x14ac:dyDescent="0.25">
      <c r="A700" s="9">
        <v>41794</v>
      </c>
      <c r="B700">
        <v>85.09</v>
      </c>
      <c r="D700" s="2">
        <f>(B700/B699-1)</f>
        <v>2.7103464529814048E-3</v>
      </c>
      <c r="E700" s="2">
        <f t="shared" si="50"/>
        <v>2.7066800872871926E-3</v>
      </c>
      <c r="F700" s="5">
        <f t="shared" si="52"/>
        <v>-2.5270053387495283E-4</v>
      </c>
      <c r="G700" s="2">
        <f t="shared" si="53"/>
        <v>0.12112410070699424</v>
      </c>
      <c r="H700" s="2">
        <f t="shared" si="51"/>
        <v>8.9574712473367332E-2</v>
      </c>
    </row>
    <row r="701" spans="1:8" customFormat="1" x14ac:dyDescent="0.25">
      <c r="A701" s="9">
        <v>41795</v>
      </c>
      <c r="B701">
        <v>85.429999999999993</v>
      </c>
      <c r="D701" s="2">
        <f>(B701/B700-1)</f>
        <v>3.9957691855680988E-3</v>
      </c>
      <c r="E701" s="2">
        <f t="shared" si="50"/>
        <v>3.9878073020611932E-3</v>
      </c>
      <c r="F701" s="5">
        <f t="shared" si="52"/>
        <v>-2.5270053387495283E-4</v>
      </c>
      <c r="G701" s="2">
        <f t="shared" si="53"/>
        <v>0.12119830724389148</v>
      </c>
      <c r="H701" s="2">
        <f t="shared" si="51"/>
        <v>8.9574712473367332E-2</v>
      </c>
    </row>
    <row r="702" spans="1:8" customFormat="1" x14ac:dyDescent="0.25">
      <c r="A702" s="9">
        <v>41796</v>
      </c>
      <c r="B702">
        <v>85.86</v>
      </c>
      <c r="D702" s="2">
        <f>(B702/B701-1)</f>
        <v>5.0333606461430147E-3</v>
      </c>
      <c r="E702" s="2">
        <f t="shared" si="50"/>
        <v>5.0207356328872341E-3</v>
      </c>
      <c r="F702" s="5">
        <f t="shared" si="52"/>
        <v>-2.5270053387495283E-4</v>
      </c>
      <c r="G702" s="2">
        <f t="shared" si="53"/>
        <v>0.12131297872770924</v>
      </c>
      <c r="H702" s="2">
        <f t="shared" si="51"/>
        <v>8.9574712473367332E-2</v>
      </c>
    </row>
    <row r="703" spans="1:8" customFormat="1" x14ac:dyDescent="0.25">
      <c r="A703" s="9">
        <v>41799</v>
      </c>
      <c r="B703">
        <v>86.1</v>
      </c>
      <c r="D703" s="2">
        <f>(B703/B702-1)</f>
        <v>2.7952480782669209E-3</v>
      </c>
      <c r="E703" s="2">
        <f t="shared" si="50"/>
        <v>2.7913486372705501E-3</v>
      </c>
      <c r="F703" s="5">
        <f t="shared" si="52"/>
        <v>-2.5270053387495283E-4</v>
      </c>
      <c r="G703" s="2">
        <f t="shared" si="53"/>
        <v>0.12135116416065396</v>
      </c>
      <c r="H703" s="2">
        <f t="shared" si="51"/>
        <v>8.9574712473367332E-2</v>
      </c>
    </row>
    <row r="704" spans="1:8" customFormat="1" x14ac:dyDescent="0.25">
      <c r="A704" s="9">
        <v>41800</v>
      </c>
      <c r="B704">
        <v>85.87</v>
      </c>
      <c r="D704" s="2">
        <f>(B704/B703-1)</f>
        <v>-2.671312427409922E-3</v>
      </c>
      <c r="E704" s="2">
        <f t="shared" si="50"/>
        <v>-2.6748867492916721E-3</v>
      </c>
      <c r="F704" s="5">
        <f t="shared" si="52"/>
        <v>-2.5270053387495283E-4</v>
      </c>
      <c r="G704" s="2">
        <f t="shared" si="53"/>
        <v>0.12137533534127987</v>
      </c>
      <c r="H704" s="2">
        <f t="shared" si="51"/>
        <v>8.9607455609165595E-2</v>
      </c>
    </row>
    <row r="705" spans="1:8" customFormat="1" x14ac:dyDescent="0.25">
      <c r="A705" s="9">
        <v>41801</v>
      </c>
      <c r="B705">
        <v>85.710000000000008</v>
      </c>
      <c r="D705" s="2">
        <f>(B705/B704-1)</f>
        <v>-1.8632817049026862E-3</v>
      </c>
      <c r="E705" s="2">
        <f t="shared" si="50"/>
        <v>-1.8650197736019083E-3</v>
      </c>
      <c r="F705" s="5">
        <f t="shared" si="52"/>
        <v>-2.5270053387495283E-4</v>
      </c>
      <c r="G705" s="2">
        <f t="shared" si="53"/>
        <v>0.12138604368929294</v>
      </c>
      <c r="H705" s="2">
        <f t="shared" si="51"/>
        <v>8.9621959775935359E-2</v>
      </c>
    </row>
    <row r="706" spans="1:8" customFormat="1" x14ac:dyDescent="0.25">
      <c r="A706" s="9">
        <v>41802</v>
      </c>
      <c r="B706">
        <v>86.2</v>
      </c>
      <c r="D706" s="2">
        <f>(B706/B705-1)</f>
        <v>5.7169525142923838E-3</v>
      </c>
      <c r="E706" s="2">
        <f t="shared" si="50"/>
        <v>5.7006727588560201E-3</v>
      </c>
      <c r="F706" s="5">
        <f t="shared" si="52"/>
        <v>-2.5270053387495283E-4</v>
      </c>
      <c r="G706" s="2">
        <f t="shared" si="53"/>
        <v>0.12153194747103141</v>
      </c>
      <c r="H706" s="2">
        <f t="shared" si="51"/>
        <v>8.9621959775935359E-2</v>
      </c>
    </row>
    <row r="707" spans="1:8" customFormat="1" x14ac:dyDescent="0.25">
      <c r="A707" s="9">
        <v>41803</v>
      </c>
      <c r="B707">
        <v>85.5</v>
      </c>
      <c r="D707" s="2">
        <f>(B707/B706-1)</f>
        <v>-8.1206496519722338E-3</v>
      </c>
      <c r="E707" s="2">
        <f t="shared" si="50"/>
        <v>-8.153801726932957E-3</v>
      </c>
      <c r="F707" s="5">
        <f t="shared" si="52"/>
        <v>-2.5270053387495283E-4</v>
      </c>
      <c r="G707" s="2">
        <f t="shared" si="53"/>
        <v>0.1217885120040658</v>
      </c>
      <c r="H707" s="2">
        <f t="shared" si="51"/>
        <v>8.9969567488914368E-2</v>
      </c>
    </row>
    <row r="708" spans="1:8" customFormat="1" x14ac:dyDescent="0.25">
      <c r="A708" s="9">
        <v>41806</v>
      </c>
      <c r="B708">
        <v>85.17</v>
      </c>
      <c r="D708" s="2">
        <f>(B708/B707-1)</f>
        <v>-3.8596491228070073E-3</v>
      </c>
      <c r="E708" s="2">
        <f t="shared" si="50"/>
        <v>-3.8671167897250123E-3</v>
      </c>
      <c r="F708" s="5">
        <f t="shared" si="52"/>
        <v>-2.5270053387495283E-4</v>
      </c>
      <c r="G708" s="2">
        <f t="shared" si="53"/>
        <v>0.12184213417793958</v>
      </c>
      <c r="H708" s="2">
        <f t="shared" si="51"/>
        <v>9.004214057324976E-2</v>
      </c>
    </row>
    <row r="709" spans="1:8" customFormat="1" x14ac:dyDescent="0.25">
      <c r="A709" s="9">
        <v>41807</v>
      </c>
      <c r="B709">
        <v>86.11</v>
      </c>
      <c r="D709" s="2">
        <f>(B709/B708-1)</f>
        <v>1.1036750029353115E-2</v>
      </c>
      <c r="E709" s="2">
        <f t="shared" si="50"/>
        <v>1.0976289555084371E-2</v>
      </c>
      <c r="F709" s="5">
        <f t="shared" si="52"/>
        <v>-2.5270053387495283E-4</v>
      </c>
      <c r="G709" s="2">
        <f t="shared" si="53"/>
        <v>0.12235847285518474</v>
      </c>
      <c r="H709" s="2">
        <f t="shared" si="51"/>
        <v>9.004214057324976E-2</v>
      </c>
    </row>
    <row r="710" spans="1:8" customFormat="1" x14ac:dyDescent="0.25">
      <c r="A710" s="9">
        <v>41808</v>
      </c>
      <c r="B710">
        <v>86.02000000000001</v>
      </c>
      <c r="D710" s="2">
        <f>(B710/B709-1)</f>
        <v>-1.0451747764486097E-3</v>
      </c>
      <c r="E710" s="2">
        <f t="shared" si="50"/>
        <v>-1.0457213524834512E-3</v>
      </c>
      <c r="F710" s="5">
        <f t="shared" si="52"/>
        <v>-2.5270053387495283E-4</v>
      </c>
      <c r="G710" s="2">
        <f t="shared" si="53"/>
        <v>0.12236104266257185</v>
      </c>
      <c r="H710" s="2">
        <f t="shared" si="51"/>
        <v>9.0045632659400077E-2</v>
      </c>
    </row>
    <row r="711" spans="1:8" customFormat="1" x14ac:dyDescent="0.25">
      <c r="A711" s="9">
        <v>41809</v>
      </c>
      <c r="B711">
        <v>87.03</v>
      </c>
      <c r="D711" s="2">
        <f>(B711/B710-1)</f>
        <v>1.1741455475470675E-2</v>
      </c>
      <c r="E711" s="2">
        <f t="shared" si="50"/>
        <v>1.167305944583194E-2</v>
      </c>
      <c r="F711" s="5">
        <f t="shared" si="52"/>
        <v>-2.5270053387495283E-4</v>
      </c>
      <c r="G711" s="2">
        <f t="shared" si="53"/>
        <v>0.1229408333816121</v>
      </c>
      <c r="H711" s="2">
        <f t="shared" si="51"/>
        <v>9.0045632659400077E-2</v>
      </c>
    </row>
    <row r="712" spans="1:8" customFormat="1" x14ac:dyDescent="0.25">
      <c r="A712" s="9">
        <v>41810</v>
      </c>
      <c r="B712">
        <v>87.36</v>
      </c>
      <c r="D712" s="2">
        <f>(B712/B711-1)</f>
        <v>3.7917959324371697E-3</v>
      </c>
      <c r="E712" s="2">
        <f t="shared" si="50"/>
        <v>3.78462519517265E-3</v>
      </c>
      <c r="F712" s="5">
        <f t="shared" si="52"/>
        <v>-2.5270053387495283E-4</v>
      </c>
      <c r="G712" s="2">
        <f t="shared" si="53"/>
        <v>0.12300710756540753</v>
      </c>
      <c r="H712" s="2">
        <f t="shared" si="51"/>
        <v>9.0045632659400077E-2</v>
      </c>
    </row>
    <row r="713" spans="1:8" customFormat="1" x14ac:dyDescent="0.25">
      <c r="A713" s="9">
        <v>41813</v>
      </c>
      <c r="B713">
        <v>86.78</v>
      </c>
      <c r="D713" s="2">
        <f>(B713/B712-1)</f>
        <v>-6.6391941391941156E-3</v>
      </c>
      <c r="E713" s="2">
        <f t="shared" si="50"/>
        <v>-6.6613316263902447E-3</v>
      </c>
      <c r="F713" s="5">
        <f t="shared" si="52"/>
        <v>-2.5270053387495283E-4</v>
      </c>
      <c r="G713" s="2">
        <f t="shared" si="53"/>
        <v>0.12317393825029584</v>
      </c>
      <c r="H713" s="2">
        <f t="shared" si="51"/>
        <v>9.0273398703668906E-2</v>
      </c>
    </row>
    <row r="714" spans="1:8" customFormat="1" x14ac:dyDescent="0.25">
      <c r="A714" s="9">
        <v>41814</v>
      </c>
      <c r="B714">
        <v>86.52000000000001</v>
      </c>
      <c r="D714" s="2">
        <f>(B714/B713-1)</f>
        <v>-2.996082046554438E-3</v>
      </c>
      <c r="E714" s="2">
        <f t="shared" si="50"/>
        <v>-3.0005792853465578E-3</v>
      </c>
      <c r="F714" s="5">
        <f t="shared" si="52"/>
        <v>-2.5270053387495283E-4</v>
      </c>
      <c r="G714" s="2">
        <f t="shared" si="53"/>
        <v>0.12320458555476124</v>
      </c>
      <c r="H714" s="2">
        <f t="shared" si="51"/>
        <v>9.031521107291042E-2</v>
      </c>
    </row>
    <row r="715" spans="1:8" customFormat="1" x14ac:dyDescent="0.25">
      <c r="A715" s="9">
        <v>41815</v>
      </c>
      <c r="B715">
        <v>86.02000000000001</v>
      </c>
      <c r="D715" s="2">
        <f>(B715/B714-1)</f>
        <v>-5.7790106333795999E-3</v>
      </c>
      <c r="E715" s="2">
        <f t="shared" si="50"/>
        <v>-5.795773729267796E-3</v>
      </c>
      <c r="F715" s="5">
        <f t="shared" si="52"/>
        <v>-2.5270053387495283E-4</v>
      </c>
      <c r="G715" s="2">
        <f t="shared" si="53"/>
        <v>0.12332921617431113</v>
      </c>
      <c r="H715" s="2">
        <f t="shared" si="51"/>
        <v>9.0485153542411823E-2</v>
      </c>
    </row>
    <row r="716" spans="1:8" customFormat="1" x14ac:dyDescent="0.25">
      <c r="A716" s="9">
        <v>41816</v>
      </c>
      <c r="B716">
        <v>85</v>
      </c>
      <c r="D716" s="2">
        <f>(B716/B715-1)</f>
        <v>-1.1857707509881577E-2</v>
      </c>
      <c r="E716" s="2">
        <f t="shared" si="50"/>
        <v>-1.1928570865273958E-2</v>
      </c>
      <c r="F716" s="5">
        <f t="shared" si="52"/>
        <v>-2.5270053387495283E-4</v>
      </c>
      <c r="G716" s="2">
        <f t="shared" si="53"/>
        <v>0.12388067448220327</v>
      </c>
      <c r="H716" s="2">
        <f t="shared" si="51"/>
        <v>9.1235349287375922E-2</v>
      </c>
    </row>
    <row r="717" spans="1:8" customFormat="1" x14ac:dyDescent="0.25">
      <c r="A717" s="9">
        <v>41817</v>
      </c>
      <c r="B717">
        <v>84.64</v>
      </c>
      <c r="D717" s="2">
        <f>(B717/B716-1)</f>
        <v>-4.2352941176470038E-3</v>
      </c>
      <c r="E717" s="2">
        <f t="shared" si="50"/>
        <v>-4.244288380327148E-3</v>
      </c>
      <c r="F717" s="5">
        <f t="shared" si="52"/>
        <v>-2.5270053387495283E-4</v>
      </c>
      <c r="G717" s="2">
        <f t="shared" si="53"/>
        <v>0.12394496473718307</v>
      </c>
      <c r="H717" s="2">
        <f t="shared" si="51"/>
        <v>9.1322624431875762E-2</v>
      </c>
    </row>
    <row r="718" spans="1:8" customFormat="1" x14ac:dyDescent="0.25">
      <c r="A718" s="9">
        <v>41820</v>
      </c>
      <c r="B718">
        <v>85.03</v>
      </c>
      <c r="D718" s="2">
        <f>(B718/B717-1)</f>
        <v>4.6077504725898777E-3</v>
      </c>
      <c r="E718" s="2">
        <f t="shared" si="50"/>
        <v>4.5971672877119715E-3</v>
      </c>
      <c r="F718" s="5">
        <f t="shared" si="52"/>
        <v>-2.5270053387495283E-4</v>
      </c>
      <c r="G718" s="2">
        <f t="shared" si="53"/>
        <v>0.12403981417911114</v>
      </c>
      <c r="H718" s="2">
        <f t="shared" si="51"/>
        <v>9.1322624431875762E-2</v>
      </c>
    </row>
    <row r="719" spans="1:8" customFormat="1" x14ac:dyDescent="0.25">
      <c r="A719" s="9">
        <v>41821</v>
      </c>
      <c r="B719">
        <v>85.36</v>
      </c>
      <c r="D719" s="2">
        <f>(B719/B718-1)</f>
        <v>3.8809831824062613E-3</v>
      </c>
      <c r="E719" s="2">
        <f t="shared" si="50"/>
        <v>3.8734715957968401E-3</v>
      </c>
      <c r="F719" s="5">
        <f t="shared" si="52"/>
        <v>-2.5270053387495283E-4</v>
      </c>
      <c r="G719" s="2">
        <f t="shared" si="53"/>
        <v>0.12410842355792012</v>
      </c>
      <c r="H719" s="2">
        <f t="shared" si="51"/>
        <v>9.1322624431875762E-2</v>
      </c>
    </row>
    <row r="720" spans="1:8" customFormat="1" x14ac:dyDescent="0.25">
      <c r="A720" s="9">
        <v>41822</v>
      </c>
      <c r="B720">
        <v>85.84</v>
      </c>
      <c r="D720" s="2">
        <f>(B720/B719-1)</f>
        <v>5.62324273664494E-3</v>
      </c>
      <c r="E720" s="2">
        <f t="shared" si="50"/>
        <v>5.6074913289452461E-3</v>
      </c>
      <c r="F720" s="5">
        <f t="shared" si="52"/>
        <v>-2.5270053387495283E-4</v>
      </c>
      <c r="G720" s="2">
        <f t="shared" si="53"/>
        <v>0.12424670074775092</v>
      </c>
      <c r="H720" s="2">
        <f t="shared" si="51"/>
        <v>9.1322624431875762E-2</v>
      </c>
    </row>
    <row r="721" spans="1:8" customFormat="1" x14ac:dyDescent="0.25">
      <c r="A721" s="9">
        <v>41823</v>
      </c>
      <c r="B721">
        <v>87.14</v>
      </c>
      <c r="D721" s="2">
        <f>(B721/B720-1)</f>
        <v>1.5144454799627116E-2</v>
      </c>
      <c r="E721" s="2">
        <f t="shared" si="50"/>
        <v>1.5030922366852927E-2</v>
      </c>
      <c r="F721" s="5">
        <f t="shared" si="52"/>
        <v>-2.5270053387495283E-4</v>
      </c>
      <c r="G721" s="2">
        <f t="shared" si="53"/>
        <v>0.12518319286418933</v>
      </c>
      <c r="H721" s="2">
        <f t="shared" si="51"/>
        <v>9.1322624431875762E-2</v>
      </c>
    </row>
    <row r="722" spans="1:8" customFormat="1" x14ac:dyDescent="0.25">
      <c r="A722" s="9">
        <v>41824</v>
      </c>
      <c r="B722">
        <v>87.05</v>
      </c>
      <c r="D722" s="2">
        <f>(B722/B721-1)</f>
        <v>-1.0328207482213081E-3</v>
      </c>
      <c r="E722" s="2">
        <f t="shared" si="50"/>
        <v>-1.0333544750980616E-3</v>
      </c>
      <c r="F722" s="5">
        <f t="shared" si="52"/>
        <v>-2.5270053387495283E-4</v>
      </c>
      <c r="G722" s="2">
        <f t="shared" si="53"/>
        <v>0.12518562695552859</v>
      </c>
      <c r="H722" s="2">
        <f t="shared" si="51"/>
        <v>9.1325961006174905E-2</v>
      </c>
    </row>
    <row r="723" spans="1:8" customFormat="1" x14ac:dyDescent="0.25">
      <c r="A723" s="9">
        <v>41827</v>
      </c>
      <c r="B723">
        <v>86.070000000000007</v>
      </c>
      <c r="D723" s="2">
        <f>(B723/B722-1)</f>
        <v>-1.1257897759907931E-2</v>
      </c>
      <c r="E723" s="2">
        <f t="shared" si="50"/>
        <v>-1.1321747552814766E-2</v>
      </c>
      <c r="F723" s="5">
        <f t="shared" si="52"/>
        <v>-2.5270053387495283E-4</v>
      </c>
      <c r="G723" s="2">
        <f t="shared" si="53"/>
        <v>0.1256740426586026</v>
      </c>
      <c r="H723" s="2">
        <f t="shared" si="51"/>
        <v>9.199432023559323E-2</v>
      </c>
    </row>
    <row r="724" spans="1:8" customFormat="1" x14ac:dyDescent="0.25">
      <c r="A724" s="9">
        <v>41828</v>
      </c>
      <c r="B724">
        <v>84.69</v>
      </c>
      <c r="D724" s="2">
        <f>(B724/B723-1)</f>
        <v>-1.6033461136284566E-2</v>
      </c>
      <c r="E724" s="2">
        <f t="shared" si="50"/>
        <v>-1.6163387727875612E-2</v>
      </c>
      <c r="F724" s="5">
        <f t="shared" si="52"/>
        <v>-2.5270053387495283E-4</v>
      </c>
      <c r="G724" s="2">
        <f t="shared" si="53"/>
        <v>0.12667720775712418</v>
      </c>
      <c r="H724" s="2">
        <f t="shared" si="51"/>
        <v>9.3360082061843833E-2</v>
      </c>
    </row>
    <row r="725" spans="1:8" customFormat="1" x14ac:dyDescent="0.25">
      <c r="A725" s="9">
        <v>41829</v>
      </c>
      <c r="B725">
        <v>85.5</v>
      </c>
      <c r="D725" s="2">
        <f>(B725/B724-1)</f>
        <v>9.5642933049946421E-3</v>
      </c>
      <c r="E725" s="2">
        <f t="shared" si="50"/>
        <v>9.5188450092068399E-3</v>
      </c>
      <c r="F725" s="5">
        <f t="shared" si="52"/>
        <v>-2.5270053387495283E-4</v>
      </c>
      <c r="G725" s="2">
        <f t="shared" si="53"/>
        <v>0.12705352441960091</v>
      </c>
      <c r="H725" s="2">
        <f t="shared" si="51"/>
        <v>9.3360082061843833E-2</v>
      </c>
    </row>
    <row r="726" spans="1:8" customFormat="1" x14ac:dyDescent="0.25">
      <c r="A726" s="9">
        <v>41830</v>
      </c>
      <c r="B726">
        <v>83.42</v>
      </c>
      <c r="D726" s="2">
        <f>(B726/B725-1)</f>
        <v>-2.4327485380116975E-2</v>
      </c>
      <c r="E726" s="2">
        <f t="shared" si="50"/>
        <v>-2.4628287173915363E-2</v>
      </c>
      <c r="F726" s="5">
        <f t="shared" si="52"/>
        <v>-2.5270053387495283E-4</v>
      </c>
      <c r="G726" s="2">
        <f t="shared" si="53"/>
        <v>0.12937065854160379</v>
      </c>
      <c r="H726" s="2">
        <f t="shared" si="51"/>
        <v>9.6489761874720845E-2</v>
      </c>
    </row>
    <row r="727" spans="1:8" customFormat="1" x14ac:dyDescent="0.25">
      <c r="A727" s="9">
        <v>41831</v>
      </c>
      <c r="B727">
        <v>83.35</v>
      </c>
      <c r="D727" s="2">
        <f>(B727/B726-1)</f>
        <v>-8.3912730760016263E-4</v>
      </c>
      <c r="E727" s="2">
        <f t="shared" si="50"/>
        <v>-8.3947957199624525E-4</v>
      </c>
      <c r="F727" s="5">
        <f t="shared" si="52"/>
        <v>-2.5270053387495283E-4</v>
      </c>
      <c r="G727" s="2">
        <f t="shared" si="53"/>
        <v>0.1293719892446886</v>
      </c>
      <c r="H727" s="2">
        <f t="shared" si="51"/>
        <v>9.6491546035287007E-2</v>
      </c>
    </row>
    <row r="728" spans="1:8" customFormat="1" x14ac:dyDescent="0.25">
      <c r="A728" s="9">
        <v>41834</v>
      </c>
      <c r="B728">
        <v>84.4</v>
      </c>
      <c r="D728" s="2">
        <f>(B728/B727-1)</f>
        <v>1.2597480503899305E-2</v>
      </c>
      <c r="E728" s="2">
        <f t="shared" si="50"/>
        <v>1.2518792405108507E-2</v>
      </c>
      <c r="F728" s="5">
        <f t="shared" si="52"/>
        <v>-2.5270053387495283E-4</v>
      </c>
      <c r="G728" s="2">
        <f t="shared" si="53"/>
        <v>0.13000085627801966</v>
      </c>
      <c r="H728" s="2">
        <f t="shared" si="51"/>
        <v>9.6491546035287007E-2</v>
      </c>
    </row>
    <row r="729" spans="1:8" customFormat="1" x14ac:dyDescent="0.25">
      <c r="A729" s="9">
        <v>41835</v>
      </c>
      <c r="B729">
        <v>83.58</v>
      </c>
      <c r="D729" s="2">
        <f>(B729/B728-1)</f>
        <v>-9.7156398104266684E-3</v>
      </c>
      <c r="E729" s="2">
        <f t="shared" si="50"/>
        <v>-9.7631445821422264E-3</v>
      </c>
      <c r="F729" s="5">
        <f t="shared" si="52"/>
        <v>-2.5270053387495283E-4</v>
      </c>
      <c r="G729" s="2">
        <f t="shared" si="53"/>
        <v>0.13034826879944952</v>
      </c>
      <c r="H729" s="2">
        <f t="shared" si="51"/>
        <v>9.6959099636264853E-2</v>
      </c>
    </row>
    <row r="730" spans="1:8" customFormat="1" x14ac:dyDescent="0.25">
      <c r="A730" s="9">
        <v>41836</v>
      </c>
      <c r="B730">
        <v>84.91</v>
      </c>
      <c r="D730" s="2">
        <f>(B730/B729-1)</f>
        <v>1.5912897822445649E-2</v>
      </c>
      <c r="E730" s="2">
        <f t="shared" si="50"/>
        <v>1.5787614991502819E-2</v>
      </c>
      <c r="F730" s="5">
        <f t="shared" si="52"/>
        <v>-2.5270053387495283E-4</v>
      </c>
      <c r="G730" s="2">
        <f t="shared" si="53"/>
        <v>0.13133150003394931</v>
      </c>
      <c r="H730" s="2">
        <f t="shared" si="51"/>
        <v>9.6959099636264853E-2</v>
      </c>
    </row>
    <row r="731" spans="1:8" customFormat="1" x14ac:dyDescent="0.25">
      <c r="A731" s="9">
        <v>41837</v>
      </c>
      <c r="B731">
        <v>83.63</v>
      </c>
      <c r="D731" s="2">
        <f>(B731/B730-1)</f>
        <v>-1.507478506654103E-2</v>
      </c>
      <c r="E731" s="2">
        <f t="shared" si="50"/>
        <v>-1.5189564617837657E-2</v>
      </c>
      <c r="F731" s="5">
        <f t="shared" si="52"/>
        <v>-2.5270053387495283E-4</v>
      </c>
      <c r="G731" s="2">
        <f t="shared" si="53"/>
        <v>0.132178185831967</v>
      </c>
      <c r="H731" s="2">
        <f t="shared" si="51"/>
        <v>9.8102889411769673E-2</v>
      </c>
    </row>
    <row r="732" spans="1:8" customFormat="1" x14ac:dyDescent="0.25">
      <c r="A732" s="9">
        <v>41838</v>
      </c>
      <c r="B732">
        <v>83.35</v>
      </c>
      <c r="D732" s="2">
        <f>(B732/B731-1)</f>
        <v>-3.3480808322372546E-3</v>
      </c>
      <c r="E732" s="2">
        <f t="shared" si="50"/>
        <v>-3.3536981966314082E-3</v>
      </c>
      <c r="F732" s="5">
        <f t="shared" si="52"/>
        <v>-2.5270053387495283E-4</v>
      </c>
      <c r="G732" s="2">
        <f t="shared" si="53"/>
        <v>0.1322145566733649</v>
      </c>
      <c r="H732" s="2">
        <f t="shared" si="51"/>
        <v>9.8151887895456869E-2</v>
      </c>
    </row>
    <row r="733" spans="1:8" customFormat="1" x14ac:dyDescent="0.25">
      <c r="A733" s="9">
        <v>41841</v>
      </c>
      <c r="B733">
        <v>81.929999999999993</v>
      </c>
      <c r="D733" s="2">
        <f>(B733/B732-1)</f>
        <v>-1.7036592681463736E-2</v>
      </c>
      <c r="E733" s="2">
        <f t="shared" si="50"/>
        <v>-1.7183385043079705E-2</v>
      </c>
      <c r="F733" s="5">
        <f t="shared" si="52"/>
        <v>-2.5270053387495283E-4</v>
      </c>
      <c r="G733" s="2">
        <f t="shared" si="53"/>
        <v>0.13329417494506143</v>
      </c>
      <c r="H733" s="2">
        <f t="shared" si="51"/>
        <v>9.9601411513053156E-2</v>
      </c>
    </row>
    <row r="734" spans="1:8" customFormat="1" x14ac:dyDescent="0.25">
      <c r="A734" s="9">
        <v>41842</v>
      </c>
      <c r="B734">
        <v>83.08</v>
      </c>
      <c r="D734" s="2">
        <f>(B734/B733-1)</f>
        <v>1.4036372513120954E-2</v>
      </c>
      <c r="E734" s="2">
        <f t="shared" si="50"/>
        <v>1.3938774854188221E-2</v>
      </c>
      <c r="F734" s="5">
        <f t="shared" si="52"/>
        <v>-2.5270053387495283E-4</v>
      </c>
      <c r="G734" s="2">
        <f t="shared" si="53"/>
        <v>0.13404751041319135</v>
      </c>
      <c r="H734" s="2">
        <f t="shared" si="51"/>
        <v>9.9601411513053156E-2</v>
      </c>
    </row>
    <row r="735" spans="1:8" customFormat="1" x14ac:dyDescent="0.25">
      <c r="A735" s="9">
        <v>41843</v>
      </c>
      <c r="B735">
        <v>83.570000000000007</v>
      </c>
      <c r="D735" s="2">
        <f>(B735/B734-1)</f>
        <v>5.8979297063073144E-3</v>
      </c>
      <c r="E735" s="2">
        <f t="shared" si="50"/>
        <v>5.8806050054333791E-3</v>
      </c>
      <c r="F735" s="5">
        <f t="shared" si="52"/>
        <v>-2.5270053387495283E-4</v>
      </c>
      <c r="G735" s="2">
        <f t="shared" si="53"/>
        <v>0.13418775087470972</v>
      </c>
      <c r="H735" s="2">
        <f t="shared" si="51"/>
        <v>9.9601411513053156E-2</v>
      </c>
    </row>
    <row r="736" spans="1:8" customFormat="1" x14ac:dyDescent="0.25">
      <c r="A736" s="9">
        <v>41844</v>
      </c>
      <c r="B736">
        <v>82.35</v>
      </c>
      <c r="D736" s="2">
        <f>(B736/B735-1)</f>
        <v>-1.4598540145985606E-2</v>
      </c>
      <c r="E736" s="2">
        <f t="shared" si="50"/>
        <v>-1.4706147389695674E-2</v>
      </c>
      <c r="F736" s="5">
        <f t="shared" si="52"/>
        <v>-2.5270053387495283E-4</v>
      </c>
      <c r="G736" s="2">
        <f t="shared" si="53"/>
        <v>0.13496390113962767</v>
      </c>
      <c r="H736" s="2">
        <f t="shared" si="51"/>
        <v>0.10064463871168992</v>
      </c>
    </row>
    <row r="737" spans="1:8" customFormat="1" x14ac:dyDescent="0.25">
      <c r="A737" s="9">
        <v>41845</v>
      </c>
      <c r="B737">
        <v>80.37</v>
      </c>
      <c r="D737" s="2">
        <f>(B737/B736-1)</f>
        <v>-2.4043715846994385E-2</v>
      </c>
      <c r="E737" s="2">
        <f t="shared" si="50"/>
        <v>-2.4337484399022113E-2</v>
      </c>
      <c r="F737" s="5">
        <f t="shared" si="52"/>
        <v>-2.5270053387495283E-4</v>
      </c>
      <c r="G737" s="2">
        <f t="shared" si="53"/>
        <v>0.13709606640840591</v>
      </c>
      <c r="H737" s="2">
        <f t="shared" si="51"/>
        <v>0.10348632815612624</v>
      </c>
    </row>
    <row r="738" spans="1:8" customFormat="1" x14ac:dyDescent="0.25">
      <c r="A738" s="9">
        <v>41848</v>
      </c>
      <c r="B738">
        <v>80.27000000000001</v>
      </c>
      <c r="D738" s="2">
        <f>(B738/B737-1)</f>
        <v>-1.2442453651859697E-3</v>
      </c>
      <c r="E738" s="2">
        <f t="shared" si="50"/>
        <v>-1.2450200811415307E-3</v>
      </c>
      <c r="F738" s="5">
        <f t="shared" si="52"/>
        <v>-2.5270053387495283E-4</v>
      </c>
      <c r="G738" s="2">
        <f t="shared" si="53"/>
        <v>0.13709965763174586</v>
      </c>
      <c r="H738" s="2">
        <f t="shared" si="51"/>
        <v>0.10349108567080226</v>
      </c>
    </row>
    <row r="739" spans="1:8" customFormat="1" x14ac:dyDescent="0.25">
      <c r="A739" s="9">
        <v>41849</v>
      </c>
      <c r="B739">
        <v>81.06</v>
      </c>
      <c r="D739" s="2">
        <f>(B739/B738-1)</f>
        <v>9.8417839790705397E-3</v>
      </c>
      <c r="E739" s="2">
        <f t="shared" si="50"/>
        <v>9.7936690566769076E-3</v>
      </c>
      <c r="F739" s="5">
        <f t="shared" si="52"/>
        <v>-2.5270053387495283E-4</v>
      </c>
      <c r="G739" s="2">
        <f t="shared" si="53"/>
        <v>0.13746725306301824</v>
      </c>
      <c r="H739" s="2">
        <f t="shared" si="51"/>
        <v>0.10349108567080226</v>
      </c>
    </row>
    <row r="740" spans="1:8" customFormat="1" x14ac:dyDescent="0.25">
      <c r="A740" s="9">
        <v>41850</v>
      </c>
      <c r="B740">
        <v>79.83</v>
      </c>
      <c r="D740" s="2">
        <f>(B740/B739-1)</f>
        <v>-1.5173945225758767E-2</v>
      </c>
      <c r="E740" s="2">
        <f t="shared" si="50"/>
        <v>-1.5290247542455055E-2</v>
      </c>
      <c r="F740" s="5">
        <f t="shared" si="52"/>
        <v>-2.5270053387495283E-4</v>
      </c>
      <c r="G740" s="2">
        <f t="shared" si="53"/>
        <v>0.13828728605597534</v>
      </c>
      <c r="H740" s="2">
        <f t="shared" si="51"/>
        <v>0.10457787831734104</v>
      </c>
    </row>
    <row r="741" spans="1:8" customFormat="1" x14ac:dyDescent="0.25">
      <c r="A741" s="9">
        <v>41851</v>
      </c>
      <c r="B741">
        <v>77.64</v>
      </c>
      <c r="D741" s="2">
        <f>(B741/B740-1)</f>
        <v>-2.7433295753476084E-2</v>
      </c>
      <c r="E741" s="2">
        <f t="shared" si="50"/>
        <v>-2.7816615356897945E-2</v>
      </c>
      <c r="F741" s="5">
        <f t="shared" si="52"/>
        <v>-2.5270053387495283E-4</v>
      </c>
      <c r="G741" s="2">
        <f t="shared" si="53"/>
        <v>0.14100759867857482</v>
      </c>
      <c r="H741" s="2">
        <f t="shared" si="51"/>
        <v>0.10814944305786996</v>
      </c>
    </row>
    <row r="742" spans="1:8" customFormat="1" x14ac:dyDescent="0.25">
      <c r="A742" s="9">
        <v>41852</v>
      </c>
      <c r="B742">
        <v>76.039999999999992</v>
      </c>
      <c r="D742" s="2">
        <f>(B742/B741-1)</f>
        <v>-2.0607934054611143E-2</v>
      </c>
      <c r="E742" s="2">
        <f t="shared" si="50"/>
        <v>-2.0823240680581216E-2</v>
      </c>
      <c r="F742" s="5">
        <f t="shared" si="52"/>
        <v>-2.5270053387495283E-4</v>
      </c>
      <c r="G742" s="2">
        <f t="shared" si="53"/>
        <v>0.14250014037545813</v>
      </c>
      <c r="H742" s="2">
        <f t="shared" si="51"/>
        <v>0.11008836975654926</v>
      </c>
    </row>
    <row r="743" spans="1:8" customFormat="1" x14ac:dyDescent="0.25">
      <c r="A743" s="9">
        <v>41855</v>
      </c>
      <c r="B743">
        <v>74.72999999999999</v>
      </c>
      <c r="D743" s="2">
        <f>(B743/B742-1)</f>
        <v>-1.7227774855339328E-2</v>
      </c>
      <c r="E743" s="2">
        <f t="shared" si="50"/>
        <v>-1.7377899678029701E-2</v>
      </c>
      <c r="F743" s="5">
        <f t="shared" si="52"/>
        <v>-2.5270053387495283E-4</v>
      </c>
      <c r="G743" s="2">
        <f t="shared" si="53"/>
        <v>0.14352547666791507</v>
      </c>
      <c r="H743" s="2">
        <f t="shared" si="51"/>
        <v>0.11141239428978118</v>
      </c>
    </row>
    <row r="744" spans="1:8" customFormat="1" x14ac:dyDescent="0.25">
      <c r="A744" s="9">
        <v>41856</v>
      </c>
      <c r="B744">
        <v>74.97999999999999</v>
      </c>
      <c r="D744" s="2">
        <f>(B744/B743-1)</f>
        <v>3.3453766894151471E-3</v>
      </c>
      <c r="E744" s="2">
        <f t="shared" ref="E744:E807" si="54">LOG(1+D744,EXP(1))</f>
        <v>3.339793365567141E-3</v>
      </c>
      <c r="F744" s="5">
        <f t="shared" si="52"/>
        <v>-2.5270053387495283E-4</v>
      </c>
      <c r="G744" s="2">
        <f t="shared" si="53"/>
        <v>0.14357043033009884</v>
      </c>
      <c r="H744" s="2">
        <f t="shared" ref="H744:H807" si="55">IF(E744&lt;F744,SQRT(H743^2+(E744-F744)^2),H743)</f>
        <v>0.11141239428978118</v>
      </c>
    </row>
    <row r="745" spans="1:8" customFormat="1" x14ac:dyDescent="0.25">
      <c r="A745" s="9">
        <v>41857</v>
      </c>
      <c r="B745">
        <v>74.95</v>
      </c>
      <c r="D745" s="2">
        <f>(B745/B744-1)</f>
        <v>-4.0010669511847397E-4</v>
      </c>
      <c r="E745" s="2">
        <f t="shared" si="54"/>
        <v>-4.0018675915903129E-4</v>
      </c>
      <c r="F745" s="5">
        <f t="shared" ref="F745:F808" si="56">AVERAGE(E$616:E$842)</f>
        <v>-2.5270053387495283E-4</v>
      </c>
      <c r="G745" s="2">
        <f t="shared" si="53"/>
        <v>0.1435705060844894</v>
      </c>
      <c r="H745" s="2">
        <f t="shared" si="55"/>
        <v>0.11141249190987658</v>
      </c>
    </row>
    <row r="746" spans="1:8" customFormat="1" x14ac:dyDescent="0.25">
      <c r="A746" s="9">
        <v>41858</v>
      </c>
      <c r="B746">
        <v>74.5</v>
      </c>
      <c r="D746" s="2">
        <f>(B746/B745-1)</f>
        <v>-6.004002668445696E-3</v>
      </c>
      <c r="E746" s="2">
        <f t="shared" si="54"/>
        <v>-6.0220991630929449E-3</v>
      </c>
      <c r="F746" s="5">
        <f t="shared" si="56"/>
        <v>-2.5270053387495283E-4</v>
      </c>
      <c r="G746" s="2">
        <f t="shared" ref="G746:G809" si="57">SQRT(G745^2+(E746-F746)^2)</f>
        <v>0.14368638132369829</v>
      </c>
      <c r="H746" s="2">
        <f t="shared" si="55"/>
        <v>0.11156177353426727</v>
      </c>
    </row>
    <row r="747" spans="1:8" customFormat="1" x14ac:dyDescent="0.25">
      <c r="A747" s="9">
        <v>41859</v>
      </c>
      <c r="B747">
        <v>73.95</v>
      </c>
      <c r="D747" s="2">
        <f>(B747/B746-1)</f>
        <v>-7.382550335570448E-3</v>
      </c>
      <c r="E747" s="2">
        <f t="shared" si="54"/>
        <v>-7.4099362287050044E-3</v>
      </c>
      <c r="F747" s="5">
        <f t="shared" si="56"/>
        <v>-2.5270053387495283E-4</v>
      </c>
      <c r="G747" s="2">
        <f t="shared" si="57"/>
        <v>0.14386452724939036</v>
      </c>
      <c r="H747" s="2">
        <f t="shared" si="55"/>
        <v>0.11179112369460505</v>
      </c>
    </row>
    <row r="748" spans="1:8" customFormat="1" x14ac:dyDescent="0.25">
      <c r="A748" s="9">
        <v>41862</v>
      </c>
      <c r="B748">
        <v>75.7</v>
      </c>
      <c r="D748" s="2">
        <f>(B748/B747-1)</f>
        <v>2.3664638269100813E-2</v>
      </c>
      <c r="E748" s="2">
        <f t="shared" si="54"/>
        <v>2.3388971286594354E-2</v>
      </c>
      <c r="F748" s="5">
        <f t="shared" si="56"/>
        <v>-2.5270053387495283E-4</v>
      </c>
      <c r="G748" s="2">
        <f t="shared" si="57"/>
        <v>0.14579413858985332</v>
      </c>
      <c r="H748" s="2">
        <f t="shared" si="55"/>
        <v>0.11179112369460505</v>
      </c>
    </row>
    <row r="749" spans="1:8" customFormat="1" x14ac:dyDescent="0.25">
      <c r="A749" s="9">
        <v>41863</v>
      </c>
      <c r="B749">
        <v>74.34</v>
      </c>
      <c r="D749" s="2">
        <f>(B749/B748-1)</f>
        <v>-1.7965653896961697E-2</v>
      </c>
      <c r="E749" s="2">
        <f t="shared" si="54"/>
        <v>-1.8128995574297018E-2</v>
      </c>
      <c r="F749" s="5">
        <f t="shared" si="56"/>
        <v>-2.5270053387495283E-4</v>
      </c>
      <c r="G749" s="2">
        <f t="shared" si="57"/>
        <v>0.14688598561990035</v>
      </c>
      <c r="H749" s="2">
        <f t="shared" si="55"/>
        <v>0.1132113830905475</v>
      </c>
    </row>
    <row r="750" spans="1:8" customFormat="1" x14ac:dyDescent="0.25">
      <c r="A750" s="9">
        <v>41864</v>
      </c>
      <c r="B750">
        <v>76.039999999999992</v>
      </c>
      <c r="D750" s="2">
        <f>(B750/B749-1)</f>
        <v>2.2867904223836222E-2</v>
      </c>
      <c r="E750" s="2">
        <f t="shared" si="54"/>
        <v>2.261035275112213E-2</v>
      </c>
      <c r="F750" s="5">
        <f t="shared" si="56"/>
        <v>-2.5270053387495283E-4</v>
      </c>
      <c r="G750" s="2">
        <f t="shared" si="57"/>
        <v>0.14865467357954873</v>
      </c>
      <c r="H750" s="2">
        <f t="shared" si="55"/>
        <v>0.1132113830905475</v>
      </c>
    </row>
    <row r="751" spans="1:8" customFormat="1" x14ac:dyDescent="0.25">
      <c r="A751" s="9">
        <v>41865</v>
      </c>
      <c r="B751">
        <v>75.92</v>
      </c>
      <c r="D751" s="2">
        <f>(B751/B750-1)</f>
        <v>-1.5781167806416807E-3</v>
      </c>
      <c r="E751" s="2">
        <f t="shared" si="54"/>
        <v>-1.5793633185559001E-3</v>
      </c>
      <c r="F751" s="5">
        <f t="shared" si="56"/>
        <v>-2.5270053387495283E-4</v>
      </c>
      <c r="G751" s="2">
        <f t="shared" si="57"/>
        <v>0.14866059333658815</v>
      </c>
      <c r="H751" s="2">
        <f t="shared" si="55"/>
        <v>0.11321915604445637</v>
      </c>
    </row>
    <row r="752" spans="1:8" customFormat="1" x14ac:dyDescent="0.25">
      <c r="A752" s="9">
        <v>41866</v>
      </c>
      <c r="B752">
        <v>74.679999999999993</v>
      </c>
      <c r="D752" s="2">
        <f>(B752/B751-1)</f>
        <v>-1.6332982086406878E-2</v>
      </c>
      <c r="E752" s="2">
        <f t="shared" si="54"/>
        <v>-1.6467835628150695E-2</v>
      </c>
      <c r="F752" s="5">
        <f t="shared" si="56"/>
        <v>-2.5270053387495283E-4</v>
      </c>
      <c r="G752" s="2">
        <f t="shared" si="57"/>
        <v>0.14954231045865266</v>
      </c>
      <c r="H752" s="2">
        <f t="shared" si="55"/>
        <v>0.11437441978670132</v>
      </c>
    </row>
    <row r="753" spans="1:8" customFormat="1" x14ac:dyDescent="0.25">
      <c r="A753" s="9">
        <v>41869</v>
      </c>
      <c r="B753">
        <v>76.2</v>
      </c>
      <c r="D753" s="2">
        <f>(B753/B752-1)</f>
        <v>2.0353508302089152E-2</v>
      </c>
      <c r="E753" s="2">
        <f t="shared" si="54"/>
        <v>2.0149144019078958E-2</v>
      </c>
      <c r="F753" s="5">
        <f t="shared" si="56"/>
        <v>-2.5270053387495283E-4</v>
      </c>
      <c r="G753" s="2">
        <f t="shared" si="57"/>
        <v>0.15092759150822938</v>
      </c>
      <c r="H753" s="2">
        <f t="shared" si="55"/>
        <v>0.11437441978670132</v>
      </c>
    </row>
    <row r="754" spans="1:8" customFormat="1" x14ac:dyDescent="0.25">
      <c r="A754" s="9">
        <v>41870</v>
      </c>
      <c r="B754">
        <v>76.45</v>
      </c>
      <c r="D754" s="2">
        <f>(B754/B753-1)</f>
        <v>3.2808398950130435E-3</v>
      </c>
      <c r="E754" s="2">
        <f t="shared" si="54"/>
        <v>3.2754696824706382E-3</v>
      </c>
      <c r="F754" s="5">
        <f t="shared" si="56"/>
        <v>-2.5270053387495283E-4</v>
      </c>
      <c r="G754" s="2">
        <f t="shared" si="57"/>
        <v>0.15096882414442547</v>
      </c>
      <c r="H754" s="2">
        <f t="shared" si="55"/>
        <v>0.11437441978670132</v>
      </c>
    </row>
    <row r="755" spans="1:8" customFormat="1" x14ac:dyDescent="0.25">
      <c r="A755" s="9">
        <v>41871</v>
      </c>
      <c r="B755">
        <v>76.2</v>
      </c>
      <c r="D755" s="2">
        <f>(B755/B754-1)</f>
        <v>-3.2701111837802888E-3</v>
      </c>
      <c r="E755" s="2">
        <f t="shared" si="54"/>
        <v>-3.2754696824707583E-3</v>
      </c>
      <c r="F755" s="5">
        <f t="shared" si="56"/>
        <v>-2.5270053387495283E-4</v>
      </c>
      <c r="G755" s="2">
        <f t="shared" si="57"/>
        <v>0.15099908276832733</v>
      </c>
      <c r="H755" s="2">
        <f t="shared" si="55"/>
        <v>0.11441435676902736</v>
      </c>
    </row>
    <row r="756" spans="1:8" customFormat="1" x14ac:dyDescent="0.25">
      <c r="A756" s="9">
        <v>41872</v>
      </c>
      <c r="B756">
        <v>77.400000000000006</v>
      </c>
      <c r="D756" s="2">
        <f>(B756/B755-1)</f>
        <v>1.5748031496062964E-2</v>
      </c>
      <c r="E756" s="2">
        <f t="shared" si="54"/>
        <v>1.5625317903080815E-2</v>
      </c>
      <c r="F756" s="5">
        <f t="shared" si="56"/>
        <v>-2.5270053387495283E-4</v>
      </c>
      <c r="G756" s="2">
        <f t="shared" si="57"/>
        <v>0.15183159903775129</v>
      </c>
      <c r="H756" s="2">
        <f t="shared" si="55"/>
        <v>0.11441435676902736</v>
      </c>
    </row>
    <row r="757" spans="1:8" customFormat="1" x14ac:dyDescent="0.25">
      <c r="A757" s="9">
        <v>41873</v>
      </c>
      <c r="B757">
        <v>76.77000000000001</v>
      </c>
      <c r="D757" s="2">
        <f>(B757/B756-1)</f>
        <v>-8.1395348837208781E-3</v>
      </c>
      <c r="E757" s="2">
        <f t="shared" si="54"/>
        <v>-8.172841755874247E-3</v>
      </c>
      <c r="F757" s="5">
        <f t="shared" si="56"/>
        <v>-2.5270053387495283E-4</v>
      </c>
      <c r="G757" s="2">
        <f t="shared" si="57"/>
        <v>0.15203803176618963</v>
      </c>
      <c r="H757" s="2">
        <f t="shared" si="55"/>
        <v>0.11468815837673343</v>
      </c>
    </row>
    <row r="758" spans="1:8" customFormat="1" x14ac:dyDescent="0.25">
      <c r="A758" s="9">
        <v>41876</v>
      </c>
      <c r="B758">
        <v>78.679999999999993</v>
      </c>
      <c r="D758" s="2">
        <f>(B758/B757-1)</f>
        <v>2.4879510225348289E-2</v>
      </c>
      <c r="E758" s="2">
        <f t="shared" si="54"/>
        <v>2.4575054681051037E-2</v>
      </c>
      <c r="F758" s="5">
        <f t="shared" si="56"/>
        <v>-2.5270053387495283E-4</v>
      </c>
      <c r="G758" s="2">
        <f t="shared" si="57"/>
        <v>0.15405187610785262</v>
      </c>
      <c r="H758" s="2">
        <f t="shared" si="55"/>
        <v>0.11468815837673343</v>
      </c>
    </row>
    <row r="759" spans="1:8" customFormat="1" x14ac:dyDescent="0.25">
      <c r="A759" s="9">
        <v>41877</v>
      </c>
      <c r="B759">
        <v>79.5</v>
      </c>
      <c r="D759" s="2">
        <f>(B759/B758-1)</f>
        <v>1.0421962379257854E-2</v>
      </c>
      <c r="E759" s="2">
        <f t="shared" si="54"/>
        <v>1.0368028139427995E-2</v>
      </c>
      <c r="F759" s="5">
        <f t="shared" si="56"/>
        <v>-2.5270053387495283E-4</v>
      </c>
      <c r="G759" s="2">
        <f t="shared" si="57"/>
        <v>0.15441755214321037</v>
      </c>
      <c r="H759" s="2">
        <f t="shared" si="55"/>
        <v>0.11468815837673343</v>
      </c>
    </row>
    <row r="760" spans="1:8" customFormat="1" x14ac:dyDescent="0.25">
      <c r="A760" s="9">
        <v>41878</v>
      </c>
      <c r="B760">
        <v>79.27000000000001</v>
      </c>
      <c r="D760" s="2">
        <f>(B760/B759-1)</f>
        <v>-2.893081761006111E-3</v>
      </c>
      <c r="E760" s="2">
        <f t="shared" si="54"/>
        <v>-2.8972748112215427E-3</v>
      </c>
      <c r="F760" s="5">
        <f t="shared" si="56"/>
        <v>-2.5270053387495283E-4</v>
      </c>
      <c r="G760" s="2">
        <f t="shared" si="57"/>
        <v>0.15444019613756485</v>
      </c>
      <c r="H760" s="2">
        <f t="shared" si="55"/>
        <v>0.11471864471373036</v>
      </c>
    </row>
    <row r="761" spans="1:8" customFormat="1" x14ac:dyDescent="0.25">
      <c r="A761" s="9">
        <v>41879</v>
      </c>
      <c r="B761">
        <v>78.08</v>
      </c>
      <c r="D761" s="2">
        <f>(B761/B760-1)</f>
        <v>-1.5011984357260144E-2</v>
      </c>
      <c r="E761" s="2">
        <f t="shared" si="54"/>
        <v>-1.5125804744227598E-2</v>
      </c>
      <c r="F761" s="5">
        <f t="shared" si="56"/>
        <v>-2.5270053387495283E-4</v>
      </c>
      <c r="G761" s="2">
        <f t="shared" si="57"/>
        <v>0.15515470799128692</v>
      </c>
      <c r="H761" s="2">
        <f t="shared" si="55"/>
        <v>0.11567876500813408</v>
      </c>
    </row>
    <row r="762" spans="1:8" customFormat="1" x14ac:dyDescent="0.25">
      <c r="A762" s="9">
        <v>41880</v>
      </c>
      <c r="B762">
        <v>78.289999999999992</v>
      </c>
      <c r="D762" s="2">
        <f>(B762/B761-1)</f>
        <v>2.6895491803278215E-3</v>
      </c>
      <c r="E762" s="2">
        <f t="shared" si="54"/>
        <v>2.6859388149857288E-3</v>
      </c>
      <c r="F762" s="5">
        <f t="shared" si="56"/>
        <v>-2.5270053387495283E-4</v>
      </c>
      <c r="G762" s="2">
        <f t="shared" si="57"/>
        <v>0.15518253449755287</v>
      </c>
      <c r="H762" s="2">
        <f t="shared" si="55"/>
        <v>0.11567876500813408</v>
      </c>
    </row>
    <row r="763" spans="1:8" customFormat="1" x14ac:dyDescent="0.25">
      <c r="A763" s="9">
        <v>41883</v>
      </c>
      <c r="B763">
        <v>77.91</v>
      </c>
      <c r="D763" s="2">
        <f>(B763/B762-1)</f>
        <v>-4.8537488823603425E-3</v>
      </c>
      <c r="E763" s="2">
        <f t="shared" si="54"/>
        <v>-4.8655665770559421E-3</v>
      </c>
      <c r="F763" s="5">
        <f t="shared" si="56"/>
        <v>-2.5270053387495283E-4</v>
      </c>
      <c r="G763" s="2">
        <f t="shared" si="57"/>
        <v>0.1552510790500875</v>
      </c>
      <c r="H763" s="2">
        <f t="shared" si="55"/>
        <v>0.11577070098664617</v>
      </c>
    </row>
    <row r="764" spans="1:8" customFormat="1" x14ac:dyDescent="0.25">
      <c r="A764" s="9">
        <v>41884</v>
      </c>
      <c r="B764">
        <v>78.2</v>
      </c>
      <c r="D764" s="2">
        <f>(B764/B763-1)</f>
        <v>3.7222436144270787E-3</v>
      </c>
      <c r="E764" s="2">
        <f t="shared" si="54"/>
        <v>3.7153332084988041E-3</v>
      </c>
      <c r="F764" s="5">
        <f t="shared" si="56"/>
        <v>-2.5270053387495283E-4</v>
      </c>
      <c r="G764" s="2">
        <f t="shared" si="57"/>
        <v>0.15530177989320385</v>
      </c>
      <c r="H764" s="2">
        <f t="shared" si="55"/>
        <v>0.11577070098664617</v>
      </c>
    </row>
    <row r="765" spans="1:8" customFormat="1" x14ac:dyDescent="0.25">
      <c r="A765" s="9">
        <v>41885</v>
      </c>
      <c r="B765">
        <v>79.22999999999999</v>
      </c>
      <c r="D765" s="2">
        <f>(B765/B764-1)</f>
        <v>1.3171355498720949E-2</v>
      </c>
      <c r="E765" s="2">
        <f t="shared" si="54"/>
        <v>1.308536742588487E-2</v>
      </c>
      <c r="F765" s="5">
        <f t="shared" si="56"/>
        <v>-2.5270053387495283E-4</v>
      </c>
      <c r="G765" s="2">
        <f t="shared" si="57"/>
        <v>0.15587349644790902</v>
      </c>
      <c r="H765" s="2">
        <f t="shared" si="55"/>
        <v>0.11577070098664617</v>
      </c>
    </row>
    <row r="766" spans="1:8" customFormat="1" x14ac:dyDescent="0.25">
      <c r="A766" s="9">
        <v>41886</v>
      </c>
      <c r="B766">
        <v>78.89</v>
      </c>
      <c r="D766" s="2">
        <f>(B766/B765-1)</f>
        <v>-4.2913037990658376E-3</v>
      </c>
      <c r="E766" s="2">
        <f t="shared" si="54"/>
        <v>-4.3005378701521293E-3</v>
      </c>
      <c r="F766" s="5">
        <f t="shared" si="56"/>
        <v>-2.5270053387495283E-4</v>
      </c>
      <c r="G766" s="2">
        <f t="shared" si="57"/>
        <v>0.15592604619497433</v>
      </c>
      <c r="H766" s="2">
        <f t="shared" si="55"/>
        <v>0.11584144419869943</v>
      </c>
    </row>
    <row r="767" spans="1:8" customFormat="1" x14ac:dyDescent="0.25">
      <c r="A767" s="9">
        <v>41887</v>
      </c>
      <c r="B767">
        <v>78.56</v>
      </c>
      <c r="D767" s="2">
        <f>(B767/B766-1)</f>
        <v>-4.1830396754974908E-3</v>
      </c>
      <c r="E767" s="2">
        <f t="shared" si="54"/>
        <v>-4.1918130607877524E-3</v>
      </c>
      <c r="F767" s="5">
        <f t="shared" si="56"/>
        <v>-2.5270053387495283E-4</v>
      </c>
      <c r="G767" s="2">
        <f t="shared" si="57"/>
        <v>0.1559757945628005</v>
      </c>
      <c r="H767" s="2">
        <f t="shared" si="55"/>
        <v>0.11590839832186482</v>
      </c>
    </row>
    <row r="768" spans="1:8" customFormat="1" x14ac:dyDescent="0.25">
      <c r="A768" s="9">
        <v>41890</v>
      </c>
      <c r="B768">
        <v>77.95</v>
      </c>
      <c r="D768" s="2">
        <f>(B768/B767-1)</f>
        <v>-7.7647657841140028E-3</v>
      </c>
      <c r="E768" s="2">
        <f t="shared" si="54"/>
        <v>-7.795068542424872E-3</v>
      </c>
      <c r="F768" s="5">
        <f t="shared" si="56"/>
        <v>-2.5270053387495283E-4</v>
      </c>
      <c r="G768" s="2">
        <f t="shared" si="57"/>
        <v>0.15615804751812615</v>
      </c>
      <c r="H768" s="2">
        <f t="shared" si="55"/>
        <v>0.1161535368239662</v>
      </c>
    </row>
    <row r="769" spans="1:8" customFormat="1" x14ac:dyDescent="0.25">
      <c r="A769" s="9">
        <v>41891</v>
      </c>
      <c r="B769">
        <v>77.47999999999999</v>
      </c>
      <c r="D769" s="2">
        <f>(B769/B768-1)</f>
        <v>-6.0295060936499389E-3</v>
      </c>
      <c r="E769" s="2">
        <f t="shared" si="54"/>
        <v>-6.0477569649905628E-3</v>
      </c>
      <c r="F769" s="5">
        <f t="shared" si="56"/>
        <v>-2.5270053387495283E-4</v>
      </c>
      <c r="G769" s="2">
        <f t="shared" si="57"/>
        <v>0.15626553837527057</v>
      </c>
      <c r="H769" s="2">
        <f t="shared" si="55"/>
        <v>0.11629800856315764</v>
      </c>
    </row>
    <row r="770" spans="1:8" customFormat="1" x14ac:dyDescent="0.25">
      <c r="A770" s="9">
        <v>41892</v>
      </c>
      <c r="B770">
        <v>77.45</v>
      </c>
      <c r="D770" s="2">
        <f>(B770/B769-1)</f>
        <v>-3.8719669592135464E-4</v>
      </c>
      <c r="E770" s="2">
        <f t="shared" si="54"/>
        <v>-3.872716759173166E-4</v>
      </c>
      <c r="F770" s="5">
        <f t="shared" si="56"/>
        <v>-2.5270053387495283E-4</v>
      </c>
      <c r="G770" s="2">
        <f t="shared" si="57"/>
        <v>0.15626559631955278</v>
      </c>
      <c r="H770" s="2">
        <f t="shared" si="55"/>
        <v>0.11629808642083737</v>
      </c>
    </row>
    <row r="771" spans="1:8" customFormat="1" x14ac:dyDescent="0.25">
      <c r="A771" s="9">
        <v>41893</v>
      </c>
      <c r="B771">
        <v>77.17</v>
      </c>
      <c r="D771" s="2">
        <f>(B771/B770-1)</f>
        <v>-3.6152356358941651E-3</v>
      </c>
      <c r="E771" s="2">
        <f t="shared" si="54"/>
        <v>-3.6217863933659987E-3</v>
      </c>
      <c r="F771" s="5">
        <f t="shared" si="56"/>
        <v>-2.5270053387495283E-4</v>
      </c>
      <c r="G771" s="2">
        <f t="shared" si="57"/>
        <v>0.15630191084127554</v>
      </c>
      <c r="H771" s="2">
        <f t="shared" si="55"/>
        <v>0.11634687638556172</v>
      </c>
    </row>
    <row r="772" spans="1:8" customFormat="1" x14ac:dyDescent="0.25">
      <c r="A772" s="9">
        <v>41894</v>
      </c>
      <c r="B772">
        <v>77</v>
      </c>
      <c r="D772" s="2">
        <f>(B772/B771-1)</f>
        <v>-2.2029285991965741E-3</v>
      </c>
      <c r="E772" s="2">
        <f t="shared" si="54"/>
        <v>-2.2053586158278251E-3</v>
      </c>
      <c r="F772" s="5">
        <f t="shared" si="56"/>
        <v>-2.5270053387495283E-4</v>
      </c>
      <c r="G772" s="2">
        <f t="shared" si="57"/>
        <v>0.15631410750862848</v>
      </c>
      <c r="H772" s="2">
        <f t="shared" si="55"/>
        <v>0.11636326103312074</v>
      </c>
    </row>
    <row r="773" spans="1:8" customFormat="1" x14ac:dyDescent="0.25">
      <c r="A773" s="9">
        <v>41897</v>
      </c>
      <c r="B773">
        <v>77.05</v>
      </c>
      <c r="D773" s="2">
        <f>(B773/B772-1)</f>
        <v>6.493506493505663E-4</v>
      </c>
      <c r="E773" s="2">
        <f t="shared" si="54"/>
        <v>6.491399124408249E-4</v>
      </c>
      <c r="F773" s="5">
        <f t="shared" si="56"/>
        <v>-2.5270053387495283E-4</v>
      </c>
      <c r="G773" s="2">
        <f t="shared" si="57"/>
        <v>0.15631670903140737</v>
      </c>
      <c r="H773" s="2">
        <f t="shared" si="55"/>
        <v>0.11636326103312074</v>
      </c>
    </row>
    <row r="774" spans="1:8" customFormat="1" x14ac:dyDescent="0.25">
      <c r="A774" s="9">
        <v>41898</v>
      </c>
      <c r="B774">
        <v>75.97</v>
      </c>
      <c r="D774" s="2">
        <f>(B774/B773-1)</f>
        <v>-1.401687216093439E-2</v>
      </c>
      <c r="E774" s="2">
        <f t="shared" si="54"/>
        <v>-1.4116036250994462E-2</v>
      </c>
      <c r="F774" s="5">
        <f t="shared" si="56"/>
        <v>-2.5270053387495283E-4</v>
      </c>
      <c r="G774" s="2">
        <f t="shared" si="57"/>
        <v>0.15693025711957284</v>
      </c>
      <c r="H774" s="2">
        <f t="shared" si="55"/>
        <v>0.11718617919988585</v>
      </c>
    </row>
    <row r="775" spans="1:8" customFormat="1" x14ac:dyDescent="0.25">
      <c r="A775" s="9">
        <v>41899</v>
      </c>
      <c r="B775">
        <v>76.3</v>
      </c>
      <c r="D775" s="2">
        <f>(B775/B774-1)</f>
        <v>4.3438199289191903E-3</v>
      </c>
      <c r="E775" s="2">
        <f t="shared" si="54"/>
        <v>4.3344127752809759E-3</v>
      </c>
      <c r="F775" s="5">
        <f t="shared" si="56"/>
        <v>-2.5270053387495283E-4</v>
      </c>
      <c r="G775" s="2">
        <f t="shared" si="57"/>
        <v>0.15699728407882182</v>
      </c>
      <c r="H775" s="2">
        <f t="shared" si="55"/>
        <v>0.11718617919988585</v>
      </c>
    </row>
    <row r="776" spans="1:8" customFormat="1" x14ac:dyDescent="0.25">
      <c r="A776" s="9">
        <v>41900</v>
      </c>
      <c r="B776">
        <v>76.7</v>
      </c>
      <c r="D776" s="2">
        <f>(B776/B775-1)</f>
        <v>5.2424639580603838E-3</v>
      </c>
      <c r="E776" s="2">
        <f t="shared" si="54"/>
        <v>5.2287700827992759E-3</v>
      </c>
      <c r="F776" s="5">
        <f t="shared" si="56"/>
        <v>-2.5270053387495283E-4</v>
      </c>
      <c r="G776" s="2">
        <f t="shared" si="57"/>
        <v>0.15709294614414659</v>
      </c>
      <c r="H776" s="2">
        <f t="shared" si="55"/>
        <v>0.11718617919988585</v>
      </c>
    </row>
    <row r="777" spans="1:8" customFormat="1" x14ac:dyDescent="0.25">
      <c r="A777" s="9">
        <v>41901</v>
      </c>
      <c r="B777">
        <v>77.14</v>
      </c>
      <c r="D777" s="2">
        <f>(B777/B776-1)</f>
        <v>5.7366362451107822E-3</v>
      </c>
      <c r="E777" s="2">
        <f t="shared" si="54"/>
        <v>5.7202444068711923E-3</v>
      </c>
      <c r="F777" s="5">
        <f t="shared" si="56"/>
        <v>-2.5270053387495283E-4</v>
      </c>
      <c r="G777" s="2">
        <f t="shared" si="57"/>
        <v>0.15720645597275237</v>
      </c>
      <c r="H777" s="2">
        <f t="shared" si="55"/>
        <v>0.11718617919988585</v>
      </c>
    </row>
    <row r="778" spans="1:8" customFormat="1" x14ac:dyDescent="0.25">
      <c r="A778" s="9">
        <v>41904</v>
      </c>
      <c r="B778">
        <v>76.78</v>
      </c>
      <c r="D778" s="2">
        <f>(B778/B777-1)</f>
        <v>-4.6668395125745166E-3</v>
      </c>
      <c r="E778" s="2">
        <f t="shared" si="54"/>
        <v>-4.6777632074300616E-3</v>
      </c>
      <c r="F778" s="5">
        <f t="shared" si="56"/>
        <v>-2.5270053387495283E-4</v>
      </c>
      <c r="G778" s="2">
        <f t="shared" si="57"/>
        <v>0.15726872218968979</v>
      </c>
      <c r="H778" s="2">
        <f t="shared" si="55"/>
        <v>0.11726969674699704</v>
      </c>
    </row>
    <row r="779" spans="1:8" customFormat="1" x14ac:dyDescent="0.25">
      <c r="A779" s="9">
        <v>41905</v>
      </c>
      <c r="B779">
        <v>75.45</v>
      </c>
      <c r="D779" s="2">
        <f>(B779/B778-1)</f>
        <v>-1.7322219327949973E-2</v>
      </c>
      <c r="E779" s="2">
        <f t="shared" si="54"/>
        <v>-1.7474004358793729E-2</v>
      </c>
      <c r="F779" s="5">
        <f t="shared" si="56"/>
        <v>-2.5270053387495283E-4</v>
      </c>
      <c r="G779" s="2">
        <f t="shared" si="57"/>
        <v>0.15820879964340792</v>
      </c>
      <c r="H779" s="2">
        <f t="shared" si="55"/>
        <v>0.11852744441926862</v>
      </c>
    </row>
    <row r="780" spans="1:8" customFormat="1" x14ac:dyDescent="0.25">
      <c r="A780" s="9">
        <v>41906</v>
      </c>
      <c r="B780">
        <v>75.66</v>
      </c>
      <c r="D780" s="2">
        <f>(B780/B779-1)</f>
        <v>2.783300198807126E-3</v>
      </c>
      <c r="E780" s="2">
        <f t="shared" si="54"/>
        <v>2.7794339910252558E-3</v>
      </c>
      <c r="F780" s="5">
        <f t="shared" si="56"/>
        <v>-2.5270053387495283E-4</v>
      </c>
      <c r="G780" s="2">
        <f t="shared" si="57"/>
        <v>0.15823785300737964</v>
      </c>
      <c r="H780" s="2">
        <f t="shared" si="55"/>
        <v>0.11852744441926862</v>
      </c>
    </row>
    <row r="781" spans="1:8" customFormat="1" x14ac:dyDescent="0.25">
      <c r="A781" s="9">
        <v>41907</v>
      </c>
      <c r="B781">
        <v>72.89</v>
      </c>
      <c r="D781" s="2">
        <f>(B781/B780-1)</f>
        <v>-3.661115516785618E-2</v>
      </c>
      <c r="E781" s="2">
        <f t="shared" si="54"/>
        <v>-3.7298163810761585E-2</v>
      </c>
      <c r="F781" s="5">
        <f t="shared" si="56"/>
        <v>-2.5270053387495283E-4</v>
      </c>
      <c r="G781" s="2">
        <f t="shared" si="57"/>
        <v>0.16251641293661462</v>
      </c>
      <c r="H781" s="2">
        <f t="shared" si="55"/>
        <v>0.12418180796703665</v>
      </c>
    </row>
    <row r="782" spans="1:8" customFormat="1" x14ac:dyDescent="0.25">
      <c r="A782" s="9">
        <v>41908</v>
      </c>
      <c r="B782">
        <v>73.16</v>
      </c>
      <c r="D782" s="2">
        <f>(B782/B781-1)</f>
        <v>3.7042118260390833E-3</v>
      </c>
      <c r="E782" s="2">
        <f t="shared" si="54"/>
        <v>3.6973681285432107E-3</v>
      </c>
      <c r="F782" s="5">
        <f t="shared" si="56"/>
        <v>-2.5270053387495283E-4</v>
      </c>
      <c r="G782" s="2">
        <f t="shared" si="57"/>
        <v>0.16256441036162267</v>
      </c>
      <c r="H782" s="2">
        <f t="shared" si="55"/>
        <v>0.12418180796703665</v>
      </c>
    </row>
    <row r="783" spans="1:8" customFormat="1" x14ac:dyDescent="0.25">
      <c r="A783" s="9">
        <v>41911</v>
      </c>
      <c r="B783">
        <v>72.41</v>
      </c>
      <c r="D783" s="2">
        <f>(B783/B782-1)</f>
        <v>-1.0251503553854513E-2</v>
      </c>
      <c r="E783" s="2">
        <f t="shared" si="54"/>
        <v>-1.0304412121935504E-2</v>
      </c>
      <c r="F783" s="5">
        <f t="shared" si="56"/>
        <v>-2.5270053387495283E-4</v>
      </c>
      <c r="G783" s="2">
        <f t="shared" si="57"/>
        <v>0.16287487351360125</v>
      </c>
      <c r="H783" s="2">
        <f t="shared" si="55"/>
        <v>0.12458795421633473</v>
      </c>
    </row>
    <row r="784" spans="1:8" customFormat="1" x14ac:dyDescent="0.25">
      <c r="A784" s="9">
        <v>41912</v>
      </c>
      <c r="B784">
        <v>72.63</v>
      </c>
      <c r="D784" s="2">
        <f>(B784/B783-1)</f>
        <v>3.0382543847535803E-3</v>
      </c>
      <c r="E784" s="2">
        <f t="shared" si="54"/>
        <v>3.0336482173475153E-3</v>
      </c>
      <c r="F784" s="5">
        <f t="shared" si="56"/>
        <v>-2.5270053387495283E-4</v>
      </c>
      <c r="G784" s="2">
        <f t="shared" si="57"/>
        <v>0.16290802469548965</v>
      </c>
      <c r="H784" s="2">
        <f t="shared" si="55"/>
        <v>0.12458795421633473</v>
      </c>
    </row>
    <row r="785" spans="1:8" customFormat="1" x14ac:dyDescent="0.25">
      <c r="A785" s="9">
        <v>41913</v>
      </c>
      <c r="B785">
        <v>70.95</v>
      </c>
      <c r="D785" s="2">
        <f>(B785/B784-1)</f>
        <v>-2.3130937629078807E-2</v>
      </c>
      <c r="E785" s="2">
        <f t="shared" si="54"/>
        <v>-2.3402656012025059E-2</v>
      </c>
      <c r="F785" s="5">
        <f t="shared" si="56"/>
        <v>-2.5270053387495283E-4</v>
      </c>
      <c r="G785" s="2">
        <f t="shared" si="57"/>
        <v>0.16454465943574892</v>
      </c>
      <c r="H785" s="2">
        <f t="shared" si="55"/>
        <v>0.12672047496143568</v>
      </c>
    </row>
    <row r="786" spans="1:8" customFormat="1" x14ac:dyDescent="0.25">
      <c r="A786" s="9">
        <v>41914</v>
      </c>
      <c r="B786">
        <v>69.58</v>
      </c>
      <c r="D786" s="2">
        <f>(B786/B785-1)</f>
        <v>-1.9309372797744917E-2</v>
      </c>
      <c r="E786" s="2">
        <f t="shared" si="54"/>
        <v>-1.949823388225572E-2</v>
      </c>
      <c r="F786" s="5">
        <f t="shared" si="56"/>
        <v>-2.5270053387495283E-4</v>
      </c>
      <c r="G786" s="2">
        <f t="shared" si="57"/>
        <v>0.16566633786828944</v>
      </c>
      <c r="H786" s="2">
        <f t="shared" si="55"/>
        <v>0.12817359060397537</v>
      </c>
    </row>
    <row r="787" spans="1:8" customFormat="1" x14ac:dyDescent="0.25">
      <c r="A787" s="9">
        <v>41915</v>
      </c>
      <c r="B787">
        <v>69.58</v>
      </c>
      <c r="D787" s="2">
        <f>(B787/B786-1)</f>
        <v>0</v>
      </c>
      <c r="E787" s="2">
        <f t="shared" si="54"/>
        <v>0</v>
      </c>
      <c r="F787" s="5">
        <f t="shared" si="56"/>
        <v>-2.5270053387495283E-4</v>
      </c>
      <c r="G787" s="2">
        <f t="shared" si="57"/>
        <v>0.16566653059761363</v>
      </c>
      <c r="H787" s="2">
        <f t="shared" si="55"/>
        <v>0.12817359060397537</v>
      </c>
    </row>
    <row r="788" spans="1:8" customFormat="1" x14ac:dyDescent="0.25">
      <c r="A788" s="9">
        <v>41918</v>
      </c>
      <c r="B788">
        <v>70.02000000000001</v>
      </c>
      <c r="D788" s="2">
        <f>(B788/B787-1)</f>
        <v>6.3236562230528648E-3</v>
      </c>
      <c r="E788" s="2">
        <f t="shared" si="54"/>
        <v>6.3037458027239059E-3</v>
      </c>
      <c r="F788" s="5">
        <f t="shared" si="56"/>
        <v>-2.5270053387495283E-4</v>
      </c>
      <c r="G788" s="2">
        <f t="shared" si="57"/>
        <v>0.16579621934415378</v>
      </c>
      <c r="H788" s="2">
        <f t="shared" si="55"/>
        <v>0.12817359060397537</v>
      </c>
    </row>
    <row r="789" spans="1:8" customFormat="1" x14ac:dyDescent="0.25">
      <c r="A789" s="9">
        <v>41919</v>
      </c>
      <c r="B789">
        <v>68.78</v>
      </c>
      <c r="D789" s="2">
        <f>(B789/B788-1)</f>
        <v>-1.7709225935447104E-2</v>
      </c>
      <c r="E789" s="2">
        <f t="shared" si="54"/>
        <v>-1.7867910522399558E-2</v>
      </c>
      <c r="F789" s="5">
        <f t="shared" si="56"/>
        <v>-2.5270053387495283E-4</v>
      </c>
      <c r="G789" s="2">
        <f t="shared" si="57"/>
        <v>0.16672936745443068</v>
      </c>
      <c r="H789" s="2">
        <f t="shared" si="55"/>
        <v>0.12937837899454183</v>
      </c>
    </row>
    <row r="790" spans="1:8" customFormat="1" x14ac:dyDescent="0.25">
      <c r="A790" s="9">
        <v>41920</v>
      </c>
      <c r="B790">
        <v>68.06</v>
      </c>
      <c r="D790" s="2">
        <f>(B790/B789-1)</f>
        <v>-1.0468159348647865E-2</v>
      </c>
      <c r="E790" s="2">
        <f t="shared" si="54"/>
        <v>-1.0523335931360482E-2</v>
      </c>
      <c r="F790" s="5">
        <f t="shared" si="56"/>
        <v>-2.5270053387495283E-4</v>
      </c>
      <c r="G790" s="2">
        <f t="shared" si="57"/>
        <v>0.16704540677080185</v>
      </c>
      <c r="H790" s="2">
        <f t="shared" si="55"/>
        <v>0.12978540327295432</v>
      </c>
    </row>
    <row r="791" spans="1:8" customFormat="1" x14ac:dyDescent="0.25">
      <c r="A791" s="9">
        <v>41921</v>
      </c>
      <c r="B791">
        <v>68.34</v>
      </c>
      <c r="D791" s="2">
        <f>(B791/B790-1)</f>
        <v>4.114017043785001E-3</v>
      </c>
      <c r="E791" s="2">
        <f t="shared" si="54"/>
        <v>4.1055776143862086E-3</v>
      </c>
      <c r="F791" s="5">
        <f t="shared" si="56"/>
        <v>-2.5270053387495283E-4</v>
      </c>
      <c r="G791" s="2">
        <f t="shared" si="57"/>
        <v>0.16710225166538081</v>
      </c>
      <c r="H791" s="2">
        <f t="shared" si="55"/>
        <v>0.12978540327295432</v>
      </c>
    </row>
    <row r="792" spans="1:8" customFormat="1" x14ac:dyDescent="0.25">
      <c r="A792" s="9">
        <v>41922</v>
      </c>
      <c r="B792">
        <v>66.58</v>
      </c>
      <c r="D792" s="2">
        <f>(B792/B791-1)</f>
        <v>-2.5753585016096037E-2</v>
      </c>
      <c r="E792" s="2">
        <f t="shared" si="54"/>
        <v>-2.6091014540266935E-2</v>
      </c>
      <c r="F792" s="5">
        <f t="shared" si="56"/>
        <v>-2.5270053387495283E-4</v>
      </c>
      <c r="G792" s="2">
        <f t="shared" si="57"/>
        <v>0.16908808645890219</v>
      </c>
      <c r="H792" s="2">
        <f t="shared" si="55"/>
        <v>0.13233241996357617</v>
      </c>
    </row>
    <row r="793" spans="1:8" customFormat="1" x14ac:dyDescent="0.25">
      <c r="A793" s="9">
        <v>41925</v>
      </c>
      <c r="B793">
        <v>67.7</v>
      </c>
      <c r="D793" s="2">
        <f>(B793/B792-1)</f>
        <v>1.6821868428957609E-2</v>
      </c>
      <c r="E793" s="2">
        <f t="shared" si="54"/>
        <v>1.6681947771350389E-2</v>
      </c>
      <c r="F793" s="5">
        <f t="shared" si="56"/>
        <v>-2.5270053387495283E-4</v>
      </c>
      <c r="G793" s="2">
        <f t="shared" si="57"/>
        <v>0.16993399687983229</v>
      </c>
      <c r="H793" s="2">
        <f t="shared" si="55"/>
        <v>0.13233241996357617</v>
      </c>
    </row>
    <row r="794" spans="1:8" customFormat="1" x14ac:dyDescent="0.25">
      <c r="A794" s="9">
        <v>41926</v>
      </c>
      <c r="B794">
        <v>67.45</v>
      </c>
      <c r="D794" s="2">
        <f>(B794/B793-1)</f>
        <v>-3.6927621861152504E-3</v>
      </c>
      <c r="E794" s="2">
        <f t="shared" si="54"/>
        <v>-3.6995972644644575E-3</v>
      </c>
      <c r="F794" s="5">
        <f t="shared" si="56"/>
        <v>-2.5270053387495283E-4</v>
      </c>
      <c r="G794" s="2">
        <f t="shared" si="57"/>
        <v>0.16996895126059408</v>
      </c>
      <c r="H794" s="2">
        <f t="shared" si="55"/>
        <v>0.13237730345677706</v>
      </c>
    </row>
    <row r="795" spans="1:8" customFormat="1" x14ac:dyDescent="0.25">
      <c r="A795" s="9">
        <v>41927</v>
      </c>
      <c r="B795">
        <v>65.61</v>
      </c>
      <c r="D795" s="2">
        <f>(B795/B794-1)</f>
        <v>-2.7279466271312169E-2</v>
      </c>
      <c r="E795" s="2">
        <f t="shared" si="54"/>
        <v>-2.7658459296978813E-2</v>
      </c>
      <c r="F795" s="5">
        <f t="shared" si="56"/>
        <v>-2.5270053387495283E-4</v>
      </c>
      <c r="G795" s="2">
        <f t="shared" si="57"/>
        <v>0.17216422394332584</v>
      </c>
      <c r="H795" s="2">
        <f t="shared" si="55"/>
        <v>0.13518441509238069</v>
      </c>
    </row>
    <row r="796" spans="1:8" customFormat="1" x14ac:dyDescent="0.25">
      <c r="A796" s="9">
        <v>41928</v>
      </c>
      <c r="B796">
        <v>67</v>
      </c>
      <c r="D796" s="2">
        <f>(B796/B795-1)</f>
        <v>2.1185794848346262E-2</v>
      </c>
      <c r="E796" s="2">
        <f t="shared" si="54"/>
        <v>2.096449603417987E-2</v>
      </c>
      <c r="F796" s="5">
        <f t="shared" si="56"/>
        <v>-2.5270053387495283E-4</v>
      </c>
      <c r="G796" s="2">
        <f t="shared" si="57"/>
        <v>0.17346668105493668</v>
      </c>
      <c r="H796" s="2">
        <f t="shared" si="55"/>
        <v>0.13518441509238069</v>
      </c>
    </row>
    <row r="797" spans="1:8" customFormat="1" x14ac:dyDescent="0.25">
      <c r="A797" s="9">
        <v>41929</v>
      </c>
      <c r="B797">
        <v>69.31</v>
      </c>
      <c r="D797" s="2">
        <f>(B797/B796-1)</f>
        <v>3.4477611940298525E-2</v>
      </c>
      <c r="E797" s="2">
        <f t="shared" si="54"/>
        <v>3.3896576538927282E-2</v>
      </c>
      <c r="F797" s="5">
        <f t="shared" si="56"/>
        <v>-2.5270053387495283E-4</v>
      </c>
      <c r="G797" s="2">
        <f t="shared" si="57"/>
        <v>0.17679610448426217</v>
      </c>
      <c r="H797" s="2">
        <f t="shared" si="55"/>
        <v>0.13518441509238069</v>
      </c>
    </row>
    <row r="798" spans="1:8" customFormat="1" x14ac:dyDescent="0.25">
      <c r="A798" s="9">
        <v>41932</v>
      </c>
      <c r="B798">
        <v>67.92</v>
      </c>
      <c r="D798" s="2">
        <f>(B798/B797-1)</f>
        <v>-2.0054826143413695E-2</v>
      </c>
      <c r="E798" s="2">
        <f t="shared" si="54"/>
        <v>-2.0258653926801498E-2</v>
      </c>
      <c r="F798" s="5">
        <f t="shared" si="56"/>
        <v>-2.5270053387495283E-4</v>
      </c>
      <c r="G798" s="2">
        <f t="shared" si="57"/>
        <v>0.17792442421424354</v>
      </c>
      <c r="H798" s="2">
        <f t="shared" si="55"/>
        <v>0.13665673878381934</v>
      </c>
    </row>
    <row r="799" spans="1:8" customFormat="1" x14ac:dyDescent="0.25">
      <c r="A799" s="9">
        <v>41933</v>
      </c>
      <c r="B799">
        <v>69.58</v>
      </c>
      <c r="D799" s="2">
        <f>(B799/B798-1)</f>
        <v>2.4440518256772625E-2</v>
      </c>
      <c r="E799" s="2">
        <f t="shared" si="54"/>
        <v>2.4146627720704049E-2</v>
      </c>
      <c r="F799" s="5">
        <f t="shared" si="56"/>
        <v>-2.5270053387495283E-4</v>
      </c>
      <c r="G799" s="2">
        <f t="shared" si="57"/>
        <v>0.17958960980871022</v>
      </c>
      <c r="H799" s="2">
        <f t="shared" si="55"/>
        <v>0.13665673878381934</v>
      </c>
    </row>
    <row r="800" spans="1:8" customFormat="1" x14ac:dyDescent="0.25">
      <c r="A800" s="9">
        <v>41934</v>
      </c>
      <c r="B800">
        <v>70.06</v>
      </c>
      <c r="D800" s="2">
        <f>(B800/B799-1)</f>
        <v>6.8985340615119739E-3</v>
      </c>
      <c r="E800" s="2">
        <f t="shared" si="54"/>
        <v>6.8748480455448277E-3</v>
      </c>
      <c r="F800" s="5">
        <f t="shared" si="56"/>
        <v>-2.5270053387495283E-4</v>
      </c>
      <c r="G800" s="2">
        <f t="shared" si="57"/>
        <v>0.17973099315364829</v>
      </c>
      <c r="H800" s="2">
        <f t="shared" si="55"/>
        <v>0.13665673878381934</v>
      </c>
    </row>
    <row r="801" spans="1:8" customFormat="1" x14ac:dyDescent="0.25">
      <c r="A801" s="9">
        <v>41935</v>
      </c>
      <c r="B801">
        <v>71.03</v>
      </c>
      <c r="D801" s="2">
        <f>(B801/B800-1)</f>
        <v>1.3845275478161501E-2</v>
      </c>
      <c r="E801" s="2">
        <f t="shared" si="54"/>
        <v>1.3750305240377767E-2</v>
      </c>
      <c r="F801" s="5">
        <f t="shared" si="56"/>
        <v>-2.5270053387495283E-4</v>
      </c>
      <c r="G801" s="2">
        <f t="shared" si="57"/>
        <v>0.18027566133760409</v>
      </c>
      <c r="H801" s="2">
        <f t="shared" si="55"/>
        <v>0.13665673878381934</v>
      </c>
    </row>
    <row r="802" spans="1:8" customFormat="1" x14ac:dyDescent="0.25">
      <c r="A802" s="9">
        <v>41936</v>
      </c>
      <c r="B802">
        <v>68.78</v>
      </c>
      <c r="D802" s="2">
        <f>(B802/B801-1)</f>
        <v>-3.1676756300154874E-2</v>
      </c>
      <c r="E802" s="2">
        <f t="shared" si="54"/>
        <v>-3.2189318005598461E-2</v>
      </c>
      <c r="F802" s="5">
        <f t="shared" si="56"/>
        <v>-2.5270053387495283E-4</v>
      </c>
      <c r="G802" s="2">
        <f t="shared" si="57"/>
        <v>0.18308266331426828</v>
      </c>
      <c r="H802" s="2">
        <f t="shared" si="55"/>
        <v>0.14033891759082451</v>
      </c>
    </row>
    <row r="803" spans="1:8" customFormat="1" x14ac:dyDescent="0.25">
      <c r="A803" s="9">
        <v>41939</v>
      </c>
      <c r="B803">
        <v>66.62</v>
      </c>
      <c r="D803" s="2">
        <f>(B803/B802-1)</f>
        <v>-3.1404478045943485E-2</v>
      </c>
      <c r="E803" s="2">
        <f t="shared" si="54"/>
        <v>-3.1908172238586448E-2</v>
      </c>
      <c r="F803" s="5">
        <f t="shared" si="56"/>
        <v>-2.5270053387495283E-4</v>
      </c>
      <c r="G803" s="2">
        <f t="shared" si="57"/>
        <v>0.18579916710010705</v>
      </c>
      <c r="H803" s="2">
        <f t="shared" si="55"/>
        <v>0.14386480000129295</v>
      </c>
    </row>
    <row r="804" spans="1:8" customFormat="1" x14ac:dyDescent="0.25">
      <c r="A804" s="9">
        <v>41940</v>
      </c>
      <c r="B804">
        <v>68.34</v>
      </c>
      <c r="D804" s="2">
        <f>(B804/B803-1)</f>
        <v>2.5818072650855672E-2</v>
      </c>
      <c r="E804" s="2">
        <f t="shared" si="54"/>
        <v>2.5490413921612252E-2</v>
      </c>
      <c r="F804" s="5">
        <f t="shared" si="56"/>
        <v>-2.5270053387495283E-4</v>
      </c>
      <c r="G804" s="2">
        <f t="shared" si="57"/>
        <v>0.18757408786120169</v>
      </c>
      <c r="H804" s="2">
        <f t="shared" si="55"/>
        <v>0.14386480000129295</v>
      </c>
    </row>
    <row r="805" spans="1:8" customFormat="1" x14ac:dyDescent="0.25">
      <c r="A805" s="9">
        <v>41941</v>
      </c>
      <c r="B805">
        <v>68.56</v>
      </c>
      <c r="D805" s="2">
        <f>(B805/B804-1)</f>
        <v>3.2191981270119907E-3</v>
      </c>
      <c r="E805" s="2">
        <f t="shared" si="54"/>
        <v>3.2140276023785688E-3</v>
      </c>
      <c r="F805" s="5">
        <f t="shared" si="56"/>
        <v>-2.5270053387495283E-4</v>
      </c>
      <c r="G805" s="2">
        <f t="shared" si="57"/>
        <v>0.1876061210113692</v>
      </c>
      <c r="H805" s="2">
        <f t="shared" si="55"/>
        <v>0.14386480000129295</v>
      </c>
    </row>
    <row r="806" spans="1:8" customFormat="1" x14ac:dyDescent="0.25">
      <c r="A806" s="9">
        <v>41942</v>
      </c>
      <c r="B806">
        <v>68.56</v>
      </c>
      <c r="D806" s="2">
        <f>(B806/B805-1)</f>
        <v>0</v>
      </c>
      <c r="E806" s="2">
        <f t="shared" si="54"/>
        <v>0</v>
      </c>
      <c r="F806" s="5">
        <f t="shared" si="56"/>
        <v>-2.5270053387495283E-4</v>
      </c>
      <c r="G806" s="2">
        <f t="shared" si="57"/>
        <v>0.18760629120179401</v>
      </c>
      <c r="H806" s="2">
        <f t="shared" si="55"/>
        <v>0.14386480000129295</v>
      </c>
    </row>
    <row r="807" spans="1:8" customFormat="1" x14ac:dyDescent="0.25">
      <c r="A807" s="9">
        <v>41943</v>
      </c>
      <c r="B807">
        <v>70.22999999999999</v>
      </c>
      <c r="D807" s="2">
        <f>(B807/B806-1)</f>
        <v>2.4358226371061553E-2</v>
      </c>
      <c r="E807" s="2">
        <f t="shared" si="54"/>
        <v>2.4066295881404454E-2</v>
      </c>
      <c r="F807" s="5">
        <f t="shared" si="56"/>
        <v>-2.5270053387495283E-4</v>
      </c>
      <c r="G807" s="2">
        <f t="shared" si="57"/>
        <v>0.18917593421241163</v>
      </c>
      <c r="H807" s="2">
        <f t="shared" si="55"/>
        <v>0.14386480000129295</v>
      </c>
    </row>
    <row r="808" spans="1:8" customFormat="1" x14ac:dyDescent="0.25">
      <c r="A808" s="9">
        <v>41946</v>
      </c>
      <c r="B808">
        <v>69.08</v>
      </c>
      <c r="D808" s="2">
        <f>(B808/B807-1)</f>
        <v>-1.6374768617399837E-2</v>
      </c>
      <c r="E808" s="2">
        <f t="shared" ref="E808:E826" si="58">LOG(1+D808,EXP(1))</f>
        <v>-1.65103168924511E-2</v>
      </c>
      <c r="F808" s="5">
        <f t="shared" si="56"/>
        <v>-2.5270053387495283E-4</v>
      </c>
      <c r="G808" s="2">
        <f t="shared" si="57"/>
        <v>0.18987323185431204</v>
      </c>
      <c r="H808" s="2">
        <f t="shared" ref="H808:H842" si="59">IF(E808&lt;F808,SQRT(H807^2+(E808-F808)^2),H807)</f>
        <v>0.14478049167299667</v>
      </c>
    </row>
    <row r="809" spans="1:8" customFormat="1" x14ac:dyDescent="0.25">
      <c r="A809" s="9">
        <v>41947</v>
      </c>
      <c r="B809">
        <v>68.28</v>
      </c>
      <c r="D809" s="2">
        <f>(B809/B808-1)</f>
        <v>-1.158077591198603E-2</v>
      </c>
      <c r="E809" s="2">
        <f t="shared" si="58"/>
        <v>-1.1648355352237915E-2</v>
      </c>
      <c r="F809" s="5">
        <f t="shared" ref="F809:F842" si="60">AVERAGE(E$616:E$842)</f>
        <v>-2.5270053387495283E-4</v>
      </c>
      <c r="G809" s="2">
        <f t="shared" si="57"/>
        <v>0.1902148919604893</v>
      </c>
      <c r="H809" s="2">
        <f t="shared" si="59"/>
        <v>0.14522827451227924</v>
      </c>
    </row>
    <row r="810" spans="1:8" customFormat="1" x14ac:dyDescent="0.25">
      <c r="A810" s="9">
        <v>41948</v>
      </c>
      <c r="B810">
        <v>69.86</v>
      </c>
      <c r="D810" s="2">
        <f>(B810/B809-1)</f>
        <v>2.3140011716461517E-2</v>
      </c>
      <c r="E810" s="2">
        <f t="shared" si="58"/>
        <v>2.287634145244594E-2</v>
      </c>
      <c r="F810" s="5">
        <f t="shared" si="60"/>
        <v>-2.5270053387495283E-4</v>
      </c>
      <c r="G810" s="2">
        <f t="shared" ref="G810:G826" si="61">SQRT(G809^2+(E810-F810)^2)</f>
        <v>0.19161591193516683</v>
      </c>
      <c r="H810" s="2">
        <f t="shared" si="59"/>
        <v>0.14522827451227924</v>
      </c>
    </row>
    <row r="811" spans="1:8" customFormat="1" x14ac:dyDescent="0.25">
      <c r="A811" s="9">
        <v>41949</v>
      </c>
      <c r="B811">
        <v>70.87</v>
      </c>
      <c r="D811" s="2">
        <f>(B811/B810-1)</f>
        <v>1.4457486401374231E-2</v>
      </c>
      <c r="E811" s="2">
        <f t="shared" si="58"/>
        <v>1.4353973443478775E-2</v>
      </c>
      <c r="F811" s="5">
        <f t="shared" si="60"/>
        <v>-2.5270053387495283E-4</v>
      </c>
      <c r="G811" s="2">
        <f t="shared" si="61"/>
        <v>0.1921718310039906</v>
      </c>
      <c r="H811" s="2">
        <f t="shared" si="59"/>
        <v>0.14522827451227924</v>
      </c>
    </row>
    <row r="812" spans="1:8" customFormat="1" x14ac:dyDescent="0.25">
      <c r="A812" s="9">
        <v>41950</v>
      </c>
      <c r="B812">
        <v>69.95</v>
      </c>
      <c r="D812" s="2">
        <f>(B812/B811-1)</f>
        <v>-1.2981515450825487E-2</v>
      </c>
      <c r="E812" s="2">
        <f t="shared" si="58"/>
        <v>-1.3066511710674484E-2</v>
      </c>
      <c r="F812" s="5">
        <f t="shared" si="60"/>
        <v>-2.5270053387495283E-4</v>
      </c>
      <c r="G812" s="2">
        <f t="shared" si="61"/>
        <v>0.19259856278877316</v>
      </c>
      <c r="H812" s="2">
        <f t="shared" si="59"/>
        <v>0.14579247399879258</v>
      </c>
    </row>
    <row r="813" spans="1:8" customFormat="1" x14ac:dyDescent="0.25">
      <c r="A813" s="9">
        <v>41953</v>
      </c>
      <c r="B813">
        <v>70.27000000000001</v>
      </c>
      <c r="D813" s="2">
        <f>(B813/B812-1)</f>
        <v>4.5746962115797984E-3</v>
      </c>
      <c r="E813" s="2">
        <f t="shared" si="58"/>
        <v>4.5642640926162629E-3</v>
      </c>
      <c r="F813" s="5">
        <f t="shared" si="60"/>
        <v>-2.5270053387495283E-4</v>
      </c>
      <c r="G813" s="2">
        <f t="shared" si="61"/>
        <v>0.19265879044703324</v>
      </c>
      <c r="H813" s="2">
        <f t="shared" si="59"/>
        <v>0.14579247399879258</v>
      </c>
    </row>
    <row r="814" spans="1:8" customFormat="1" x14ac:dyDescent="0.25">
      <c r="A814" s="9">
        <v>41954</v>
      </c>
      <c r="B814">
        <v>70.25</v>
      </c>
      <c r="D814" s="2">
        <f>(B814/B813-1)</f>
        <v>-2.8461647929434175E-4</v>
      </c>
      <c r="E814" s="2">
        <f t="shared" si="58"/>
        <v>-2.8465699025139103E-4</v>
      </c>
      <c r="F814" s="5">
        <f t="shared" si="60"/>
        <v>-2.5270053387495283E-4</v>
      </c>
      <c r="G814" s="2">
        <f t="shared" si="61"/>
        <v>0.19265879309735379</v>
      </c>
      <c r="H814" s="2">
        <f t="shared" si="59"/>
        <v>0.14579247750108273</v>
      </c>
    </row>
    <row r="815" spans="1:8" customFormat="1" x14ac:dyDescent="0.25">
      <c r="A815" s="9">
        <v>41955</v>
      </c>
      <c r="B815">
        <v>69.3</v>
      </c>
      <c r="D815" s="2">
        <f>(B815/B814-1)</f>
        <v>-1.3523131672597888E-2</v>
      </c>
      <c r="E815" s="2">
        <f t="shared" si="58"/>
        <v>-1.3615402017997621E-2</v>
      </c>
      <c r="F815" s="5">
        <f t="shared" si="60"/>
        <v>-2.5270053387495283E-4</v>
      </c>
      <c r="G815" s="2">
        <f t="shared" si="61"/>
        <v>0.19312165168277418</v>
      </c>
      <c r="H815" s="2">
        <f t="shared" si="59"/>
        <v>0.14640358017090119</v>
      </c>
    </row>
    <row r="816" spans="1:8" customFormat="1" x14ac:dyDescent="0.25">
      <c r="A816" s="9">
        <v>41956</v>
      </c>
      <c r="B816">
        <v>68.97</v>
      </c>
      <c r="D816" s="2">
        <f>(B816/B815-1)</f>
        <v>-4.761904761904745E-3</v>
      </c>
      <c r="E816" s="2">
        <f t="shared" si="58"/>
        <v>-4.7732787526576599E-3</v>
      </c>
      <c r="F816" s="5">
        <f t="shared" si="60"/>
        <v>-2.5270053387495283E-4</v>
      </c>
      <c r="G816" s="2">
        <f t="shared" si="61"/>
        <v>0.19317455312777324</v>
      </c>
      <c r="H816" s="2">
        <f t="shared" si="59"/>
        <v>0.14647335564630731</v>
      </c>
    </row>
    <row r="817" spans="1:8" customFormat="1" x14ac:dyDescent="0.25">
      <c r="A817" s="9">
        <v>41957</v>
      </c>
      <c r="B817">
        <v>69.13</v>
      </c>
      <c r="D817" s="2">
        <f>(B817/B816-1)</f>
        <v>2.3198492098013279E-3</v>
      </c>
      <c r="E817" s="2">
        <f t="shared" si="58"/>
        <v>2.3171625139737301E-3</v>
      </c>
      <c r="F817" s="5">
        <f t="shared" si="60"/>
        <v>-2.5270053387495283E-4</v>
      </c>
      <c r="G817" s="2">
        <f t="shared" si="61"/>
        <v>0.19319164622777971</v>
      </c>
      <c r="H817" s="2">
        <f t="shared" si="59"/>
        <v>0.14647335564630731</v>
      </c>
    </row>
    <row r="818" spans="1:8" customFormat="1" x14ac:dyDescent="0.25">
      <c r="A818" s="9">
        <v>41960</v>
      </c>
      <c r="B818">
        <v>69.55</v>
      </c>
      <c r="D818" s="2">
        <f>(B818/B817-1)</f>
        <v>6.0755099088674047E-3</v>
      </c>
      <c r="E818" s="2">
        <f t="shared" si="58"/>
        <v>6.0571284122783323E-3</v>
      </c>
      <c r="F818" s="5">
        <f t="shared" si="60"/>
        <v>-2.5270053387495283E-4</v>
      </c>
      <c r="G818" s="2">
        <f t="shared" si="61"/>
        <v>0.19329466136841261</v>
      </c>
      <c r="H818" s="2">
        <f t="shared" si="59"/>
        <v>0.14647335564630731</v>
      </c>
    </row>
    <row r="819" spans="1:8" customFormat="1" x14ac:dyDescent="0.25">
      <c r="A819" s="9">
        <v>41961</v>
      </c>
      <c r="B819">
        <v>71.33</v>
      </c>
      <c r="D819" s="2">
        <f>(B819/B818-1)</f>
        <v>2.5593098490294786E-2</v>
      </c>
      <c r="E819" s="2">
        <f t="shared" si="58"/>
        <v>2.5271077920494867E-2</v>
      </c>
      <c r="F819" s="5">
        <f t="shared" si="60"/>
        <v>-2.5270053387495283E-4</v>
      </c>
      <c r="G819" s="2">
        <f t="shared" si="61"/>
        <v>0.19497253493791647</v>
      </c>
      <c r="H819" s="2">
        <f t="shared" si="59"/>
        <v>0.14647335564630731</v>
      </c>
    </row>
    <row r="820" spans="1:8" customFormat="1" x14ac:dyDescent="0.25">
      <c r="A820" s="9">
        <v>41962</v>
      </c>
      <c r="B820">
        <v>71.47999999999999</v>
      </c>
      <c r="D820" s="2">
        <f>(B820/B819-1)</f>
        <v>2.1029020047664826E-3</v>
      </c>
      <c r="E820" s="2">
        <f t="shared" si="58"/>
        <v>2.100694001280446E-3</v>
      </c>
      <c r="F820" s="5">
        <f t="shared" si="60"/>
        <v>-2.5270053387495283E-4</v>
      </c>
      <c r="G820" s="2">
        <f t="shared" si="61"/>
        <v>0.19498673761554952</v>
      </c>
      <c r="H820" s="2">
        <f t="shared" si="59"/>
        <v>0.14647335564630731</v>
      </c>
    </row>
    <row r="821" spans="1:8" customFormat="1" x14ac:dyDescent="0.25">
      <c r="A821" s="9">
        <v>41963</v>
      </c>
      <c r="B821">
        <v>71.09</v>
      </c>
      <c r="D821" s="2">
        <f>(B821/B820-1)</f>
        <v>-5.456071628427317E-3</v>
      </c>
      <c r="E821" s="2">
        <f t="shared" si="58"/>
        <v>-5.4710103498353422E-3</v>
      </c>
      <c r="F821" s="5">
        <f t="shared" si="60"/>
        <v>-2.5270053387495283E-4</v>
      </c>
      <c r="G821" s="2">
        <f t="shared" si="61"/>
        <v>0.19505655232083463</v>
      </c>
      <c r="H821" s="2">
        <f t="shared" si="59"/>
        <v>0.1465662808139204</v>
      </c>
    </row>
    <row r="822" spans="1:8" customFormat="1" x14ac:dyDescent="0.25">
      <c r="A822" s="9">
        <v>41964</v>
      </c>
      <c r="B822">
        <v>73.75</v>
      </c>
      <c r="D822" s="2">
        <f>(B822/B821-1)</f>
        <v>3.7417358278238888E-2</v>
      </c>
      <c r="E822" s="2">
        <f t="shared" si="58"/>
        <v>3.6734315278537509E-2</v>
      </c>
      <c r="F822" s="5">
        <f t="shared" si="60"/>
        <v>-2.5270053387495283E-4</v>
      </c>
      <c r="G822" s="2">
        <f t="shared" si="61"/>
        <v>0.19853235993660615</v>
      </c>
      <c r="H822" s="2">
        <f t="shared" si="59"/>
        <v>0.1465662808139204</v>
      </c>
    </row>
    <row r="823" spans="1:8" customFormat="1" x14ac:dyDescent="0.25">
      <c r="A823" s="9">
        <v>41967</v>
      </c>
      <c r="B823">
        <v>74.42</v>
      </c>
      <c r="D823" s="2">
        <f>(B823/B822-1)</f>
        <v>9.0847457627118988E-3</v>
      </c>
      <c r="E823" s="2">
        <f t="shared" si="58"/>
        <v>9.0437276985472666E-3</v>
      </c>
      <c r="F823" s="5">
        <f t="shared" si="60"/>
        <v>-2.5270053387495283E-4</v>
      </c>
      <c r="G823" s="2">
        <f t="shared" si="61"/>
        <v>0.19874989690532852</v>
      </c>
      <c r="H823" s="2">
        <f t="shared" si="59"/>
        <v>0.1465662808139204</v>
      </c>
    </row>
    <row r="824" spans="1:8" customFormat="1" x14ac:dyDescent="0.25">
      <c r="A824" s="9">
        <v>41968</v>
      </c>
      <c r="B824">
        <v>74.72</v>
      </c>
      <c r="D824" s="2">
        <f>(B824/B823-1)</f>
        <v>4.0311744154797324E-3</v>
      </c>
      <c r="E824" s="2">
        <f t="shared" si="58"/>
        <v>4.0230710021107651E-3</v>
      </c>
      <c r="F824" s="5">
        <f t="shared" si="60"/>
        <v>-2.5270053387495283E-4</v>
      </c>
      <c r="G824" s="2">
        <f t="shared" si="61"/>
        <v>0.19879588462064968</v>
      </c>
      <c r="H824" s="2">
        <f t="shared" si="59"/>
        <v>0.1465662808139204</v>
      </c>
    </row>
    <row r="825" spans="1:8" customFormat="1" x14ac:dyDescent="0.25">
      <c r="A825" s="9">
        <v>41969</v>
      </c>
      <c r="B825">
        <v>75.2</v>
      </c>
      <c r="D825" s="2">
        <f>(B825/B824-1)</f>
        <v>6.4239828693790635E-3</v>
      </c>
      <c r="E825" s="2">
        <f t="shared" si="58"/>
        <v>6.4034370352070071E-3</v>
      </c>
      <c r="F825" s="5">
        <f t="shared" si="60"/>
        <v>-2.5270053387495283E-4</v>
      </c>
      <c r="G825" s="2">
        <f t="shared" si="61"/>
        <v>0.19890728470683322</v>
      </c>
      <c r="H825" s="2">
        <f t="shared" si="59"/>
        <v>0.1465662808139204</v>
      </c>
    </row>
    <row r="826" spans="1:8" customFormat="1" x14ac:dyDescent="0.25">
      <c r="A826" s="9">
        <v>41970</v>
      </c>
      <c r="B826">
        <v>74.5</v>
      </c>
      <c r="D826" s="2">
        <f>(B826/B825-1)</f>
        <v>-9.3085106382979621E-3</v>
      </c>
      <c r="E826" s="2">
        <f t="shared" si="58"/>
        <v>-9.3521055702803987E-3</v>
      </c>
      <c r="F826" s="5">
        <f t="shared" si="60"/>
        <v>-2.5270053387495283E-4</v>
      </c>
      <c r="G826" s="2">
        <f t="shared" si="61"/>
        <v>0.19911531101716354</v>
      </c>
      <c r="H826" s="2">
        <f t="shared" si="59"/>
        <v>0.14684847239124257</v>
      </c>
    </row>
    <row r="827" spans="1:8" customFormat="1" x14ac:dyDescent="0.25">
      <c r="A827" s="9">
        <v>41971</v>
      </c>
      <c r="B827">
        <v>73.010000000000005</v>
      </c>
      <c r="D827" s="2">
        <f>(B827/B826-1)</f>
        <v>-1.9999999999999907E-2</v>
      </c>
      <c r="E827" s="2">
        <f t="shared" ref="E827:E842" si="62">LOG(1+D827,EXP(1))</f>
        <v>-2.0202707317519355E-2</v>
      </c>
      <c r="F827" s="5">
        <f t="shared" si="60"/>
        <v>-2.5270053387495283E-4</v>
      </c>
      <c r="G827" s="2">
        <f t="shared" ref="G827:G842" si="63">SQRT(G826^2+(E827-F827)^2)</f>
        <v>0.20011224313402023</v>
      </c>
      <c r="H827" s="2">
        <f t="shared" si="59"/>
        <v>0.14819742445234665</v>
      </c>
    </row>
    <row r="828" spans="1:8" customFormat="1" x14ac:dyDescent="0.25">
      <c r="A828" s="9"/>
      <c r="B828">
        <v>81.150000000000006</v>
      </c>
      <c r="D828" s="2"/>
      <c r="E828" s="2"/>
      <c r="F828" s="5"/>
      <c r="G828" s="2"/>
      <c r="H828" s="2"/>
    </row>
    <row r="829" spans="1:8" customFormat="1" x14ac:dyDescent="0.25">
      <c r="A829" s="9">
        <v>42038</v>
      </c>
      <c r="B829">
        <v>80.789999999999992</v>
      </c>
      <c r="D829" s="2">
        <f>(B829/B828-1)</f>
        <v>-4.4362292051757235E-3</v>
      </c>
      <c r="E829" s="2">
        <f t="shared" si="62"/>
        <v>-4.4460984689831109E-3</v>
      </c>
      <c r="F829" s="5">
        <f t="shared" si="60"/>
        <v>-2.5270053387495283E-4</v>
      </c>
      <c r="G829" s="2">
        <f>SQRT(G827^2+(E829-F829)^2)</f>
        <v>0.20015617511925882</v>
      </c>
      <c r="H829" s="2">
        <f>IF(E829&lt;F829,SQRT(H827^2+(E829-F829)^2),H827)</f>
        <v>0.14825674082668608</v>
      </c>
    </row>
    <row r="830" spans="1:8" customFormat="1" x14ac:dyDescent="0.25">
      <c r="A830" s="9">
        <v>42039</v>
      </c>
      <c r="B830">
        <v>80.97999999999999</v>
      </c>
      <c r="D830" s="2">
        <f>(B830/B829-1)</f>
        <v>2.3517762099269923E-3</v>
      </c>
      <c r="E830" s="2">
        <f t="shared" si="62"/>
        <v>2.3490151123978526E-3</v>
      </c>
      <c r="F830" s="5">
        <f t="shared" si="60"/>
        <v>-2.5270053387495283E-4</v>
      </c>
      <c r="G830" s="2">
        <f t="shared" si="63"/>
        <v>0.20017308351193339</v>
      </c>
      <c r="H830" s="2">
        <f t="shared" si="59"/>
        <v>0.14825674082668608</v>
      </c>
    </row>
    <row r="831" spans="1:8" customFormat="1" x14ac:dyDescent="0.25">
      <c r="A831" s="9">
        <v>42040</v>
      </c>
      <c r="B831">
        <v>81.429999999999993</v>
      </c>
      <c r="D831" s="2">
        <f>(B831/B830-1)</f>
        <v>5.5569276364535458E-3</v>
      </c>
      <c r="E831" s="2">
        <f t="shared" si="62"/>
        <v>5.5415448750249837E-3</v>
      </c>
      <c r="F831" s="5">
        <f t="shared" si="60"/>
        <v>-2.5270053387495283E-4</v>
      </c>
      <c r="G831" s="2">
        <f t="shared" si="63"/>
        <v>0.20025692657816863</v>
      </c>
      <c r="H831" s="2">
        <f t="shared" si="59"/>
        <v>0.14825674082668608</v>
      </c>
    </row>
    <row r="832" spans="1:8" customFormat="1" x14ac:dyDescent="0.25">
      <c r="A832" s="9">
        <v>42041</v>
      </c>
      <c r="B832">
        <v>80.900000000000006</v>
      </c>
      <c r="D832" s="2">
        <f>(B832/B831-1)</f>
        <v>-6.5086577428464798E-3</v>
      </c>
      <c r="E832" s="2">
        <f t="shared" si="62"/>
        <v>-6.5299314145938038E-3</v>
      </c>
      <c r="F832" s="5">
        <f t="shared" si="60"/>
        <v>-2.5270053387495283E-4</v>
      </c>
      <c r="G832" s="2">
        <f t="shared" si="63"/>
        <v>0.20035528510639261</v>
      </c>
      <c r="H832" s="2">
        <f t="shared" si="59"/>
        <v>0.14838957115673937</v>
      </c>
    </row>
    <row r="833" spans="1:8" customFormat="1" x14ac:dyDescent="0.25">
      <c r="A833" s="9">
        <v>42044</v>
      </c>
      <c r="B833">
        <v>80.27000000000001</v>
      </c>
      <c r="D833" s="2">
        <f>(B833/B832-1)</f>
        <v>-7.7873918417799004E-3</v>
      </c>
      <c r="E833" s="2">
        <f t="shared" si="62"/>
        <v>-7.8178719209604439E-3</v>
      </c>
      <c r="F833" s="5">
        <f t="shared" si="60"/>
        <v>-2.5270053387495283E-4</v>
      </c>
      <c r="G833" s="2">
        <f t="shared" si="63"/>
        <v>0.20049806006088899</v>
      </c>
      <c r="H833" s="2">
        <f t="shared" si="59"/>
        <v>0.14858228914038507</v>
      </c>
    </row>
    <row r="834" spans="1:8" customFormat="1" x14ac:dyDescent="0.25">
      <c r="A834" s="9">
        <v>42045</v>
      </c>
      <c r="B834">
        <v>80.67</v>
      </c>
      <c r="D834" s="2">
        <f>(B834/B833-1)</f>
        <v>4.9831817615546559E-3</v>
      </c>
      <c r="E834" s="2">
        <f t="shared" si="62"/>
        <v>4.9708068053974106E-3</v>
      </c>
      <c r="F834" s="5">
        <f t="shared" si="60"/>
        <v>-2.5270053387495283E-4</v>
      </c>
      <c r="G834" s="2">
        <f t="shared" si="63"/>
        <v>0.20056609164338643</v>
      </c>
      <c r="H834" s="2">
        <f t="shared" si="59"/>
        <v>0.14858228914038507</v>
      </c>
    </row>
    <row r="835" spans="1:8" customFormat="1" x14ac:dyDescent="0.25">
      <c r="A835" s="9">
        <v>42046</v>
      </c>
      <c r="B835">
        <v>80.94</v>
      </c>
      <c r="D835" s="2">
        <f>(B835/B834-1)</f>
        <v>3.3469691335068497E-3</v>
      </c>
      <c r="E835" s="2">
        <f t="shared" si="62"/>
        <v>3.3413804988364913E-3</v>
      </c>
      <c r="F835" s="5">
        <f t="shared" si="60"/>
        <v>-2.5270053387495283E-4</v>
      </c>
      <c r="G835" s="2">
        <f t="shared" si="63"/>
        <v>0.20059829145726285</v>
      </c>
      <c r="H835" s="2">
        <f t="shared" si="59"/>
        <v>0.14858228914038507</v>
      </c>
    </row>
    <row r="836" spans="1:8" customFormat="1" x14ac:dyDescent="0.25">
      <c r="A836" s="9">
        <v>42047</v>
      </c>
      <c r="B836">
        <v>82.7</v>
      </c>
      <c r="D836" s="2">
        <f>(B836/B835-1)</f>
        <v>2.1744502100321306E-2</v>
      </c>
      <c r="E836" s="2">
        <f t="shared" si="62"/>
        <v>2.1511462581926193E-2</v>
      </c>
      <c r="F836" s="5">
        <f t="shared" si="60"/>
        <v>-2.5270053387495283E-4</v>
      </c>
      <c r="G836" s="2">
        <f t="shared" si="63"/>
        <v>0.20177550230814487</v>
      </c>
      <c r="H836" s="2">
        <f t="shared" si="59"/>
        <v>0.14858228914038507</v>
      </c>
    </row>
    <row r="837" spans="1:8" customFormat="1" x14ac:dyDescent="0.25">
      <c r="A837" s="9">
        <v>42048</v>
      </c>
      <c r="B837">
        <v>83.25</v>
      </c>
      <c r="D837" s="2">
        <f>(B837/B836-1)</f>
        <v>6.6505441354292039E-3</v>
      </c>
      <c r="E837" s="2">
        <f t="shared" si="62"/>
        <v>6.6285268309075199E-3</v>
      </c>
      <c r="F837" s="5">
        <f t="shared" si="60"/>
        <v>-2.5270053387495283E-4</v>
      </c>
      <c r="G837" s="2">
        <f t="shared" si="63"/>
        <v>0.20189280477954136</v>
      </c>
      <c r="H837" s="2">
        <f t="shared" si="59"/>
        <v>0.14858228914038507</v>
      </c>
    </row>
    <row r="838" spans="1:8" customFormat="1" x14ac:dyDescent="0.25">
      <c r="A838" s="9">
        <v>42051</v>
      </c>
      <c r="B838">
        <v>82.81</v>
      </c>
      <c r="D838" s="2">
        <f>(B838/B837-1)</f>
        <v>-5.2852852852852683E-3</v>
      </c>
      <c r="E838" s="2">
        <f t="shared" si="62"/>
        <v>-5.2993018149444767E-3</v>
      </c>
      <c r="F838" s="5">
        <f t="shared" si="60"/>
        <v>-2.5270053387495283E-4</v>
      </c>
      <c r="G838" s="2">
        <f t="shared" si="63"/>
        <v>0.20195586846199862</v>
      </c>
      <c r="H838" s="2">
        <f t="shared" si="59"/>
        <v>0.14866796840842039</v>
      </c>
    </row>
    <row r="839" spans="1:8" customFormat="1" x14ac:dyDescent="0.25">
      <c r="A839" s="9">
        <v>42052</v>
      </c>
      <c r="B839">
        <v>82.24</v>
      </c>
      <c r="D839" s="2">
        <f>(B839/B838-1)</f>
        <v>-6.88322666344654E-3</v>
      </c>
      <c r="E839" s="2">
        <f t="shared" si="62"/>
        <v>-6.9070253387538338E-3</v>
      </c>
      <c r="F839" s="5">
        <f t="shared" si="60"/>
        <v>-2.5270053387495283E-4</v>
      </c>
      <c r="G839" s="2">
        <f t="shared" si="63"/>
        <v>0.20206546673008952</v>
      </c>
      <c r="H839" s="2">
        <f t="shared" si="59"/>
        <v>0.14881681648690079</v>
      </c>
    </row>
    <row r="840" spans="1:8" customFormat="1" x14ac:dyDescent="0.25">
      <c r="A840" s="9">
        <v>42053</v>
      </c>
      <c r="B840">
        <v>82.929999999999993</v>
      </c>
      <c r="D840" s="2">
        <f>(B840/B839-1)</f>
        <v>8.3900778210117544E-3</v>
      </c>
      <c r="E840" s="2">
        <f t="shared" si="62"/>
        <v>8.355076756257478E-3</v>
      </c>
      <c r="F840" s="5">
        <f t="shared" si="60"/>
        <v>-2.5270053387495283E-4</v>
      </c>
      <c r="G840" s="2">
        <f t="shared" si="63"/>
        <v>0.20224872477898453</v>
      </c>
      <c r="H840" s="2">
        <f t="shared" si="59"/>
        <v>0.14881681648690079</v>
      </c>
    </row>
    <row r="841" spans="1:8" customFormat="1" x14ac:dyDescent="0.25">
      <c r="A841" s="9">
        <v>42054</v>
      </c>
      <c r="B841">
        <v>82.710000000000008</v>
      </c>
      <c r="D841" s="2">
        <f>(B841/B840-1)</f>
        <v>-2.6528397443624785E-3</v>
      </c>
      <c r="E841" s="2">
        <f t="shared" si="62"/>
        <v>-2.6563647592970727E-3</v>
      </c>
      <c r="F841" s="5">
        <f t="shared" si="60"/>
        <v>-2.5270053387495283E-4</v>
      </c>
      <c r="G841" s="2">
        <f t="shared" si="63"/>
        <v>0.20226300768166683</v>
      </c>
      <c r="H841" s="2">
        <f t="shared" si="59"/>
        <v>0.14883622701145202</v>
      </c>
    </row>
    <row r="842" spans="1:8" customFormat="1" x14ac:dyDescent="0.25">
      <c r="A842" s="9">
        <v>42055</v>
      </c>
      <c r="B842">
        <v>83.49</v>
      </c>
      <c r="D842" s="2">
        <f>(B842/B841-1)</f>
        <v>9.4305404425099049E-3</v>
      </c>
      <c r="E842" s="2">
        <f t="shared" si="62"/>
        <v>9.3863505020939687E-3</v>
      </c>
      <c r="F842" s="5">
        <f t="shared" si="60"/>
        <v>-2.5270053387495283E-4</v>
      </c>
      <c r="G842" s="2">
        <f t="shared" si="63"/>
        <v>0.20249255685409287</v>
      </c>
      <c r="H842" s="2">
        <f t="shared" si="59"/>
        <v>0.14883622701145202</v>
      </c>
    </row>
    <row r="843" spans="1:8" x14ac:dyDescent="0.25">
      <c r="D843" s="8"/>
      <c r="E843" s="8"/>
      <c r="F843" s="8"/>
      <c r="G843" s="10">
        <f>G842*SQRT(COUNT(G616:G842)/(COUNT(G616:G842)-1))</f>
        <v>0.20294204144014033</v>
      </c>
      <c r="H843" s="10">
        <f>H842*SQRT(COUNT(H616:H842)/(COUNT(H616:H842)-1))</f>
        <v>0.14916660750013</v>
      </c>
    </row>
    <row r="845" spans="1:8" x14ac:dyDescent="0.25">
      <c r="G845" s="8" t="s">
        <v>8</v>
      </c>
    </row>
    <row r="846" spans="1:8" x14ac:dyDescent="0.25">
      <c r="G846" s="8">
        <f>STDEV(E616:E842)*SQRT(COUNT(E616:E842))</f>
        <v>0.20294204144014028</v>
      </c>
    </row>
    <row r="847" spans="1:8" customFormat="1" x14ac:dyDescent="0.25">
      <c r="A847" s="9"/>
    </row>
    <row r="848" spans="1:8" customFormat="1" x14ac:dyDescent="0.25">
      <c r="A848" s="11" t="s">
        <v>13</v>
      </c>
      <c r="B848" s="1"/>
    </row>
    <row r="849" spans="1:8" x14ac:dyDescent="0.25">
      <c r="B849" s="1">
        <v>56.66</v>
      </c>
    </row>
    <row r="850" spans="1:8" customFormat="1" x14ac:dyDescent="0.25">
      <c r="A850" s="9">
        <v>41673</v>
      </c>
      <c r="B850" s="12">
        <v>55.94</v>
      </c>
      <c r="D850" s="2">
        <f>(B850/B849-1)</f>
        <v>-1.2707377338510351E-2</v>
      </c>
      <c r="E850" s="2">
        <f t="shared" ref="E850:E913" si="64">LOG(1+D850,EXP(1))</f>
        <v>-1.2788806628556762E-2</v>
      </c>
      <c r="F850" s="5">
        <f>AVERAGE(E$850:E$1081)</f>
        <v>1.2003128072809794E-4</v>
      </c>
      <c r="G850" s="2">
        <f>SQRT(G849^2+(E850-F850)^2)</f>
        <v>1.290883790928486E-2</v>
      </c>
      <c r="H850" s="2">
        <f t="shared" ref="H850:H913" si="65">IF(E850&lt;F850,SQRT(H849^2+(E850-F850)^2),H849)</f>
        <v>1.290883790928486E-2</v>
      </c>
    </row>
    <row r="851" spans="1:8" customFormat="1" x14ac:dyDescent="0.25">
      <c r="A851" s="9">
        <v>41674</v>
      </c>
      <c r="B851" s="12">
        <v>55.87</v>
      </c>
      <c r="D851" s="2">
        <f>(B851/B850-1)</f>
        <v>-1.2513407222023432E-3</v>
      </c>
      <c r="E851" s="2">
        <f t="shared" si="64"/>
        <v>-1.2521243027562455E-3</v>
      </c>
      <c r="F851" s="5">
        <f t="shared" ref="F851:F914" si="66">AVERAGE(E$850:E$1081)</f>
        <v>1.2003128072809794E-4</v>
      </c>
      <c r="G851" s="2">
        <f>SQRT(G850^2+(E851-F851)^2)</f>
        <v>1.2981560272689766E-2</v>
      </c>
      <c r="H851" s="2">
        <f t="shared" si="65"/>
        <v>1.2981560272689766E-2</v>
      </c>
    </row>
    <row r="852" spans="1:8" customFormat="1" x14ac:dyDescent="0.25">
      <c r="A852" s="9">
        <v>41675</v>
      </c>
      <c r="B852" s="12">
        <v>55.28</v>
      </c>
      <c r="D852" s="2">
        <f>(B852/B851-1)</f>
        <v>-1.0560229103275365E-2</v>
      </c>
      <c r="E852" s="2">
        <f t="shared" si="64"/>
        <v>-1.0616384011642851E-2</v>
      </c>
      <c r="F852" s="5">
        <f t="shared" si="66"/>
        <v>1.2003128072809794E-4</v>
      </c>
      <c r="G852" s="2">
        <f t="shared" ref="G852:G915" si="67">SQRT(G851^2+(E852-F852)^2)</f>
        <v>1.6846112917932553E-2</v>
      </c>
      <c r="H852" s="2">
        <f t="shared" si="65"/>
        <v>1.6846112917932553E-2</v>
      </c>
    </row>
    <row r="853" spans="1:8" customFormat="1" x14ac:dyDescent="0.25">
      <c r="A853" s="9">
        <v>41676</v>
      </c>
      <c r="B853" s="12">
        <v>56.02</v>
      </c>
      <c r="D853" s="2">
        <f>(B853/B852-1)</f>
        <v>1.338639652677287E-2</v>
      </c>
      <c r="E853" s="2">
        <f t="shared" si="64"/>
        <v>1.3297590372548084E-2</v>
      </c>
      <c r="F853" s="5">
        <f t="shared" si="66"/>
        <v>1.2003128072809794E-4</v>
      </c>
      <c r="G853" s="2">
        <f t="shared" si="67"/>
        <v>2.1387837292773236E-2</v>
      </c>
      <c r="H853" s="2">
        <f t="shared" si="65"/>
        <v>1.6846112917932553E-2</v>
      </c>
    </row>
    <row r="854" spans="1:8" customFormat="1" x14ac:dyDescent="0.25">
      <c r="A854" s="9">
        <v>41677</v>
      </c>
      <c r="B854" s="12">
        <v>56.07</v>
      </c>
      <c r="D854" s="2">
        <f>(B854/B853-1)</f>
        <v>8.9253837915026502E-4</v>
      </c>
      <c r="E854" s="2">
        <f t="shared" si="64"/>
        <v>8.9214030361865423E-4</v>
      </c>
      <c r="F854" s="5">
        <f t="shared" si="66"/>
        <v>1.2003128072809794E-4</v>
      </c>
      <c r="G854" s="2">
        <f t="shared" si="67"/>
        <v>2.140176946902687E-2</v>
      </c>
      <c r="H854" s="2">
        <f t="shared" si="65"/>
        <v>1.6846112917932553E-2</v>
      </c>
    </row>
    <row r="855" spans="1:8" customFormat="1" x14ac:dyDescent="0.25">
      <c r="A855" s="9">
        <v>41680</v>
      </c>
      <c r="B855" s="12">
        <v>55.97</v>
      </c>
      <c r="D855" s="2">
        <f>(B855/B854-1)</f>
        <v>-1.7834849295523814E-3</v>
      </c>
      <c r="E855" s="2">
        <f t="shared" si="64"/>
        <v>-1.7850772323129832E-3</v>
      </c>
      <c r="F855" s="5">
        <f t="shared" si="66"/>
        <v>1.2003128072809794E-4</v>
      </c>
      <c r="G855" s="2">
        <f t="shared" si="67"/>
        <v>2.1486395110670201E-2</v>
      </c>
      <c r="H855" s="2">
        <f t="shared" si="65"/>
        <v>1.6953494002423089E-2</v>
      </c>
    </row>
    <row r="856" spans="1:8" customFormat="1" x14ac:dyDescent="0.25">
      <c r="A856" s="9">
        <v>41681</v>
      </c>
      <c r="B856" s="12">
        <v>57.21</v>
      </c>
      <c r="D856" s="2">
        <f>(B856/B855-1)</f>
        <v>2.2154725745935355E-2</v>
      </c>
      <c r="E856" s="2">
        <f t="shared" si="64"/>
        <v>2.1912875377169211E-2</v>
      </c>
      <c r="F856" s="5">
        <f t="shared" si="66"/>
        <v>1.2003128072809794E-4</v>
      </c>
      <c r="G856" s="2">
        <f t="shared" si="67"/>
        <v>3.0603810688599232E-2</v>
      </c>
      <c r="H856" s="2">
        <f t="shared" si="65"/>
        <v>1.6953494002423089E-2</v>
      </c>
    </row>
    <row r="857" spans="1:8" customFormat="1" x14ac:dyDescent="0.25">
      <c r="A857" s="9">
        <v>41682</v>
      </c>
      <c r="B857" s="12">
        <v>57.52</v>
      </c>
      <c r="D857" s="2">
        <f>(B857/B856-1)</f>
        <v>5.4186331061003568E-3</v>
      </c>
      <c r="E857" s="2">
        <f t="shared" si="64"/>
        <v>5.4040051323538838E-3</v>
      </c>
      <c r="F857" s="5">
        <f t="shared" si="66"/>
        <v>1.2003128072809794E-4</v>
      </c>
      <c r="G857" s="2">
        <f t="shared" si="67"/>
        <v>3.1056619396326535E-2</v>
      </c>
      <c r="H857" s="2">
        <f t="shared" si="65"/>
        <v>1.6953494002423089E-2</v>
      </c>
    </row>
    <row r="858" spans="1:8" customFormat="1" x14ac:dyDescent="0.25">
      <c r="A858" s="9">
        <v>41683</v>
      </c>
      <c r="B858" s="12">
        <v>57.7</v>
      </c>
      <c r="D858" s="2">
        <f>(B858/B857-1)</f>
        <v>3.1293463143253764E-3</v>
      </c>
      <c r="E858" s="2">
        <f t="shared" si="64"/>
        <v>3.1244601012625534E-3</v>
      </c>
      <c r="F858" s="5">
        <f t="shared" si="66"/>
        <v>1.2003128072809794E-4</v>
      </c>
      <c r="G858" s="2">
        <f t="shared" si="67"/>
        <v>3.1201605741787448E-2</v>
      </c>
      <c r="H858" s="2">
        <f t="shared" si="65"/>
        <v>1.6953494002423089E-2</v>
      </c>
    </row>
    <row r="859" spans="1:8" customFormat="1" x14ac:dyDescent="0.25">
      <c r="A859" s="9">
        <v>41684</v>
      </c>
      <c r="B859" s="12">
        <v>58.25</v>
      </c>
      <c r="D859" s="2">
        <f>(B859/B858-1)</f>
        <v>9.5320623916810288E-3</v>
      </c>
      <c r="E859" s="2">
        <f t="shared" si="64"/>
        <v>9.4869189317559888E-3</v>
      </c>
      <c r="F859" s="5">
        <f t="shared" si="66"/>
        <v>1.2003128072809794E-4</v>
      </c>
      <c r="G859" s="2">
        <f t="shared" si="67"/>
        <v>3.2577274059272091E-2</v>
      </c>
      <c r="H859" s="2">
        <f t="shared" si="65"/>
        <v>1.6953494002423089E-2</v>
      </c>
    </row>
    <row r="860" spans="1:8" customFormat="1" x14ac:dyDescent="0.25">
      <c r="A860" s="9">
        <v>41687</v>
      </c>
      <c r="B860" s="12">
        <v>58.3</v>
      </c>
      <c r="D860" s="2">
        <f>(B860/B859-1)</f>
        <v>8.5836909871250811E-4</v>
      </c>
      <c r="E860" s="2">
        <f t="shared" si="64"/>
        <v>8.5800091063680938E-4</v>
      </c>
      <c r="F860" s="5">
        <f t="shared" si="66"/>
        <v>1.2003128072809794E-4</v>
      </c>
      <c r="G860" s="2">
        <f t="shared" si="67"/>
        <v>3.2585631562202226E-2</v>
      </c>
      <c r="H860" s="2">
        <f t="shared" si="65"/>
        <v>1.6953494002423089E-2</v>
      </c>
    </row>
    <row r="861" spans="1:8" customFormat="1" x14ac:dyDescent="0.25">
      <c r="A861" s="9">
        <v>41688</v>
      </c>
      <c r="B861" s="12">
        <v>58.5</v>
      </c>
      <c r="D861" s="2">
        <f>(B861/B860-1)</f>
        <v>3.4305317324185847E-3</v>
      </c>
      <c r="E861" s="2">
        <f t="shared" si="64"/>
        <v>3.4246608813641747E-3</v>
      </c>
      <c r="F861" s="5">
        <f t="shared" si="66"/>
        <v>1.2003128072809794E-4</v>
      </c>
      <c r="G861" s="2">
        <f t="shared" si="67"/>
        <v>3.2752770281382154E-2</v>
      </c>
      <c r="H861" s="2">
        <f t="shared" si="65"/>
        <v>1.6953494002423089E-2</v>
      </c>
    </row>
    <row r="862" spans="1:8" customFormat="1" x14ac:dyDescent="0.25">
      <c r="A862" s="9">
        <v>41689</v>
      </c>
      <c r="B862" s="12">
        <v>58.34</v>
      </c>
      <c r="D862" s="2">
        <f>(B862/B861-1)</f>
        <v>-2.7350427350426587E-3</v>
      </c>
      <c r="E862" s="2">
        <f t="shared" si="64"/>
        <v>-2.7387897982353729E-3</v>
      </c>
      <c r="F862" s="5">
        <f t="shared" si="66"/>
        <v>1.2003128072809794E-4</v>
      </c>
      <c r="G862" s="2">
        <f t="shared" si="67"/>
        <v>3.2877299449111025E-2</v>
      </c>
      <c r="H862" s="2">
        <f t="shared" si="65"/>
        <v>1.7192842023694671E-2</v>
      </c>
    </row>
    <row r="863" spans="1:8" customFormat="1" x14ac:dyDescent="0.25">
      <c r="A863" s="9">
        <v>41690</v>
      </c>
      <c r="B863" s="12">
        <v>57.91</v>
      </c>
      <c r="D863" s="2">
        <f>(B863/B862-1)</f>
        <v>-7.3705862187180005E-3</v>
      </c>
      <c r="E863" s="2">
        <f t="shared" si="64"/>
        <v>-7.3978832018770689E-3</v>
      </c>
      <c r="F863" s="5">
        <f t="shared" si="66"/>
        <v>1.2003128072809794E-4</v>
      </c>
      <c r="G863" s="2">
        <f t="shared" si="67"/>
        <v>3.372589297904921E-2</v>
      </c>
      <c r="H863" s="2">
        <f t="shared" si="65"/>
        <v>1.8764670394640189E-2</v>
      </c>
    </row>
    <row r="864" spans="1:8" customFormat="1" x14ac:dyDescent="0.25">
      <c r="A864" s="9">
        <v>41691</v>
      </c>
      <c r="B864" s="12">
        <v>58.09</v>
      </c>
      <c r="D864" s="2">
        <f>(B864/B863-1)</f>
        <v>3.1082714557073565E-3</v>
      </c>
      <c r="E864" s="2">
        <f t="shared" si="64"/>
        <v>3.1034507667429263E-3</v>
      </c>
      <c r="F864" s="5">
        <f t="shared" si="66"/>
        <v>1.2003128072809794E-4</v>
      </c>
      <c r="G864" s="2">
        <f t="shared" si="67"/>
        <v>3.385759366912855E-2</v>
      </c>
      <c r="H864" s="2">
        <f t="shared" si="65"/>
        <v>1.8764670394640189E-2</v>
      </c>
    </row>
    <row r="865" spans="1:8" customFormat="1" x14ac:dyDescent="0.25">
      <c r="A865" s="9">
        <v>41694</v>
      </c>
      <c r="B865" s="12">
        <v>58.22</v>
      </c>
      <c r="D865" s="2">
        <f>(B865/B864-1)</f>
        <v>2.2379066965052541E-3</v>
      </c>
      <c r="E865" s="2">
        <f t="shared" si="64"/>
        <v>2.2354063130358647E-3</v>
      </c>
      <c r="F865" s="5">
        <f t="shared" si="66"/>
        <v>1.2003128072809794E-4</v>
      </c>
      <c r="G865" s="2">
        <f t="shared" si="67"/>
        <v>3.3923612139498426E-2</v>
      </c>
      <c r="H865" s="2">
        <f t="shared" si="65"/>
        <v>1.8764670394640189E-2</v>
      </c>
    </row>
    <row r="866" spans="1:8" customFormat="1" x14ac:dyDescent="0.25">
      <c r="A866" s="9">
        <v>41695</v>
      </c>
      <c r="B866" s="12">
        <v>58.33</v>
      </c>
      <c r="D866" s="2">
        <f>(B866/B865-1)</f>
        <v>1.8893850910339793E-3</v>
      </c>
      <c r="E866" s="2">
        <f t="shared" si="64"/>
        <v>1.8876024480690495E-3</v>
      </c>
      <c r="F866" s="5">
        <f t="shared" si="66"/>
        <v>1.2003128072809794E-4</v>
      </c>
      <c r="G866" s="2">
        <f t="shared" si="67"/>
        <v>3.3969630089577658E-2</v>
      </c>
      <c r="H866" s="2">
        <f t="shared" si="65"/>
        <v>1.8764670394640189E-2</v>
      </c>
    </row>
    <row r="867" spans="1:8" customFormat="1" x14ac:dyDescent="0.25">
      <c r="A867" s="9">
        <v>41696</v>
      </c>
      <c r="B867" s="12">
        <v>58.5</v>
      </c>
      <c r="D867" s="2">
        <f>(B867/B866-1)</f>
        <v>2.9144522544146678E-3</v>
      </c>
      <c r="E867" s="2">
        <f t="shared" si="64"/>
        <v>2.9102134722646935E-3</v>
      </c>
      <c r="F867" s="5">
        <f t="shared" si="66"/>
        <v>1.2003128072809794E-4</v>
      </c>
      <c r="G867" s="2">
        <f t="shared" si="67"/>
        <v>3.4084026832003109E-2</v>
      </c>
      <c r="H867" s="2">
        <f t="shared" si="65"/>
        <v>1.8764670394640189E-2</v>
      </c>
    </row>
    <row r="868" spans="1:8" customFormat="1" x14ac:dyDescent="0.25">
      <c r="A868" s="9">
        <v>41697</v>
      </c>
      <c r="B868" s="12">
        <v>58.08</v>
      </c>
      <c r="D868" s="2">
        <f>(B868/B867-1)</f>
        <v>-7.1794871794872428E-3</v>
      </c>
      <c r="E868" s="2">
        <f t="shared" si="64"/>
        <v>-7.2053837212702242E-3</v>
      </c>
      <c r="F868" s="5">
        <f t="shared" si="66"/>
        <v>1.2003128072809794E-4</v>
      </c>
      <c r="G868" s="2">
        <f t="shared" si="67"/>
        <v>3.4862337701826736E-2</v>
      </c>
      <c r="H868" s="2">
        <f t="shared" si="65"/>
        <v>2.0143846702429705E-2</v>
      </c>
    </row>
    <row r="869" spans="1:8" customFormat="1" x14ac:dyDescent="0.25">
      <c r="A869" s="9">
        <v>41698</v>
      </c>
      <c r="B869" s="12">
        <v>58.52</v>
      </c>
      <c r="D869" s="2">
        <f>(B869/B868-1)</f>
        <v>7.575757575757569E-3</v>
      </c>
      <c r="E869" s="2">
        <f t="shared" si="64"/>
        <v>7.5472056353829038E-3</v>
      </c>
      <c r="F869" s="5">
        <f t="shared" si="66"/>
        <v>1.2003128072809794E-4</v>
      </c>
      <c r="G869" s="2">
        <f t="shared" si="67"/>
        <v>3.564471221556785E-2</v>
      </c>
      <c r="H869" s="2">
        <f t="shared" si="65"/>
        <v>2.0143846702429705E-2</v>
      </c>
    </row>
    <row r="870" spans="1:8" customFormat="1" x14ac:dyDescent="0.25">
      <c r="A870" s="9">
        <v>41701</v>
      </c>
      <c r="B870" s="12">
        <v>56.6</v>
      </c>
      <c r="D870" s="2">
        <f>(B870/B869-1)</f>
        <v>-3.2809295967190732E-2</v>
      </c>
      <c r="E870" s="2">
        <f t="shared" si="64"/>
        <v>-3.3359590942786337E-2</v>
      </c>
      <c r="F870" s="5">
        <f t="shared" si="66"/>
        <v>1.2003128072809794E-4</v>
      </c>
      <c r="G870" s="2">
        <f t="shared" si="67"/>
        <v>4.8902255706254422E-2</v>
      </c>
      <c r="H870" s="2">
        <f t="shared" si="65"/>
        <v>3.9072492423701741E-2</v>
      </c>
    </row>
    <row r="871" spans="1:8" customFormat="1" x14ac:dyDescent="0.25">
      <c r="A871" s="9">
        <v>41702</v>
      </c>
      <c r="B871" s="12">
        <v>57.65</v>
      </c>
      <c r="D871" s="2">
        <f>(B871/B870-1)</f>
        <v>1.8551236749116518E-2</v>
      </c>
      <c r="E871" s="2">
        <f t="shared" si="64"/>
        <v>1.8381261505930693E-2</v>
      </c>
      <c r="F871" s="5">
        <f t="shared" si="66"/>
        <v>1.2003128072809794E-4</v>
      </c>
      <c r="G871" s="2">
        <f t="shared" si="67"/>
        <v>5.2200604809693019E-2</v>
      </c>
      <c r="H871" s="2">
        <f t="shared" si="65"/>
        <v>3.9072492423701741E-2</v>
      </c>
    </row>
    <row r="872" spans="1:8" customFormat="1" x14ac:dyDescent="0.25">
      <c r="A872" s="9">
        <v>41703</v>
      </c>
      <c r="B872" s="12">
        <v>57.13</v>
      </c>
      <c r="D872" s="2">
        <f>(B872/B871-1)</f>
        <v>-9.0199479618385814E-3</v>
      </c>
      <c r="E872" s="2">
        <f t="shared" si="64"/>
        <v>-9.0608739786967648E-3</v>
      </c>
      <c r="F872" s="5">
        <f t="shared" si="66"/>
        <v>1.2003128072809794E-4</v>
      </c>
      <c r="G872" s="2">
        <f t="shared" si="67"/>
        <v>5.3001812835791584E-2</v>
      </c>
      <c r="H872" s="2">
        <f t="shared" si="65"/>
        <v>4.0136625239085122E-2</v>
      </c>
    </row>
    <row r="873" spans="1:8" customFormat="1" x14ac:dyDescent="0.25">
      <c r="A873" s="9">
        <v>41704</v>
      </c>
      <c r="B873" s="12">
        <v>57.29</v>
      </c>
      <c r="D873" s="2">
        <f>(B873/B872-1)</f>
        <v>2.8006301417817792E-3</v>
      </c>
      <c r="E873" s="2">
        <f t="shared" si="64"/>
        <v>2.7967156841151495E-3</v>
      </c>
      <c r="F873" s="5">
        <f t="shared" si="66"/>
        <v>1.2003128072809794E-4</v>
      </c>
      <c r="G873" s="2">
        <f t="shared" si="67"/>
        <v>5.3069358421556377E-2</v>
      </c>
      <c r="H873" s="2">
        <f t="shared" si="65"/>
        <v>4.0136625239085122E-2</v>
      </c>
    </row>
    <row r="874" spans="1:8" customFormat="1" x14ac:dyDescent="0.25">
      <c r="A874" s="9">
        <v>41705</v>
      </c>
      <c r="B874" s="12">
        <v>56.37</v>
      </c>
      <c r="D874" s="2">
        <f>(B874/B873-1)</f>
        <v>-1.6058648978879431E-2</v>
      </c>
      <c r="E874" s="2">
        <f t="shared" si="64"/>
        <v>-1.6188986327002844E-2</v>
      </c>
      <c r="F874" s="5">
        <f t="shared" si="66"/>
        <v>1.2003128072809794E-4</v>
      </c>
      <c r="G874" s="2">
        <f t="shared" si="67"/>
        <v>5.5518833368550666E-2</v>
      </c>
      <c r="H874" s="2">
        <f t="shared" si="65"/>
        <v>4.3323581810741855E-2</v>
      </c>
    </row>
    <row r="875" spans="1:8" customFormat="1" x14ac:dyDescent="0.25">
      <c r="A875" s="9">
        <v>41708</v>
      </c>
      <c r="B875" s="12">
        <v>55.81</v>
      </c>
      <c r="D875" s="2">
        <f>(B875/B874-1)</f>
        <v>-9.9343622494233452E-3</v>
      </c>
      <c r="E875" s="2">
        <f t="shared" si="64"/>
        <v>-9.9840372931413266E-3</v>
      </c>
      <c r="F875" s="5">
        <f t="shared" si="66"/>
        <v>1.2003128072809794E-4</v>
      </c>
      <c r="G875" s="2">
        <f t="shared" si="67"/>
        <v>5.6430781142478882E-2</v>
      </c>
      <c r="H875" s="2">
        <f t="shared" si="65"/>
        <v>4.4486233181260673E-2</v>
      </c>
    </row>
    <row r="876" spans="1:8" customFormat="1" x14ac:dyDescent="0.25">
      <c r="A876" s="9">
        <v>41709</v>
      </c>
      <c r="B876" s="12">
        <v>55.95</v>
      </c>
      <c r="D876" s="2">
        <f>(B876/B875-1)</f>
        <v>2.5085110195306459E-3</v>
      </c>
      <c r="E876" s="2">
        <f t="shared" si="64"/>
        <v>2.5053699575921314E-3</v>
      </c>
      <c r="F876" s="5">
        <f t="shared" si="66"/>
        <v>1.2003128072809794E-4</v>
      </c>
      <c r="G876" s="2">
        <f t="shared" si="67"/>
        <v>5.6481172977848944E-2</v>
      </c>
      <c r="H876" s="2">
        <f t="shared" si="65"/>
        <v>4.4486233181260673E-2</v>
      </c>
    </row>
    <row r="877" spans="1:8" customFormat="1" x14ac:dyDescent="0.25">
      <c r="A877" s="9">
        <v>41710</v>
      </c>
      <c r="B877" s="12">
        <v>55.3</v>
      </c>
      <c r="D877" s="2">
        <f>(B877/B876-1)</f>
        <v>-1.1617515638963516E-2</v>
      </c>
      <c r="E877" s="2">
        <f t="shared" si="64"/>
        <v>-1.1685526229645282E-2</v>
      </c>
      <c r="F877" s="5">
        <f t="shared" si="66"/>
        <v>1.2003128072809794E-4</v>
      </c>
      <c r="G877" s="2">
        <f t="shared" si="67"/>
        <v>5.770176850915773E-2</v>
      </c>
      <c r="H877" s="2">
        <f t="shared" si="65"/>
        <v>4.6026037530817618E-2</v>
      </c>
    </row>
    <row r="878" spans="1:8" customFormat="1" x14ac:dyDescent="0.25">
      <c r="A878" s="9">
        <v>41711</v>
      </c>
      <c r="B878" s="12">
        <v>54.4</v>
      </c>
      <c r="D878" s="2">
        <f>(B878/B877-1)</f>
        <v>-1.6274864376130127E-2</v>
      </c>
      <c r="E878" s="2">
        <f t="shared" si="64"/>
        <v>-1.6408754666392099E-2</v>
      </c>
      <c r="F878" s="5">
        <f t="shared" si="66"/>
        <v>1.2003128072809794E-4</v>
      </c>
      <c r="G878" s="2">
        <f t="shared" si="67"/>
        <v>6.0022452915306154E-2</v>
      </c>
      <c r="H878" s="2">
        <f t="shared" si="65"/>
        <v>4.8903955828480276E-2</v>
      </c>
    </row>
    <row r="879" spans="1:8" customFormat="1" x14ac:dyDescent="0.25">
      <c r="A879" s="9">
        <v>41712</v>
      </c>
      <c r="B879" s="12">
        <v>54.31</v>
      </c>
      <c r="D879" s="2">
        <f>(B879/B878-1)</f>
        <v>-1.654411764705821E-3</v>
      </c>
      <c r="E879" s="2">
        <f t="shared" si="64"/>
        <v>-1.6557818151429742E-3</v>
      </c>
      <c r="F879" s="5">
        <f t="shared" si="66"/>
        <v>1.2003128072809794E-4</v>
      </c>
      <c r="G879" s="2">
        <f t="shared" si="67"/>
        <v>6.004871660678196E-2</v>
      </c>
      <c r="H879" s="2">
        <f t="shared" si="65"/>
        <v>4.8936187099378893E-2</v>
      </c>
    </row>
    <row r="880" spans="1:8" customFormat="1" x14ac:dyDescent="0.25">
      <c r="A880" s="9">
        <v>41715</v>
      </c>
      <c r="B880" s="12">
        <v>55.56</v>
      </c>
      <c r="D880" s="2">
        <f>(B880/B879-1)</f>
        <v>2.3016019149327827E-2</v>
      </c>
      <c r="E880" s="2">
        <f t="shared" si="64"/>
        <v>2.2755145839389004E-2</v>
      </c>
      <c r="F880" s="5">
        <f t="shared" si="66"/>
        <v>1.2003128072809794E-4</v>
      </c>
      <c r="G880" s="2">
        <f t="shared" si="67"/>
        <v>6.417317802014573E-2</v>
      </c>
      <c r="H880" s="2">
        <f t="shared" si="65"/>
        <v>4.8936187099378893E-2</v>
      </c>
    </row>
    <row r="881" spans="1:8" customFormat="1" x14ac:dyDescent="0.25">
      <c r="A881" s="9">
        <v>41716</v>
      </c>
      <c r="B881" s="12">
        <v>55.95</v>
      </c>
      <c r="D881" s="2">
        <f>(B881/B880-1)</f>
        <v>7.0194384449244751E-3</v>
      </c>
      <c r="E881" s="2">
        <f t="shared" si="64"/>
        <v>6.9949168717912914E-3</v>
      </c>
      <c r="F881" s="5">
        <f t="shared" si="66"/>
        <v>1.2003128072809794E-4</v>
      </c>
      <c r="G881" s="2">
        <f t="shared" si="67"/>
        <v>6.4540381383251244E-2</v>
      </c>
      <c r="H881" s="2">
        <f t="shared" si="65"/>
        <v>4.8936187099378893E-2</v>
      </c>
    </row>
    <row r="882" spans="1:8" customFormat="1" x14ac:dyDescent="0.25">
      <c r="A882" s="9">
        <v>41717</v>
      </c>
      <c r="B882" s="12">
        <v>56.01</v>
      </c>
      <c r="D882" s="2">
        <f>(B882/B881-1)</f>
        <v>1.0723860589811895E-3</v>
      </c>
      <c r="E882" s="2">
        <f t="shared" si="64"/>
        <v>1.0718114638066545E-3</v>
      </c>
      <c r="F882" s="5">
        <f t="shared" si="66"/>
        <v>1.2003128072809794E-4</v>
      </c>
      <c r="G882" s="2">
        <f t="shared" si="67"/>
        <v>6.4547398976352449E-2</v>
      </c>
      <c r="H882" s="2">
        <f t="shared" si="65"/>
        <v>4.8936187099378893E-2</v>
      </c>
    </row>
    <row r="883" spans="1:8" customFormat="1" x14ac:dyDescent="0.25">
      <c r="A883" s="9">
        <v>41718</v>
      </c>
      <c r="B883" s="12">
        <v>55.85</v>
      </c>
      <c r="D883" s="2">
        <f>(B883/B882-1)</f>
        <v>-2.8566327441528205E-3</v>
      </c>
      <c r="E883" s="2">
        <f t="shared" si="64"/>
        <v>-2.8607207065312131E-3</v>
      </c>
      <c r="F883" s="5">
        <f t="shared" si="66"/>
        <v>1.2003128072809794E-4</v>
      </c>
      <c r="G883" s="2">
        <f t="shared" si="67"/>
        <v>6.4616186803478082E-2</v>
      </c>
      <c r="H883" s="2">
        <f t="shared" si="65"/>
        <v>4.9026883342049875E-2</v>
      </c>
    </row>
    <row r="884" spans="1:8" customFormat="1" x14ac:dyDescent="0.25">
      <c r="A884" s="9">
        <v>41719</v>
      </c>
      <c r="B884" s="12">
        <v>56.6</v>
      </c>
      <c r="D884" s="2">
        <f>(B884/B883-1)</f>
        <v>1.3428827215756556E-2</v>
      </c>
      <c r="E884" s="2">
        <f t="shared" si="64"/>
        <v>1.3339459693927599E-2</v>
      </c>
      <c r="F884" s="5">
        <f t="shared" si="66"/>
        <v>1.2003128072809794E-4</v>
      </c>
      <c r="G884" s="2">
        <f t="shared" si="67"/>
        <v>6.5954566821363331E-2</v>
      </c>
      <c r="H884" s="2">
        <f t="shared" si="65"/>
        <v>4.9026883342049875E-2</v>
      </c>
    </row>
    <row r="885" spans="1:8" customFormat="1" x14ac:dyDescent="0.25">
      <c r="A885" s="9">
        <v>41722</v>
      </c>
      <c r="B885" s="12">
        <v>56.12</v>
      </c>
      <c r="D885" s="2">
        <f>(B885/B884-1)</f>
        <v>-8.4805653710248174E-3</v>
      </c>
      <c r="E885" s="2">
        <f t="shared" si="64"/>
        <v>-8.5167299748771432E-3</v>
      </c>
      <c r="F885" s="5">
        <f t="shared" si="66"/>
        <v>1.2003128072809794E-4</v>
      </c>
      <c r="G885" s="2">
        <f t="shared" si="67"/>
        <v>6.6517655773335876E-2</v>
      </c>
      <c r="H885" s="2">
        <f t="shared" si="65"/>
        <v>4.9781813297842932E-2</v>
      </c>
    </row>
    <row r="886" spans="1:8" customFormat="1" x14ac:dyDescent="0.25">
      <c r="A886" s="9">
        <v>41723</v>
      </c>
      <c r="B886" s="12">
        <v>56.8</v>
      </c>
      <c r="D886" s="2">
        <f>(B886/B885-1)</f>
        <v>1.2116892373485344E-2</v>
      </c>
      <c r="E886" s="2">
        <f t="shared" si="64"/>
        <v>1.2044070492845432E-2</v>
      </c>
      <c r="F886" s="5">
        <f t="shared" si="66"/>
        <v>1.2003128072809794E-4</v>
      </c>
      <c r="G886" s="2">
        <f t="shared" si="67"/>
        <v>6.7577964165193044E-2</v>
      </c>
      <c r="H886" s="2">
        <f t="shared" si="65"/>
        <v>4.9781813297842932E-2</v>
      </c>
    </row>
    <row r="887" spans="1:8" customFormat="1" x14ac:dyDescent="0.25">
      <c r="A887" s="9">
        <v>41724</v>
      </c>
      <c r="B887" s="12">
        <v>57.48</v>
      </c>
      <c r="D887" s="2">
        <f>(B887/B886-1)</f>
        <v>1.1971830985915588E-2</v>
      </c>
      <c r="E887" s="2">
        <f t="shared" si="64"/>
        <v>1.1900735483718606E-2</v>
      </c>
      <c r="F887" s="5">
        <f t="shared" si="66"/>
        <v>1.2003128072809794E-4</v>
      </c>
      <c r="G887" s="2">
        <f t="shared" si="67"/>
        <v>6.8597129912485941E-2</v>
      </c>
      <c r="H887" s="2">
        <f t="shared" si="65"/>
        <v>4.9781813297842932E-2</v>
      </c>
    </row>
    <row r="888" spans="1:8" customFormat="1" x14ac:dyDescent="0.25">
      <c r="A888" s="9">
        <v>41725</v>
      </c>
      <c r="B888" s="12">
        <v>58.3</v>
      </c>
      <c r="D888" s="2">
        <f>(B888/B887-1)</f>
        <v>1.4265831593597733E-2</v>
      </c>
      <c r="E888" s="2">
        <f t="shared" si="64"/>
        <v>1.4165032145622477E-2</v>
      </c>
      <c r="F888" s="5">
        <f t="shared" si="66"/>
        <v>1.2003128072809794E-4</v>
      </c>
      <c r="G888" s="2">
        <f t="shared" si="67"/>
        <v>7.0020199096584676E-2</v>
      </c>
      <c r="H888" s="2">
        <f t="shared" si="65"/>
        <v>4.9781813297842932E-2</v>
      </c>
    </row>
    <row r="889" spans="1:8" customFormat="1" x14ac:dyDescent="0.25">
      <c r="A889" s="9">
        <v>41726</v>
      </c>
      <c r="B889" s="12">
        <v>58.7</v>
      </c>
      <c r="D889" s="2">
        <f>(B889/B888-1)</f>
        <v>6.8610634648371693E-3</v>
      </c>
      <c r="E889" s="2">
        <f t="shared" si="64"/>
        <v>6.8376334776041889E-3</v>
      </c>
      <c r="F889" s="5">
        <f t="shared" si="66"/>
        <v>1.2003128072809794E-4</v>
      </c>
      <c r="G889" s="2">
        <f t="shared" si="67"/>
        <v>7.0341697881134715E-2</v>
      </c>
      <c r="H889" s="2">
        <f t="shared" si="65"/>
        <v>4.9781813297842932E-2</v>
      </c>
    </row>
    <row r="890" spans="1:8" customFormat="1" x14ac:dyDescent="0.25">
      <c r="A890" s="9">
        <v>41729</v>
      </c>
      <c r="B890" s="12">
        <v>58.76</v>
      </c>
      <c r="D890" s="2">
        <f>(B890/B889-1)</f>
        <v>1.0221465076660774E-3</v>
      </c>
      <c r="E890" s="2">
        <f t="shared" si="64"/>
        <v>1.0216244716257697E-3</v>
      </c>
      <c r="F890" s="5">
        <f t="shared" si="66"/>
        <v>1.2003128072809794E-4</v>
      </c>
      <c r="G890" s="2">
        <f t="shared" si="67"/>
        <v>7.0347475655368794E-2</v>
      </c>
      <c r="H890" s="2">
        <f t="shared" si="65"/>
        <v>4.9781813297842932E-2</v>
      </c>
    </row>
    <row r="891" spans="1:8" customFormat="1" x14ac:dyDescent="0.25">
      <c r="A891" s="9">
        <v>41730</v>
      </c>
      <c r="B891" s="12">
        <v>58.98</v>
      </c>
      <c r="D891" s="2">
        <f>(B891/B890-1)</f>
        <v>3.7440435670523797E-3</v>
      </c>
      <c r="E891" s="2">
        <f t="shared" si="64"/>
        <v>3.7370520814535928E-3</v>
      </c>
      <c r="F891" s="5">
        <f t="shared" si="66"/>
        <v>1.2003128072809794E-4</v>
      </c>
      <c r="G891" s="2">
        <f t="shared" si="67"/>
        <v>7.0440401550215387E-2</v>
      </c>
      <c r="H891" s="2">
        <f t="shared" si="65"/>
        <v>4.9781813297842932E-2</v>
      </c>
    </row>
    <row r="892" spans="1:8" customFormat="1" x14ac:dyDescent="0.25">
      <c r="A892" s="9">
        <v>41731</v>
      </c>
      <c r="B892" s="12">
        <v>58.83</v>
      </c>
      <c r="D892" s="2">
        <f>(B892/B891-1)</f>
        <v>-2.5432349949134903E-3</v>
      </c>
      <c r="E892" s="2">
        <f t="shared" si="64"/>
        <v>-2.5464745107655431E-3</v>
      </c>
      <c r="F892" s="5">
        <f t="shared" si="66"/>
        <v>1.2003128072809794E-4</v>
      </c>
      <c r="G892" s="2">
        <f t="shared" si="67"/>
        <v>7.0490853475409523E-2</v>
      </c>
      <c r="H892" s="2">
        <f t="shared" si="65"/>
        <v>4.985317631161891E-2</v>
      </c>
    </row>
    <row r="893" spans="1:8" customFormat="1" x14ac:dyDescent="0.25">
      <c r="A893" s="9">
        <v>41732</v>
      </c>
      <c r="B893" s="12">
        <v>58.99</v>
      </c>
      <c r="D893" s="2">
        <f>(B893/B892-1)</f>
        <v>2.7197008329085115E-3</v>
      </c>
      <c r="E893" s="2">
        <f t="shared" si="64"/>
        <v>2.7160091386194338E-3</v>
      </c>
      <c r="F893" s="5">
        <f t="shared" si="66"/>
        <v>1.2003128072809794E-4</v>
      </c>
      <c r="G893" s="2">
        <f t="shared" si="67"/>
        <v>7.0538638523367586E-2</v>
      </c>
      <c r="H893" s="2">
        <f t="shared" si="65"/>
        <v>4.985317631161891E-2</v>
      </c>
    </row>
    <row r="894" spans="1:8" customFormat="1" x14ac:dyDescent="0.25">
      <c r="A894" s="9">
        <v>41733</v>
      </c>
      <c r="B894" s="12">
        <v>59.15</v>
      </c>
      <c r="D894" s="2">
        <f>(B894/B893-1)</f>
        <v>2.7123241227327011E-3</v>
      </c>
      <c r="E894" s="2">
        <f t="shared" si="64"/>
        <v>2.7086524094119134E-3</v>
      </c>
      <c r="F894" s="5">
        <f t="shared" si="66"/>
        <v>1.2003128072809794E-4</v>
      </c>
      <c r="G894" s="2">
        <f t="shared" si="67"/>
        <v>7.0586121044283107E-2</v>
      </c>
      <c r="H894" s="2">
        <f t="shared" si="65"/>
        <v>4.985317631161891E-2</v>
      </c>
    </row>
    <row r="895" spans="1:8" customFormat="1" x14ac:dyDescent="0.25">
      <c r="A895" s="9">
        <v>41736</v>
      </c>
      <c r="B895" s="12">
        <v>58.17</v>
      </c>
      <c r="D895" s="2">
        <f>(B895/B894-1)</f>
        <v>-1.6568047337278013E-2</v>
      </c>
      <c r="E895" s="2">
        <f t="shared" si="64"/>
        <v>-1.6706832501725562E-2</v>
      </c>
      <c r="F895" s="5">
        <f t="shared" si="66"/>
        <v>1.2003128072809794E-4</v>
      </c>
      <c r="G895" s="2">
        <f t="shared" si="67"/>
        <v>7.2564067063743312E-2</v>
      </c>
      <c r="H895" s="2">
        <f t="shared" si="65"/>
        <v>5.2616371341157799E-2</v>
      </c>
    </row>
    <row r="896" spans="1:8" customFormat="1" x14ac:dyDescent="0.25">
      <c r="A896" s="9">
        <v>41737</v>
      </c>
      <c r="B896" s="12">
        <v>58.22</v>
      </c>
      <c r="D896" s="2">
        <f>(B896/B895-1)</f>
        <v>8.5954959601153291E-4</v>
      </c>
      <c r="E896" s="2">
        <f t="shared" si="64"/>
        <v>8.5918039480688138E-4</v>
      </c>
      <c r="F896" s="5">
        <f t="shared" si="66"/>
        <v>1.2003128072809794E-4</v>
      </c>
      <c r="G896" s="2">
        <f t="shared" si="67"/>
        <v>7.256783151124388E-2</v>
      </c>
      <c r="H896" s="2">
        <f t="shared" si="65"/>
        <v>5.2616371341157799E-2</v>
      </c>
    </row>
    <row r="897" spans="1:8" customFormat="1" x14ac:dyDescent="0.25">
      <c r="A897" s="9">
        <v>41738</v>
      </c>
      <c r="B897" s="12">
        <v>58.4</v>
      </c>
      <c r="D897" s="2">
        <f>(B897/B896-1)</f>
        <v>3.0917210580556631E-3</v>
      </c>
      <c r="E897" s="2">
        <f t="shared" si="64"/>
        <v>3.086951516704219E-3</v>
      </c>
      <c r="F897" s="5">
        <f t="shared" si="66"/>
        <v>1.2003128072809794E-4</v>
      </c>
      <c r="G897" s="2">
        <f t="shared" si="67"/>
        <v>7.2628457135828814E-2</v>
      </c>
      <c r="H897" s="2">
        <f t="shared" si="65"/>
        <v>5.2616371341157799E-2</v>
      </c>
    </row>
    <row r="898" spans="1:8" customFormat="1" x14ac:dyDescent="0.25">
      <c r="A898" s="9">
        <v>41739</v>
      </c>
      <c r="B898" s="12">
        <v>58.3</v>
      </c>
      <c r="D898" s="2">
        <f>(B898/B897-1)</f>
        <v>-1.71232876712335E-3</v>
      </c>
      <c r="E898" s="2">
        <f t="shared" si="64"/>
        <v>-1.7137964777347416E-3</v>
      </c>
      <c r="F898" s="5">
        <f t="shared" si="66"/>
        <v>1.2003128072809794E-4</v>
      </c>
      <c r="G898" s="2">
        <f t="shared" si="67"/>
        <v>7.2651605007588313E-2</v>
      </c>
      <c r="H898" s="2">
        <f t="shared" si="65"/>
        <v>5.2648318656518561E-2</v>
      </c>
    </row>
    <row r="899" spans="1:8" customFormat="1" x14ac:dyDescent="0.25">
      <c r="A899" s="9">
        <v>41740</v>
      </c>
      <c r="B899" s="12">
        <v>56.96</v>
      </c>
      <c r="D899" s="2">
        <f>(B899/B898-1)</f>
        <v>-2.2984562607204051E-2</v>
      </c>
      <c r="E899" s="2">
        <f t="shared" si="64"/>
        <v>-2.3252826252726299E-2</v>
      </c>
      <c r="F899" s="5">
        <f t="shared" si="66"/>
        <v>1.2003128072809794E-4</v>
      </c>
      <c r="G899" s="2">
        <f t="shared" si="67"/>
        <v>7.6318714477235441E-2</v>
      </c>
      <c r="H899" s="2">
        <f t="shared" si="65"/>
        <v>5.7603263159629041E-2</v>
      </c>
    </row>
    <row r="900" spans="1:8" customFormat="1" x14ac:dyDescent="0.25">
      <c r="A900" s="9">
        <v>41743</v>
      </c>
      <c r="B900" s="12">
        <v>57.6</v>
      </c>
      <c r="D900" s="2">
        <f>(B900/B899-1)</f>
        <v>1.1235955056179803E-2</v>
      </c>
      <c r="E900" s="2">
        <f t="shared" si="64"/>
        <v>1.1173300598125255E-2</v>
      </c>
      <c r="F900" s="5">
        <f t="shared" si="66"/>
        <v>1.2003128072809794E-4</v>
      </c>
      <c r="G900" s="2">
        <f t="shared" si="67"/>
        <v>7.7114985197824545E-2</v>
      </c>
      <c r="H900" s="2">
        <f t="shared" si="65"/>
        <v>5.7603263159629041E-2</v>
      </c>
    </row>
    <row r="901" spans="1:8" customFormat="1" x14ac:dyDescent="0.25">
      <c r="A901" s="9">
        <v>41744</v>
      </c>
      <c r="B901" s="12">
        <v>57.5</v>
      </c>
      <c r="D901" s="2">
        <f>(B901/B900-1)</f>
        <v>-1.7361111111111605E-3</v>
      </c>
      <c r="E901" s="2">
        <f t="shared" si="64"/>
        <v>-1.7376198985408486E-3</v>
      </c>
      <c r="F901" s="5">
        <f t="shared" si="66"/>
        <v>1.2003128072809794E-4</v>
      </c>
      <c r="G901" s="2">
        <f t="shared" si="67"/>
        <v>7.71373567732557E-2</v>
      </c>
      <c r="H901" s="2">
        <f t="shared" si="65"/>
        <v>5.7633209129297286E-2</v>
      </c>
    </row>
    <row r="902" spans="1:8" customFormat="1" x14ac:dyDescent="0.25">
      <c r="A902" s="9">
        <v>41745</v>
      </c>
      <c r="B902" s="12">
        <v>58.43</v>
      </c>
      <c r="D902" s="2">
        <f>(B902/B901-1)</f>
        <v>1.617391304347815E-2</v>
      </c>
      <c r="E902" s="2">
        <f t="shared" si="64"/>
        <v>1.6044508763040796E-2</v>
      </c>
      <c r="F902" s="5">
        <f t="shared" si="66"/>
        <v>1.2003128072809794E-4</v>
      </c>
      <c r="G902" s="2">
        <f t="shared" si="67"/>
        <v>7.8763956179519201E-2</v>
      </c>
      <c r="H902" s="2">
        <f t="shared" si="65"/>
        <v>5.7633209129297286E-2</v>
      </c>
    </row>
    <row r="903" spans="1:8" customFormat="1" x14ac:dyDescent="0.25">
      <c r="A903" s="9">
        <v>41746</v>
      </c>
      <c r="B903" s="12">
        <v>57.73</v>
      </c>
      <c r="D903" s="2">
        <f>(B903/B902-1)</f>
        <v>-1.1980147184665446E-2</v>
      </c>
      <c r="E903" s="2">
        <f t="shared" si="64"/>
        <v>-1.2052487493503489E-2</v>
      </c>
      <c r="F903" s="5">
        <f t="shared" si="66"/>
        <v>1.2003128072809794E-4</v>
      </c>
      <c r="G903" s="2">
        <f t="shared" si="67"/>
        <v>7.9699002543057215E-2</v>
      </c>
      <c r="H903" s="2">
        <f t="shared" si="65"/>
        <v>5.8904643347110902E-2</v>
      </c>
    </row>
    <row r="904" spans="1:8" customFormat="1" x14ac:dyDescent="0.25">
      <c r="A904" s="9">
        <v>41751</v>
      </c>
      <c r="B904" s="12">
        <v>57.9</v>
      </c>
      <c r="D904" s="2">
        <f>(B904/B903-1)</f>
        <v>2.9447427680582283E-3</v>
      </c>
      <c r="E904" s="2">
        <f t="shared" si="64"/>
        <v>2.9404155061073765E-3</v>
      </c>
      <c r="F904" s="5">
        <f t="shared" si="66"/>
        <v>1.2003128072809794E-4</v>
      </c>
      <c r="G904" s="2">
        <f t="shared" si="67"/>
        <v>7.9748890735464206E-2</v>
      </c>
      <c r="H904" s="2">
        <f t="shared" si="65"/>
        <v>5.8904643347110902E-2</v>
      </c>
    </row>
    <row r="905" spans="1:8" customFormat="1" x14ac:dyDescent="0.25">
      <c r="A905" s="9">
        <v>41752</v>
      </c>
      <c r="B905" s="12">
        <v>57.6</v>
      </c>
      <c r="D905" s="2">
        <f>(B905/B904-1)</f>
        <v>-5.1813471502589747E-3</v>
      </c>
      <c r="E905" s="2">
        <f t="shared" si="64"/>
        <v>-5.1948168771039109E-3</v>
      </c>
      <c r="F905" s="5">
        <f t="shared" si="66"/>
        <v>1.2003128072809794E-4</v>
      </c>
      <c r="G905" s="2">
        <f t="shared" si="67"/>
        <v>7.9925797990872877E-2</v>
      </c>
      <c r="H905" s="2">
        <f t="shared" si="65"/>
        <v>5.9143931377539885E-2</v>
      </c>
    </row>
    <row r="906" spans="1:8" customFormat="1" x14ac:dyDescent="0.25">
      <c r="A906" s="9">
        <v>41753</v>
      </c>
      <c r="B906" s="12">
        <v>57.48</v>
      </c>
      <c r="D906" s="2">
        <f>(B906/B905-1)</f>
        <v>-2.083333333333437E-3</v>
      </c>
      <c r="E906" s="2">
        <f t="shared" si="64"/>
        <v>-2.0855064910214817E-3</v>
      </c>
      <c r="F906" s="5">
        <f t="shared" si="66"/>
        <v>1.2003128072809794E-4</v>
      </c>
      <c r="G906" s="2">
        <f t="shared" si="67"/>
        <v>7.9956222905665286E-2</v>
      </c>
      <c r="H906" s="2">
        <f t="shared" si="65"/>
        <v>5.9185040471843572E-2</v>
      </c>
    </row>
    <row r="907" spans="1:8" customFormat="1" x14ac:dyDescent="0.25">
      <c r="A907" s="9">
        <v>41754</v>
      </c>
      <c r="B907" s="12">
        <v>56.34</v>
      </c>
      <c r="D907" s="2">
        <f>(B907/B906-1)</f>
        <v>-1.9832985386221136E-2</v>
      </c>
      <c r="E907" s="2">
        <f t="shared" si="64"/>
        <v>-2.0032298762597475E-2</v>
      </c>
      <c r="F907" s="5">
        <f t="shared" si="66"/>
        <v>1.2003128072809794E-4</v>
      </c>
      <c r="G907" s="2">
        <f t="shared" si="67"/>
        <v>8.2456740097553924E-2</v>
      </c>
      <c r="H907" s="2">
        <f t="shared" si="65"/>
        <v>6.2521879544915185E-2</v>
      </c>
    </row>
    <row r="908" spans="1:8" customFormat="1" x14ac:dyDescent="0.25">
      <c r="A908" s="9">
        <v>41757</v>
      </c>
      <c r="B908" s="12">
        <v>56.74</v>
      </c>
      <c r="D908" s="2">
        <f>(B908/B907-1)</f>
        <v>7.0997515086972385E-3</v>
      </c>
      <c r="E908" s="2">
        <f t="shared" si="64"/>
        <v>7.0746669324787915E-3</v>
      </c>
      <c r="F908" s="5">
        <f t="shared" si="66"/>
        <v>1.2003128072809794E-4</v>
      </c>
      <c r="G908" s="2">
        <f t="shared" si="67"/>
        <v>8.2749507216443044E-2</v>
      </c>
      <c r="H908" s="2">
        <f t="shared" si="65"/>
        <v>6.2521879544915185E-2</v>
      </c>
    </row>
    <row r="909" spans="1:8" customFormat="1" x14ac:dyDescent="0.25">
      <c r="A909" s="9">
        <v>41758</v>
      </c>
      <c r="B909" s="12">
        <v>57.71</v>
      </c>
      <c r="D909" s="2">
        <f>(B909/B908-1)</f>
        <v>1.7095523440253668E-2</v>
      </c>
      <c r="E909" s="2">
        <f t="shared" si="64"/>
        <v>1.6951039342169644E-2</v>
      </c>
      <c r="F909" s="5">
        <f t="shared" si="66"/>
        <v>1.2003128072809794E-4</v>
      </c>
      <c r="G909" s="2">
        <f t="shared" si="67"/>
        <v>8.4443849846679006E-2</v>
      </c>
      <c r="H909" s="2">
        <f t="shared" si="65"/>
        <v>6.2521879544915185E-2</v>
      </c>
    </row>
    <row r="910" spans="1:8" customFormat="1" x14ac:dyDescent="0.25">
      <c r="A910" s="9">
        <v>41759</v>
      </c>
      <c r="B910" s="12">
        <v>58.04</v>
      </c>
      <c r="D910" s="2">
        <f>(B910/B909-1)</f>
        <v>5.7182464044358561E-3</v>
      </c>
      <c r="E910" s="2">
        <f t="shared" si="64"/>
        <v>5.7019592931119266E-3</v>
      </c>
      <c r="F910" s="5">
        <f t="shared" si="66"/>
        <v>1.2003128072809794E-4</v>
      </c>
      <c r="G910" s="2">
        <f t="shared" si="67"/>
        <v>8.4628137739547984E-2</v>
      </c>
      <c r="H910" s="2">
        <f t="shared" si="65"/>
        <v>6.2521879544915185E-2</v>
      </c>
    </row>
    <row r="911" spans="1:8" customFormat="1" x14ac:dyDescent="0.25">
      <c r="A911" s="9">
        <v>41761</v>
      </c>
      <c r="B911" s="12">
        <v>57.77</v>
      </c>
      <c r="D911" s="2">
        <f>(B911/B910-1)</f>
        <v>-4.6519641626463493E-3</v>
      </c>
      <c r="E911" s="2">
        <f t="shared" si="64"/>
        <v>-4.6628182228128289E-3</v>
      </c>
      <c r="F911" s="5">
        <f t="shared" si="66"/>
        <v>1.2003128072809794E-4</v>
      </c>
      <c r="G911" s="2">
        <f t="shared" si="67"/>
        <v>8.4763183910453885E-2</v>
      </c>
      <c r="H911" s="2">
        <f t="shared" si="65"/>
        <v>6.2704553831459522E-2</v>
      </c>
    </row>
    <row r="912" spans="1:8" customFormat="1" x14ac:dyDescent="0.25">
      <c r="A912" s="9">
        <v>41764</v>
      </c>
      <c r="B912" s="12">
        <v>56.74</v>
      </c>
      <c r="D912" s="2">
        <f>(B912/B911-1)</f>
        <v>-1.7829323178120138E-2</v>
      </c>
      <c r="E912" s="2">
        <f t="shared" si="64"/>
        <v>-1.7990180412468883E-2</v>
      </c>
      <c r="F912" s="5">
        <f t="shared" si="66"/>
        <v>1.2003128072809794E-4</v>
      </c>
      <c r="G912" s="2">
        <f t="shared" si="67"/>
        <v>8.6676277690091411E-2</v>
      </c>
      <c r="H912" s="2">
        <f t="shared" si="65"/>
        <v>6.5267456199662122E-2</v>
      </c>
    </row>
    <row r="913" spans="1:8" customFormat="1" x14ac:dyDescent="0.25">
      <c r="A913" s="9">
        <v>41765</v>
      </c>
      <c r="B913" s="12">
        <v>56.29</v>
      </c>
      <c r="D913" s="2">
        <f>(B913/B912-1)</f>
        <v>-7.9309129362002961E-3</v>
      </c>
      <c r="E913" s="2">
        <f t="shared" si="64"/>
        <v>-7.962529904770161E-3</v>
      </c>
      <c r="F913" s="5">
        <f t="shared" si="66"/>
        <v>1.2003128072809794E-4</v>
      </c>
      <c r="G913" s="2">
        <f t="shared" si="67"/>
        <v>8.7052311339373176E-2</v>
      </c>
      <c r="H913" s="2">
        <f t="shared" si="65"/>
        <v>6.5766014278593285E-2</v>
      </c>
    </row>
    <row r="914" spans="1:8" customFormat="1" x14ac:dyDescent="0.25">
      <c r="A914" s="9">
        <v>41766</v>
      </c>
      <c r="B914" s="12">
        <v>56.05</v>
      </c>
      <c r="D914" s="2">
        <f>(B914/B913-1)</f>
        <v>-4.2636347486232351E-3</v>
      </c>
      <c r="E914" s="2">
        <f t="shared" ref="E914:E977" si="68">LOG(1+D914,EXP(1))</f>
        <v>-4.2727499577663317E-3</v>
      </c>
      <c r="F914" s="5">
        <f t="shared" si="66"/>
        <v>1.2003128072809794E-4</v>
      </c>
      <c r="G914" s="2">
        <f t="shared" si="67"/>
        <v>8.7163073813034092E-2</v>
      </c>
      <c r="H914" s="2">
        <f t="shared" ref="H914:H977" si="69">IF(E914&lt;F914,SQRT(H913^2+(E914-F914)^2),H913)</f>
        <v>6.5912556930386224E-2</v>
      </c>
    </row>
    <row r="915" spans="1:8" customFormat="1" x14ac:dyDescent="0.25">
      <c r="A915" s="9">
        <v>41767</v>
      </c>
      <c r="B915" s="12">
        <v>55.47</v>
      </c>
      <c r="D915" s="2">
        <f>(B915/B914-1)</f>
        <v>-1.0347903657448643E-2</v>
      </c>
      <c r="E915" s="2">
        <f t="shared" si="68"/>
        <v>-1.0401815451025682E-2</v>
      </c>
      <c r="F915" s="5">
        <f t="shared" ref="F915:F978" si="70">AVERAGE(E$850:E$1081)</f>
        <v>1.2003128072809794E-4</v>
      </c>
      <c r="G915" s="2">
        <f t="shared" si="67"/>
        <v>8.7795846685267229E-2</v>
      </c>
      <c r="H915" s="2">
        <f t="shared" si="69"/>
        <v>6.6747092968517538E-2</v>
      </c>
    </row>
    <row r="916" spans="1:8" customFormat="1" x14ac:dyDescent="0.25">
      <c r="A916" s="9">
        <v>41768</v>
      </c>
      <c r="B916" s="12">
        <v>54.84</v>
      </c>
      <c r="D916" s="2">
        <f>(B916/B915-1)</f>
        <v>-1.1357490535424453E-2</v>
      </c>
      <c r="E916" s="2">
        <f t="shared" si="68"/>
        <v>-1.1422479373029426E-2</v>
      </c>
      <c r="F916" s="5">
        <f t="shared" si="70"/>
        <v>1.2003128072809794E-4</v>
      </c>
      <c r="G916" s="2">
        <f t="shared" ref="G916:G979" si="71">SQRT(G915^2+(E916-F916)^2)</f>
        <v>8.8551342436888295E-2</v>
      </c>
      <c r="H916" s="2">
        <f t="shared" si="69"/>
        <v>6.7737758834641323E-2</v>
      </c>
    </row>
    <row r="917" spans="1:8" customFormat="1" x14ac:dyDescent="0.25">
      <c r="A917" s="9">
        <v>41771</v>
      </c>
      <c r="B917" s="12">
        <v>55.9</v>
      </c>
      <c r="D917" s="2">
        <f>(B917/B916-1)</f>
        <v>1.9328956965718458E-2</v>
      </c>
      <c r="E917" s="2">
        <f t="shared" si="68"/>
        <v>1.9144525466939837E-2</v>
      </c>
      <c r="F917" s="5">
        <f t="shared" si="70"/>
        <v>1.2003128072809794E-4</v>
      </c>
      <c r="G917" s="2">
        <f t="shared" si="71"/>
        <v>9.0571914114786475E-2</v>
      </c>
      <c r="H917" s="2">
        <f t="shared" si="69"/>
        <v>6.7737758834641323E-2</v>
      </c>
    </row>
    <row r="918" spans="1:8" customFormat="1" x14ac:dyDescent="0.25">
      <c r="A918" s="9">
        <v>41772</v>
      </c>
      <c r="B918" s="12">
        <v>56.01</v>
      </c>
      <c r="D918" s="2">
        <f>(B918/B917-1)</f>
        <v>1.9677996422182709E-3</v>
      </c>
      <c r="E918" s="2">
        <f t="shared" si="68"/>
        <v>1.965866060687486E-3</v>
      </c>
      <c r="F918" s="5">
        <f t="shared" si="70"/>
        <v>1.2003128072809794E-4</v>
      </c>
      <c r="G918" s="2">
        <f t="shared" si="71"/>
        <v>9.0590721006354527E-2</v>
      </c>
      <c r="H918" s="2">
        <f t="shared" si="69"/>
        <v>6.7737758834641323E-2</v>
      </c>
    </row>
    <row r="919" spans="1:8" customFormat="1" x14ac:dyDescent="0.25">
      <c r="A919" s="9">
        <v>41773</v>
      </c>
      <c r="B919" s="12">
        <v>56.27</v>
      </c>
      <c r="D919" s="2">
        <f>(B919/B918-1)</f>
        <v>4.6420282092485277E-3</v>
      </c>
      <c r="E919" s="2">
        <f t="shared" si="68"/>
        <v>4.6312872234468543E-3</v>
      </c>
      <c r="F919" s="5">
        <f t="shared" si="70"/>
        <v>1.2003128072809794E-4</v>
      </c>
      <c r="G919" s="2">
        <f t="shared" si="71"/>
        <v>9.0702977694405815E-2</v>
      </c>
      <c r="H919" s="2">
        <f t="shared" si="69"/>
        <v>6.7737758834641323E-2</v>
      </c>
    </row>
    <row r="920" spans="1:8" customFormat="1" x14ac:dyDescent="0.25">
      <c r="A920" s="9">
        <v>41774</v>
      </c>
      <c r="B920" s="12">
        <v>55.4</v>
      </c>
      <c r="D920" s="2">
        <f>(B920/B919-1)</f>
        <v>-1.5461169362004701E-2</v>
      </c>
      <c r="E920" s="2">
        <f t="shared" si="68"/>
        <v>-1.558193969194957E-2</v>
      </c>
      <c r="F920" s="5">
        <f t="shared" si="70"/>
        <v>1.2003128072809794E-4</v>
      </c>
      <c r="G920" s="2">
        <f t="shared" si="71"/>
        <v>9.2052061655666845E-2</v>
      </c>
      <c r="H920" s="2">
        <f t="shared" si="69"/>
        <v>6.9533846897513449E-2</v>
      </c>
    </row>
    <row r="921" spans="1:8" customFormat="1" x14ac:dyDescent="0.25">
      <c r="A921" s="9">
        <v>41775</v>
      </c>
      <c r="B921" s="12">
        <v>55.1</v>
      </c>
      <c r="D921" s="2">
        <f>(B921/B920-1)</f>
        <v>-5.4151624548736121E-3</v>
      </c>
      <c r="E921" s="2">
        <f t="shared" si="68"/>
        <v>-5.4298775943692878E-3</v>
      </c>
      <c r="F921" s="5">
        <f t="shared" si="70"/>
        <v>1.2003128072809794E-4</v>
      </c>
      <c r="G921" s="2">
        <f t="shared" si="71"/>
        <v>9.2219214611601277E-2</v>
      </c>
      <c r="H921" s="2">
        <f t="shared" si="69"/>
        <v>6.9754980846450848E-2</v>
      </c>
    </row>
    <row r="922" spans="1:8" customFormat="1" x14ac:dyDescent="0.25">
      <c r="A922" s="9">
        <v>41778</v>
      </c>
      <c r="B922" s="12">
        <v>54.8</v>
      </c>
      <c r="D922" s="2">
        <f>(B922/B921-1)</f>
        <v>-5.4446460980036582E-3</v>
      </c>
      <c r="E922" s="2">
        <f t="shared" si="68"/>
        <v>-5.459522204898982E-3</v>
      </c>
      <c r="F922" s="5">
        <f t="shared" si="70"/>
        <v>1.2003128072809794E-4</v>
      </c>
      <c r="G922" s="2">
        <f t="shared" si="71"/>
        <v>9.2387850720100348E-2</v>
      </c>
      <c r="H922" s="2">
        <f t="shared" si="69"/>
        <v>6.9977773399756707E-2</v>
      </c>
    </row>
    <row r="923" spans="1:8" customFormat="1" x14ac:dyDescent="0.25">
      <c r="A923" s="9">
        <v>41779</v>
      </c>
      <c r="B923" s="12">
        <v>54.84</v>
      </c>
      <c r="D923" s="2">
        <f>(B923/B922-1)</f>
        <v>7.299270072993469E-4</v>
      </c>
      <c r="E923" s="2">
        <f t="shared" si="68"/>
        <v>7.2966074014386799E-4</v>
      </c>
      <c r="F923" s="5">
        <f t="shared" si="70"/>
        <v>1.2003128072809794E-4</v>
      </c>
      <c r="G923" s="2">
        <f t="shared" si="71"/>
        <v>9.2389862045342039E-2</v>
      </c>
      <c r="H923" s="2">
        <f t="shared" si="69"/>
        <v>6.9977773399756707E-2</v>
      </c>
    </row>
    <row r="924" spans="1:8" customFormat="1" x14ac:dyDescent="0.25">
      <c r="A924" s="9">
        <v>41780</v>
      </c>
      <c r="B924" s="12">
        <v>55.44</v>
      </c>
      <c r="D924" s="2">
        <f>(B924/B923-1)</f>
        <v>1.094091903719896E-2</v>
      </c>
      <c r="E924" s="2">
        <f t="shared" si="68"/>
        <v>1.0881500187533987E-2</v>
      </c>
      <c r="F924" s="5">
        <f t="shared" si="70"/>
        <v>1.2003128072809794E-4</v>
      </c>
      <c r="G924" s="2">
        <f t="shared" si="71"/>
        <v>9.3014492536321908E-2</v>
      </c>
      <c r="H924" s="2">
        <f t="shared" si="69"/>
        <v>6.9977773399756707E-2</v>
      </c>
    </row>
    <row r="925" spans="1:8" customFormat="1" x14ac:dyDescent="0.25">
      <c r="A925" s="9">
        <v>41781</v>
      </c>
      <c r="B925" s="12">
        <v>54.41</v>
      </c>
      <c r="D925" s="2">
        <f>(B925/B924-1)</f>
        <v>-1.8578643578643583E-2</v>
      </c>
      <c r="E925" s="2">
        <f t="shared" si="68"/>
        <v>-1.8753394383813824E-2</v>
      </c>
      <c r="F925" s="5">
        <f t="shared" si="70"/>
        <v>1.2003128072809794E-4</v>
      </c>
      <c r="G925" s="2">
        <f t="shared" si="71"/>
        <v>9.4909967959664138E-2</v>
      </c>
      <c r="H925" s="2">
        <f t="shared" si="69"/>
        <v>7.2478237880778298E-2</v>
      </c>
    </row>
    <row r="926" spans="1:8" customFormat="1" x14ac:dyDescent="0.25">
      <c r="A926" s="9">
        <v>41782</v>
      </c>
      <c r="B926" s="12">
        <v>54.54</v>
      </c>
      <c r="D926" s="2">
        <f>(B926/B925-1)</f>
        <v>2.3892666789193662E-3</v>
      </c>
      <c r="E926" s="2">
        <f t="shared" si="68"/>
        <v>2.386416919608544E-3</v>
      </c>
      <c r="F926" s="5">
        <f t="shared" si="70"/>
        <v>1.2003128072809794E-4</v>
      </c>
      <c r="G926" s="2">
        <f t="shared" si="71"/>
        <v>9.493702397889138E-2</v>
      </c>
      <c r="H926" s="2">
        <f t="shared" si="69"/>
        <v>7.2478237880778298E-2</v>
      </c>
    </row>
    <row r="927" spans="1:8" customFormat="1" x14ac:dyDescent="0.25">
      <c r="A927" s="9">
        <v>41785</v>
      </c>
      <c r="B927" s="12">
        <v>55.1</v>
      </c>
      <c r="D927" s="2">
        <f>(B927/B926-1)</f>
        <v>1.0267693436010417E-2</v>
      </c>
      <c r="E927" s="2">
        <f t="shared" si="68"/>
        <v>1.0215338741426484E-2</v>
      </c>
      <c r="F927" s="5">
        <f t="shared" si="70"/>
        <v>1.2003128072809794E-4</v>
      </c>
      <c r="G927" s="2">
        <f t="shared" si="71"/>
        <v>9.5472266940167652E-2</v>
      </c>
      <c r="H927" s="2">
        <f t="shared" si="69"/>
        <v>7.2478237880778298E-2</v>
      </c>
    </row>
    <row r="928" spans="1:8" customFormat="1" x14ac:dyDescent="0.25">
      <c r="A928" s="9">
        <v>41786</v>
      </c>
      <c r="B928" s="12">
        <v>55.79</v>
      </c>
      <c r="D928" s="2">
        <f>(B928/B927-1)</f>
        <v>1.2522686025408403E-2</v>
      </c>
      <c r="E928" s="2">
        <f t="shared" si="68"/>
        <v>1.2444925698568227E-2</v>
      </c>
      <c r="F928" s="5">
        <f t="shared" si="70"/>
        <v>1.2003128072809794E-4</v>
      </c>
      <c r="G928" s="2">
        <f t="shared" si="71"/>
        <v>9.6264514630810538E-2</v>
      </c>
      <c r="H928" s="2">
        <f t="shared" si="69"/>
        <v>7.2478237880778298E-2</v>
      </c>
    </row>
    <row r="929" spans="1:8" customFormat="1" x14ac:dyDescent="0.25">
      <c r="A929" s="9">
        <v>41787</v>
      </c>
      <c r="B929" s="12">
        <v>56.06</v>
      </c>
      <c r="D929" s="2">
        <f>(B929/B928-1)</f>
        <v>4.8395769851228287E-3</v>
      </c>
      <c r="E929" s="2">
        <f t="shared" si="68"/>
        <v>4.8279038792052907E-3</v>
      </c>
      <c r="F929" s="5">
        <f t="shared" si="70"/>
        <v>1.2003128072809794E-4</v>
      </c>
      <c r="G929" s="2">
        <f t="shared" si="71"/>
        <v>9.6379566514427889E-2</v>
      </c>
      <c r="H929" s="2">
        <f t="shared" si="69"/>
        <v>7.2478237880778298E-2</v>
      </c>
    </row>
    <row r="930" spans="1:8" customFormat="1" x14ac:dyDescent="0.25">
      <c r="A930" s="9">
        <v>41788</v>
      </c>
      <c r="B930" s="12">
        <v>56.09</v>
      </c>
      <c r="D930" s="2">
        <f>(B930/B929-1)</f>
        <v>5.3514092044237849E-4</v>
      </c>
      <c r="E930" s="2">
        <f t="shared" si="68"/>
        <v>5.3499778360332248E-4</v>
      </c>
      <c r="F930" s="5">
        <f t="shared" si="70"/>
        <v>1.2003128072809794E-4</v>
      </c>
      <c r="G930" s="2">
        <f t="shared" si="71"/>
        <v>9.6380459838639174E-2</v>
      </c>
      <c r="H930" s="2">
        <f t="shared" si="69"/>
        <v>7.2478237880778298E-2</v>
      </c>
    </row>
    <row r="931" spans="1:8" customFormat="1" x14ac:dyDescent="0.25">
      <c r="A931" s="9">
        <v>41789</v>
      </c>
      <c r="B931" s="12">
        <v>56.16</v>
      </c>
      <c r="D931" s="2">
        <f>(B931/B930-1)</f>
        <v>1.2479942948830924E-3</v>
      </c>
      <c r="E931" s="2">
        <f t="shared" si="68"/>
        <v>1.2472161973100017E-3</v>
      </c>
      <c r="F931" s="5">
        <f t="shared" si="70"/>
        <v>1.2003128072809794E-4</v>
      </c>
      <c r="G931" s="2">
        <f t="shared" si="71"/>
        <v>9.6387050917349407E-2</v>
      </c>
      <c r="H931" s="2">
        <f t="shared" si="69"/>
        <v>7.2478237880778298E-2</v>
      </c>
    </row>
    <row r="932" spans="1:8" customFormat="1" x14ac:dyDescent="0.25">
      <c r="A932" s="9">
        <v>41792</v>
      </c>
      <c r="B932" s="12">
        <v>55.8</v>
      </c>
      <c r="D932" s="2">
        <f>(B932/B931-1)</f>
        <v>-6.4102564102563875E-3</v>
      </c>
      <c r="E932" s="2">
        <f t="shared" si="68"/>
        <v>-6.4308903302904025E-3</v>
      </c>
      <c r="F932" s="5">
        <f t="shared" si="70"/>
        <v>1.2003128072809794E-4</v>
      </c>
      <c r="G932" s="2">
        <f t="shared" si="71"/>
        <v>9.6609410299915488E-2</v>
      </c>
      <c r="H932" s="2">
        <f t="shared" si="69"/>
        <v>7.2773687142100987E-2</v>
      </c>
    </row>
    <row r="933" spans="1:8" customFormat="1" x14ac:dyDescent="0.25">
      <c r="A933" s="9">
        <v>41793</v>
      </c>
      <c r="B933" s="12">
        <v>55.99</v>
      </c>
      <c r="D933" s="2">
        <f>(B933/B932-1)</f>
        <v>3.4050179211471132E-3</v>
      </c>
      <c r="E933" s="2">
        <f t="shared" si="68"/>
        <v>3.3992339735368238E-3</v>
      </c>
      <c r="F933" s="5">
        <f t="shared" si="70"/>
        <v>1.2003128072809794E-4</v>
      </c>
      <c r="G933" s="2">
        <f t="shared" si="71"/>
        <v>9.6665047089410455E-2</v>
      </c>
      <c r="H933" s="2">
        <f t="shared" si="69"/>
        <v>7.2773687142100987E-2</v>
      </c>
    </row>
    <row r="934" spans="1:8" customFormat="1" x14ac:dyDescent="0.25">
      <c r="A934" s="9">
        <v>41794</v>
      </c>
      <c r="B934" s="12">
        <v>55.61</v>
      </c>
      <c r="D934" s="2">
        <f>(B934/B933-1)</f>
        <v>-6.7869262368280836E-3</v>
      </c>
      <c r="E934" s="2">
        <f t="shared" si="68"/>
        <v>-6.8100621613293826E-3</v>
      </c>
      <c r="F934" s="5">
        <f t="shared" si="70"/>
        <v>1.2003128072809794E-4</v>
      </c>
      <c r="G934" s="2">
        <f t="shared" si="71"/>
        <v>9.6913144226743519E-2</v>
      </c>
      <c r="H934" s="2">
        <f t="shared" si="69"/>
        <v>7.3102911948649776E-2</v>
      </c>
    </row>
    <row r="935" spans="1:8" customFormat="1" x14ac:dyDescent="0.25">
      <c r="A935" s="9">
        <v>41795</v>
      </c>
      <c r="B935" s="12">
        <v>55.5</v>
      </c>
      <c r="D935" s="2">
        <f>(B935/B934-1)</f>
        <v>-1.9780614997302326E-3</v>
      </c>
      <c r="E935" s="2">
        <f t="shared" si="68"/>
        <v>-1.980020447083757E-3</v>
      </c>
      <c r="F935" s="5">
        <f t="shared" si="70"/>
        <v>1.2003128072809794E-4</v>
      </c>
      <c r="G935" s="2">
        <f t="shared" si="71"/>
        <v>9.6935895008882431E-2</v>
      </c>
      <c r="H935" s="2">
        <f t="shared" si="69"/>
        <v>7.3133070170966624E-2</v>
      </c>
    </row>
    <row r="936" spans="1:8" customFormat="1" x14ac:dyDescent="0.25">
      <c r="A936" s="9">
        <v>41796</v>
      </c>
      <c r="B936" s="12">
        <v>55.15</v>
      </c>
      <c r="D936" s="2">
        <f>(B936/B935-1)</f>
        <v>-6.3063063063063529E-3</v>
      </c>
      <c r="E936" s="2">
        <f t="shared" si="68"/>
        <v>-6.3262750528773962E-3</v>
      </c>
      <c r="F936" s="5">
        <f t="shared" si="70"/>
        <v>1.2003128072809794E-4</v>
      </c>
      <c r="G936" s="2">
        <f t="shared" si="71"/>
        <v>9.7150000548223162E-2</v>
      </c>
      <c r="H936" s="2">
        <f t="shared" si="69"/>
        <v>7.3416624942707703E-2</v>
      </c>
    </row>
    <row r="937" spans="1:8" customFormat="1" x14ac:dyDescent="0.25">
      <c r="A937" s="9">
        <v>41799</v>
      </c>
      <c r="B937" s="12">
        <v>55.32</v>
      </c>
      <c r="D937" s="2">
        <f>(B937/B936-1)</f>
        <v>3.0825022665457169E-3</v>
      </c>
      <c r="E937" s="2">
        <f t="shared" si="68"/>
        <v>3.0777610970459165E-3</v>
      </c>
      <c r="F937" s="5">
        <f t="shared" si="70"/>
        <v>1.2003128072809794E-4</v>
      </c>
      <c r="G937" s="2">
        <f t="shared" si="71"/>
        <v>9.7195014132341662E-2</v>
      </c>
      <c r="H937" s="2">
        <f t="shared" si="69"/>
        <v>7.3416624942707703E-2</v>
      </c>
    </row>
    <row r="938" spans="1:8" customFormat="1" x14ac:dyDescent="0.25">
      <c r="A938" s="9">
        <v>41800</v>
      </c>
      <c r="B938" s="12">
        <v>55.56</v>
      </c>
      <c r="D938" s="2">
        <f>(B938/B937-1)</f>
        <v>4.3383947939263923E-3</v>
      </c>
      <c r="E938" s="2">
        <f t="shared" si="68"/>
        <v>4.3290110895856998E-3</v>
      </c>
      <c r="F938" s="5">
        <f t="shared" si="70"/>
        <v>1.2003128072809794E-4</v>
      </c>
      <c r="G938" s="2">
        <f t="shared" si="71"/>
        <v>9.7286105293703004E-2</v>
      </c>
      <c r="H938" s="2">
        <f t="shared" si="69"/>
        <v>7.3416624942707703E-2</v>
      </c>
    </row>
    <row r="939" spans="1:8" customFormat="1" x14ac:dyDescent="0.25">
      <c r="A939" s="9">
        <v>41801</v>
      </c>
      <c r="B939" s="12">
        <v>55.4</v>
      </c>
      <c r="D939" s="2">
        <f>(B939/B938-1)</f>
        <v>-2.8797696184306165E-3</v>
      </c>
      <c r="E939" s="2">
        <f t="shared" si="68"/>
        <v>-2.8839241329049821E-3</v>
      </c>
      <c r="F939" s="5">
        <f t="shared" si="70"/>
        <v>1.2003128072809794E-4</v>
      </c>
      <c r="G939" s="2">
        <f t="shared" si="71"/>
        <v>9.7332471618389316E-2</v>
      </c>
      <c r="H939" s="2">
        <f t="shared" si="69"/>
        <v>7.347805499674924E-2</v>
      </c>
    </row>
    <row r="940" spans="1:8" customFormat="1" x14ac:dyDescent="0.25">
      <c r="A940" s="9">
        <v>41802</v>
      </c>
      <c r="B940" s="12">
        <v>55.67</v>
      </c>
      <c r="D940" s="2">
        <f>(B940/B939-1)</f>
        <v>4.8736462093863508E-3</v>
      </c>
      <c r="E940" s="2">
        <f t="shared" si="68"/>
        <v>4.8618084421783413E-3</v>
      </c>
      <c r="F940" s="5">
        <f t="shared" si="70"/>
        <v>1.2003128072809794E-4</v>
      </c>
      <c r="G940" s="2">
        <f t="shared" si="71"/>
        <v>9.7447906503902962E-2</v>
      </c>
      <c r="H940" s="2">
        <f t="shared" si="69"/>
        <v>7.347805499674924E-2</v>
      </c>
    </row>
    <row r="941" spans="1:8" customFormat="1" x14ac:dyDescent="0.25">
      <c r="A941" s="9">
        <v>41803</v>
      </c>
      <c r="B941" s="12">
        <v>56.17</v>
      </c>
      <c r="D941" s="2">
        <f>(B941/B940-1)</f>
        <v>8.9814981138853778E-3</v>
      </c>
      <c r="E941" s="2">
        <f t="shared" si="68"/>
        <v>8.9414043489249358E-3</v>
      </c>
      <c r="F941" s="5">
        <f t="shared" si="70"/>
        <v>1.2003128072809794E-4</v>
      </c>
      <c r="G941" s="2">
        <f t="shared" si="71"/>
        <v>9.7846364801160199E-2</v>
      </c>
      <c r="H941" s="2">
        <f t="shared" si="69"/>
        <v>7.347805499674924E-2</v>
      </c>
    </row>
    <row r="942" spans="1:8" customFormat="1" x14ac:dyDescent="0.25">
      <c r="A942" s="9">
        <v>41806</v>
      </c>
      <c r="B942" s="12">
        <v>56.66</v>
      </c>
      <c r="D942" s="2">
        <f>(B942/B941-1)</f>
        <v>8.7235178921132306E-3</v>
      </c>
      <c r="E942" s="2">
        <f t="shared" si="68"/>
        <v>8.6856878580291452E-3</v>
      </c>
      <c r="F942" s="5">
        <f t="shared" si="70"/>
        <v>1.2003128072809794E-4</v>
      </c>
      <c r="G942" s="2">
        <f t="shared" si="71"/>
        <v>9.8220576140653867E-2</v>
      </c>
      <c r="H942" s="2">
        <f t="shared" si="69"/>
        <v>7.347805499674924E-2</v>
      </c>
    </row>
    <row r="943" spans="1:8" customFormat="1" x14ac:dyDescent="0.25">
      <c r="A943" s="9">
        <v>41807</v>
      </c>
      <c r="B943" s="12">
        <v>56.98</v>
      </c>
      <c r="D943" s="2">
        <f>(B943/B942-1)</f>
        <v>5.6477232615601558E-3</v>
      </c>
      <c r="E943" s="2">
        <f t="shared" si="68"/>
        <v>5.6318346673917144E-3</v>
      </c>
      <c r="F943" s="5">
        <f t="shared" si="70"/>
        <v>1.2003128072809794E-4</v>
      </c>
      <c r="G943" s="2">
        <f t="shared" si="71"/>
        <v>9.8375106373387061E-2</v>
      </c>
      <c r="H943" s="2">
        <f t="shared" si="69"/>
        <v>7.347805499674924E-2</v>
      </c>
    </row>
    <row r="944" spans="1:8" customFormat="1" x14ac:dyDescent="0.25">
      <c r="A944" s="9">
        <v>41808</v>
      </c>
      <c r="B944" s="12">
        <v>57.36</v>
      </c>
      <c r="D944" s="2">
        <f>(B944/B943-1)</f>
        <v>6.6690066690067162E-3</v>
      </c>
      <c r="E944" s="2">
        <f t="shared" si="68"/>
        <v>6.6468672216027308E-3</v>
      </c>
      <c r="F944" s="5">
        <f t="shared" si="70"/>
        <v>1.2003128072809794E-4</v>
      </c>
      <c r="G944" s="2">
        <f t="shared" si="71"/>
        <v>9.8591384721862546E-2</v>
      </c>
      <c r="H944" s="2">
        <f t="shared" si="69"/>
        <v>7.347805499674924E-2</v>
      </c>
    </row>
    <row r="945" spans="1:8" customFormat="1" x14ac:dyDescent="0.25">
      <c r="A945" s="9">
        <v>41809</v>
      </c>
      <c r="B945" s="12">
        <v>57.6</v>
      </c>
      <c r="D945" s="2">
        <f>(B945/B944-1)</f>
        <v>4.1841004184099972E-3</v>
      </c>
      <c r="E945" s="2">
        <f t="shared" si="68"/>
        <v>4.175371410480592E-3</v>
      </c>
      <c r="F945" s="5">
        <f t="shared" si="70"/>
        <v>1.2003128072809794E-4</v>
      </c>
      <c r="G945" s="2">
        <f t="shared" si="71"/>
        <v>9.8674753229700513E-2</v>
      </c>
      <c r="H945" s="2">
        <f t="shared" si="69"/>
        <v>7.347805499674924E-2</v>
      </c>
    </row>
    <row r="946" spans="1:8" customFormat="1" x14ac:dyDescent="0.25">
      <c r="A946" s="9">
        <v>41810</v>
      </c>
      <c r="B946" s="12">
        <v>57.24</v>
      </c>
      <c r="D946" s="2">
        <f>(B946/B945-1)</f>
        <v>-6.2499999999999778E-3</v>
      </c>
      <c r="E946" s="2">
        <f t="shared" si="68"/>
        <v>-6.2696130135953742E-3</v>
      </c>
      <c r="F946" s="5">
        <f t="shared" si="70"/>
        <v>1.2003128072809794E-4</v>
      </c>
      <c r="G946" s="2">
        <f t="shared" si="71"/>
        <v>9.888141624769678E-2</v>
      </c>
      <c r="H946" s="2">
        <f t="shared" si="69"/>
        <v>7.3755353163775753E-2</v>
      </c>
    </row>
    <row r="947" spans="1:8" customFormat="1" x14ac:dyDescent="0.25">
      <c r="A947" s="9">
        <v>41813</v>
      </c>
      <c r="B947" s="12">
        <v>57.12</v>
      </c>
      <c r="D947" s="2">
        <f>(B947/B946-1)</f>
        <v>-2.0964360587002462E-3</v>
      </c>
      <c r="E947" s="2">
        <f t="shared" si="68"/>
        <v>-2.0986366569212492E-3</v>
      </c>
      <c r="F947" s="5">
        <f t="shared" si="70"/>
        <v>1.2003128072809794E-4</v>
      </c>
      <c r="G947" s="2">
        <f t="shared" si="71"/>
        <v>9.8906303977895293E-2</v>
      </c>
      <c r="H947" s="2">
        <f t="shared" si="69"/>
        <v>7.3788715991883469E-2</v>
      </c>
    </row>
    <row r="948" spans="1:8" customFormat="1" x14ac:dyDescent="0.25">
      <c r="A948" s="9">
        <v>41814</v>
      </c>
      <c r="B948" s="12">
        <v>57.31</v>
      </c>
      <c r="D948" s="2">
        <f>(B948/B947-1)</f>
        <v>3.3263305322128733E-3</v>
      </c>
      <c r="E948" s="2">
        <f t="shared" si="68"/>
        <v>3.3208105323171361E-3</v>
      </c>
      <c r="F948" s="5">
        <f t="shared" si="70"/>
        <v>1.2003128072809794E-4</v>
      </c>
      <c r="G948" s="2">
        <f t="shared" si="71"/>
        <v>9.8958081804293413E-2</v>
      </c>
      <c r="H948" s="2">
        <f t="shared" si="69"/>
        <v>7.3788715991883469E-2</v>
      </c>
    </row>
    <row r="949" spans="1:8" customFormat="1" x14ac:dyDescent="0.25">
      <c r="A949" s="9">
        <v>41815</v>
      </c>
      <c r="B949" s="12">
        <v>56.7</v>
      </c>
      <c r="D949" s="2">
        <f>(B949/B948-1)</f>
        <v>-1.0643866689931891E-2</v>
      </c>
      <c r="E949" s="2">
        <f t="shared" si="68"/>
        <v>-1.0700917829939649E-2</v>
      </c>
      <c r="F949" s="5">
        <f t="shared" si="70"/>
        <v>1.2003128072809794E-4</v>
      </c>
      <c r="G949" s="2">
        <f t="shared" si="71"/>
        <v>9.9547952736562528E-2</v>
      </c>
      <c r="H949" s="2">
        <f t="shared" si="69"/>
        <v>7.4577929358400005E-2</v>
      </c>
    </row>
    <row r="950" spans="1:8" customFormat="1" x14ac:dyDescent="0.25">
      <c r="A950" s="9">
        <v>41816</v>
      </c>
      <c r="B950" s="12">
        <v>56.3</v>
      </c>
      <c r="D950" s="2">
        <f>(B950/B949-1)</f>
        <v>-7.0546737213404986E-3</v>
      </c>
      <c r="E950" s="2">
        <f t="shared" si="68"/>
        <v>-7.0796755880618003E-3</v>
      </c>
      <c r="F950" s="5">
        <f t="shared" si="70"/>
        <v>1.2003128072809794E-4</v>
      </c>
      <c r="G950" s="2">
        <f t="shared" si="71"/>
        <v>9.9807968985634557E-2</v>
      </c>
      <c r="H950" s="2">
        <f t="shared" si="69"/>
        <v>7.4924650992734043E-2</v>
      </c>
    </row>
    <row r="951" spans="1:8" customFormat="1" x14ac:dyDescent="0.25">
      <c r="A951" s="9">
        <v>41817</v>
      </c>
      <c r="B951" s="12">
        <v>56.32</v>
      </c>
      <c r="D951" s="2">
        <f>(B951/B950-1)</f>
        <v>3.5523978685625401E-4</v>
      </c>
      <c r="E951" s="2">
        <f t="shared" si="68"/>
        <v>3.5517670414238889E-4</v>
      </c>
      <c r="F951" s="5">
        <f t="shared" si="70"/>
        <v>1.2003128072809794E-4</v>
      </c>
      <c r="G951" s="2">
        <f t="shared" si="71"/>
        <v>9.9808245984024491E-2</v>
      </c>
      <c r="H951" s="2">
        <f t="shared" si="69"/>
        <v>7.4924650992734043E-2</v>
      </c>
    </row>
    <row r="952" spans="1:8" customFormat="1" x14ac:dyDescent="0.25">
      <c r="A952" s="9">
        <v>41820</v>
      </c>
      <c r="B952" s="12">
        <v>56.4</v>
      </c>
      <c r="D952" s="2">
        <f>(B952/B951-1)</f>
        <v>1.4204545454545858E-3</v>
      </c>
      <c r="E952" s="2">
        <f t="shared" si="68"/>
        <v>1.4194466542262925E-3</v>
      </c>
      <c r="F952" s="5">
        <f t="shared" si="70"/>
        <v>1.2003128072809794E-4</v>
      </c>
      <c r="G952" s="2">
        <f t="shared" si="71"/>
        <v>9.9816704246936658E-2</v>
      </c>
      <c r="H952" s="2">
        <f t="shared" si="69"/>
        <v>7.4924650992734043E-2</v>
      </c>
    </row>
    <row r="953" spans="1:8" customFormat="1" x14ac:dyDescent="0.25">
      <c r="A953" s="9">
        <v>41821</v>
      </c>
      <c r="B953" s="12">
        <v>56.53</v>
      </c>
      <c r="D953" s="2">
        <f>(B953/B952-1)</f>
        <v>2.3049645390071927E-3</v>
      </c>
      <c r="E953" s="2">
        <f t="shared" si="68"/>
        <v>2.3023121831863215E-3</v>
      </c>
      <c r="F953" s="5">
        <f t="shared" si="70"/>
        <v>1.2003128072809794E-4</v>
      </c>
      <c r="G953" s="2">
        <f t="shared" si="71"/>
        <v>9.9840556872734118E-2</v>
      </c>
      <c r="H953" s="2">
        <f t="shared" si="69"/>
        <v>7.4924650992734043E-2</v>
      </c>
    </row>
    <row r="954" spans="1:8" customFormat="1" x14ac:dyDescent="0.25">
      <c r="A954" s="9">
        <v>41822</v>
      </c>
      <c r="B954" s="12">
        <v>56.82</v>
      </c>
      <c r="D954" s="2">
        <f>(B954/B953-1)</f>
        <v>5.1300194586945125E-3</v>
      </c>
      <c r="E954" s="2">
        <f t="shared" si="68"/>
        <v>5.1169057388424566E-3</v>
      </c>
      <c r="F954" s="5">
        <f t="shared" si="70"/>
        <v>1.2003128072809794E-4</v>
      </c>
      <c r="G954" s="2">
        <f t="shared" si="71"/>
        <v>9.9965521811311575E-2</v>
      </c>
      <c r="H954" s="2">
        <f t="shared" si="69"/>
        <v>7.4924650992734043E-2</v>
      </c>
    </row>
    <row r="955" spans="1:8" customFormat="1" x14ac:dyDescent="0.25">
      <c r="A955" s="9">
        <v>41823</v>
      </c>
      <c r="B955" s="12">
        <v>57.6</v>
      </c>
      <c r="D955" s="2">
        <f>(B955/B954-1)</f>
        <v>1.3727560718057141E-2</v>
      </c>
      <c r="E955" s="2">
        <f t="shared" si="68"/>
        <v>1.3634191275803797E-2</v>
      </c>
      <c r="F955" s="5">
        <f t="shared" si="70"/>
        <v>1.2003128072809794E-4</v>
      </c>
      <c r="G955" s="2">
        <f t="shared" si="71"/>
        <v>0.10087486342682361</v>
      </c>
      <c r="H955" s="2">
        <f t="shared" si="69"/>
        <v>7.4924650992734043E-2</v>
      </c>
    </row>
    <row r="956" spans="1:8" customFormat="1" x14ac:dyDescent="0.25">
      <c r="A956" s="9">
        <v>41824</v>
      </c>
      <c r="B956" s="12">
        <v>57.74</v>
      </c>
      <c r="D956" s="2">
        <f>(B956/B955-1)</f>
        <v>2.4305555555554914E-3</v>
      </c>
      <c r="E956" s="2">
        <f t="shared" si="68"/>
        <v>2.4276065329434161E-3</v>
      </c>
      <c r="F956" s="5">
        <f t="shared" si="70"/>
        <v>1.2003128072809794E-4</v>
      </c>
      <c r="G956" s="2">
        <f t="shared" si="71"/>
        <v>0.10090125358450683</v>
      </c>
      <c r="H956" s="2">
        <f t="shared" si="69"/>
        <v>7.4924650992734043E-2</v>
      </c>
    </row>
    <row r="957" spans="1:8" customFormat="1" x14ac:dyDescent="0.25">
      <c r="A957" s="9">
        <v>41827</v>
      </c>
      <c r="B957" s="12">
        <v>57.94</v>
      </c>
      <c r="D957" s="2">
        <f>(B957/B956-1)</f>
        <v>3.463803255975062E-3</v>
      </c>
      <c r="E957" s="2">
        <f t="shared" si="68"/>
        <v>3.4578181064153063E-3</v>
      </c>
      <c r="F957" s="5">
        <f t="shared" si="70"/>
        <v>1.2003128072809794E-4</v>
      </c>
      <c r="G957" s="2">
        <f t="shared" si="71"/>
        <v>0.10095644504348736</v>
      </c>
      <c r="H957" s="2">
        <f t="shared" si="69"/>
        <v>7.4924650992734043E-2</v>
      </c>
    </row>
    <row r="958" spans="1:8" customFormat="1" x14ac:dyDescent="0.25">
      <c r="A958" s="9">
        <v>41828</v>
      </c>
      <c r="B958" s="12">
        <v>57.35</v>
      </c>
      <c r="D958" s="2">
        <f>(B958/B957-1)</f>
        <v>-1.0182947877114157E-2</v>
      </c>
      <c r="E958" s="2">
        <f t="shared" si="68"/>
        <v>-1.0235148765824544E-2</v>
      </c>
      <c r="F958" s="5">
        <f t="shared" si="70"/>
        <v>1.2003128072809794E-4</v>
      </c>
      <c r="G958" s="2">
        <f t="shared" si="71"/>
        <v>0.10148612491180854</v>
      </c>
      <c r="H958" s="2">
        <f t="shared" si="69"/>
        <v>7.563685001492014E-2</v>
      </c>
    </row>
    <row r="959" spans="1:8" customFormat="1" x14ac:dyDescent="0.25">
      <c r="A959" s="9">
        <v>41829</v>
      </c>
      <c r="B959" s="12">
        <v>57.53</v>
      </c>
      <c r="D959" s="2">
        <f>(B959/B958-1)</f>
        <v>3.1386224934613072E-3</v>
      </c>
      <c r="E959" s="2">
        <f t="shared" si="68"/>
        <v>3.1337072998224836E-3</v>
      </c>
      <c r="F959" s="5">
        <f t="shared" si="70"/>
        <v>1.2003128072809794E-4</v>
      </c>
      <c r="G959" s="2">
        <f t="shared" si="71"/>
        <v>0.10153086128248529</v>
      </c>
      <c r="H959" s="2">
        <f t="shared" si="69"/>
        <v>7.563685001492014E-2</v>
      </c>
    </row>
    <row r="960" spans="1:8" customFormat="1" x14ac:dyDescent="0.25">
      <c r="A960" s="9">
        <v>41830</v>
      </c>
      <c r="B960" s="12">
        <v>56.97</v>
      </c>
      <c r="D960" s="2">
        <f>(B960/B959-1)</f>
        <v>-9.734051799061394E-3</v>
      </c>
      <c r="E960" s="2">
        <f t="shared" si="68"/>
        <v>-9.78173738289791E-3</v>
      </c>
      <c r="F960" s="5">
        <f t="shared" si="70"/>
        <v>1.2003128072809794E-4</v>
      </c>
      <c r="G960" s="2">
        <f t="shared" si="71"/>
        <v>0.10201255224447252</v>
      </c>
      <c r="H960" s="2">
        <f t="shared" si="69"/>
        <v>7.6282226651084917E-2</v>
      </c>
    </row>
    <row r="961" spans="1:8" customFormat="1" x14ac:dyDescent="0.25">
      <c r="A961" s="9">
        <v>41831</v>
      </c>
      <c r="B961" s="12">
        <v>57.06</v>
      </c>
      <c r="D961" s="2">
        <f>(B961/B960-1)</f>
        <v>1.5797788309637184E-3</v>
      </c>
      <c r="E961" s="2">
        <f t="shared" si="68"/>
        <v>1.5785322930497896E-3</v>
      </c>
      <c r="F961" s="5">
        <f t="shared" si="70"/>
        <v>1.2003128072809794E-4</v>
      </c>
      <c r="G961" s="2">
        <f t="shared" si="71"/>
        <v>0.10202297800316446</v>
      </c>
      <c r="H961" s="2">
        <f t="shared" si="69"/>
        <v>7.6282226651084917E-2</v>
      </c>
    </row>
    <row r="962" spans="1:8" customFormat="1" x14ac:dyDescent="0.25">
      <c r="A962" s="9">
        <v>41834</v>
      </c>
      <c r="B962" s="12">
        <v>58.08</v>
      </c>
      <c r="D962" s="2">
        <f>(B962/B961-1)</f>
        <v>1.7875920084121866E-2</v>
      </c>
      <c r="E962" s="2">
        <f t="shared" si="68"/>
        <v>1.7718024731186603E-2</v>
      </c>
      <c r="F962" s="5">
        <f t="shared" si="70"/>
        <v>1.2003128072809794E-4</v>
      </c>
      <c r="G962" s="2">
        <f t="shared" si="71"/>
        <v>0.10352959680263688</v>
      </c>
      <c r="H962" s="2">
        <f t="shared" si="69"/>
        <v>7.6282226651084917E-2</v>
      </c>
    </row>
    <row r="963" spans="1:8" customFormat="1" x14ac:dyDescent="0.25">
      <c r="A963" s="9">
        <v>41835</v>
      </c>
      <c r="B963" s="12">
        <v>57.55</v>
      </c>
      <c r="D963" s="2">
        <f>(B963/B962-1)</f>
        <v>-9.1253443526171374E-3</v>
      </c>
      <c r="E963" s="2">
        <f t="shared" si="68"/>
        <v>-9.1672353486490568E-3</v>
      </c>
      <c r="F963" s="5">
        <f t="shared" si="70"/>
        <v>1.2003128072809794E-4</v>
      </c>
      <c r="G963" s="2">
        <f t="shared" si="71"/>
        <v>0.10394532570328356</v>
      </c>
      <c r="H963" s="2">
        <f t="shared" si="69"/>
        <v>7.6845503604912588E-2</v>
      </c>
    </row>
    <row r="964" spans="1:8" customFormat="1" x14ac:dyDescent="0.25">
      <c r="A964" s="9">
        <v>41836</v>
      </c>
      <c r="B964" s="12">
        <v>58</v>
      </c>
      <c r="D964" s="2">
        <f>(B964/B963-1)</f>
        <v>7.8192875760207947E-3</v>
      </c>
      <c r="E964" s="2">
        <f t="shared" si="68"/>
        <v>7.78887537852763E-3</v>
      </c>
      <c r="F964" s="5">
        <f t="shared" si="70"/>
        <v>1.2003128072809794E-4</v>
      </c>
      <c r="G964" s="2">
        <f t="shared" si="71"/>
        <v>0.10422783651864821</v>
      </c>
      <c r="H964" s="2">
        <f t="shared" si="69"/>
        <v>7.6845503604912588E-2</v>
      </c>
    </row>
    <row r="965" spans="1:8" customFormat="1" x14ac:dyDescent="0.25">
      <c r="A965" s="9">
        <v>41837</v>
      </c>
      <c r="B965" s="12">
        <v>59.37</v>
      </c>
      <c r="D965" s="2">
        <f>(B965/B964-1)</f>
        <v>2.3620689655172278E-2</v>
      </c>
      <c r="E965" s="2">
        <f t="shared" si="68"/>
        <v>2.3346037736164581E-2</v>
      </c>
      <c r="F965" s="5">
        <f t="shared" si="70"/>
        <v>1.2003128072809794E-4</v>
      </c>
      <c r="G965" s="2">
        <f t="shared" si="71"/>
        <v>0.10678431196213251</v>
      </c>
      <c r="H965" s="2">
        <f t="shared" si="69"/>
        <v>7.6845503604912588E-2</v>
      </c>
    </row>
    <row r="966" spans="1:8" customFormat="1" x14ac:dyDescent="0.25">
      <c r="A966" s="9">
        <v>41838</v>
      </c>
      <c r="B966" s="12">
        <v>60.2</v>
      </c>
      <c r="D966" s="2">
        <f>(B966/B965-1)</f>
        <v>1.3980124642075209E-2</v>
      </c>
      <c r="E966" s="2">
        <f t="shared" si="68"/>
        <v>1.3883304032191389E-2</v>
      </c>
      <c r="F966" s="5">
        <f t="shared" si="70"/>
        <v>1.2003128072809794E-4</v>
      </c>
      <c r="G966" s="2">
        <f t="shared" si="71"/>
        <v>0.10766762260799301</v>
      </c>
      <c r="H966" s="2">
        <f t="shared" si="69"/>
        <v>7.6845503604912588E-2</v>
      </c>
    </row>
    <row r="967" spans="1:8" customFormat="1" x14ac:dyDescent="0.25">
      <c r="A967" s="9">
        <v>41841</v>
      </c>
      <c r="B967" s="12">
        <v>60.02</v>
      </c>
      <c r="D967" s="2">
        <f>(B967/B966-1)</f>
        <v>-2.9900332225913928E-3</v>
      </c>
      <c r="E967" s="2">
        <f t="shared" si="68"/>
        <v>-2.9945123025543288E-3</v>
      </c>
      <c r="F967" s="5">
        <f t="shared" si="70"/>
        <v>1.2003128072809794E-4</v>
      </c>
      <c r="G967" s="2">
        <f t="shared" si="71"/>
        <v>0.10771266100041059</v>
      </c>
      <c r="H967" s="2">
        <f t="shared" si="69"/>
        <v>7.6908593837261119E-2</v>
      </c>
    </row>
    <row r="968" spans="1:8" customFormat="1" x14ac:dyDescent="0.25">
      <c r="A968" s="9">
        <v>41842</v>
      </c>
      <c r="B968" s="12">
        <v>60.74</v>
      </c>
      <c r="D968" s="2">
        <f>(B968/B967-1)</f>
        <v>1.1996001332889028E-2</v>
      </c>
      <c r="E968" s="2">
        <f t="shared" si="68"/>
        <v>1.1924619605381643E-2</v>
      </c>
      <c r="F968" s="5">
        <f t="shared" si="70"/>
        <v>1.2003128072809794E-4</v>
      </c>
      <c r="G968" s="2">
        <f t="shared" si="71"/>
        <v>0.10835758231570101</v>
      </c>
      <c r="H968" s="2">
        <f t="shared" si="69"/>
        <v>7.6908593837261119E-2</v>
      </c>
    </row>
    <row r="969" spans="1:8" customFormat="1" x14ac:dyDescent="0.25">
      <c r="A969" s="9">
        <v>41843</v>
      </c>
      <c r="B969" s="12">
        <v>61.12</v>
      </c>
      <c r="D969" s="2">
        <f>(B969/B968-1)</f>
        <v>6.2561738557787017E-3</v>
      </c>
      <c r="E969" s="2">
        <f t="shared" si="68"/>
        <v>6.2366852406623161E-3</v>
      </c>
      <c r="F969" s="5">
        <f t="shared" si="70"/>
        <v>1.2003128072809794E-4</v>
      </c>
      <c r="G969" s="2">
        <f t="shared" si="71"/>
        <v>0.10853008385221814</v>
      </c>
      <c r="H969" s="2">
        <f t="shared" si="69"/>
        <v>7.6908593837261119E-2</v>
      </c>
    </row>
    <row r="970" spans="1:8" customFormat="1" x14ac:dyDescent="0.25">
      <c r="A970" s="9">
        <v>41844</v>
      </c>
      <c r="B970" s="12">
        <v>60.7</v>
      </c>
      <c r="D970" s="2">
        <f>(B970/B969-1)</f>
        <v>-6.8717277486910477E-3</v>
      </c>
      <c r="E970" s="2">
        <f t="shared" si="68"/>
        <v>-6.895446792812422E-3</v>
      </c>
      <c r="F970" s="5">
        <f t="shared" si="70"/>
        <v>1.2003128072809794E-4</v>
      </c>
      <c r="G970" s="2">
        <f t="shared" si="71"/>
        <v>0.10875659075922631</v>
      </c>
      <c r="H970" s="2">
        <f t="shared" si="69"/>
        <v>7.7227901296261614E-2</v>
      </c>
    </row>
    <row r="971" spans="1:8" customFormat="1" x14ac:dyDescent="0.25">
      <c r="A971" s="9">
        <v>41845</v>
      </c>
      <c r="B971" s="12">
        <v>59.9</v>
      </c>
      <c r="D971" s="2">
        <f>(B971/B970-1)</f>
        <v>-1.317957166392103E-2</v>
      </c>
      <c r="E971" s="2">
        <f t="shared" si="68"/>
        <v>-1.3267192944049022E-2</v>
      </c>
      <c r="F971" s="5">
        <f t="shared" si="70"/>
        <v>1.2003128072809794E-4</v>
      </c>
      <c r="G971" s="2">
        <f t="shared" si="71"/>
        <v>0.10957743292309001</v>
      </c>
      <c r="H971" s="2">
        <f t="shared" si="69"/>
        <v>7.8379630715317783E-2</v>
      </c>
    </row>
    <row r="972" spans="1:8" customFormat="1" x14ac:dyDescent="0.25">
      <c r="A972" s="9">
        <v>41848</v>
      </c>
      <c r="B972" s="12">
        <v>59.82</v>
      </c>
      <c r="D972" s="2">
        <f>(B972/B971-1)</f>
        <v>-1.3355592654423765E-3</v>
      </c>
      <c r="E972" s="2">
        <f t="shared" si="68"/>
        <v>-1.3364519196016741E-3</v>
      </c>
      <c r="F972" s="5">
        <f t="shared" si="70"/>
        <v>1.2003128072809794E-4</v>
      </c>
      <c r="G972" s="2">
        <f t="shared" si="71"/>
        <v>0.10958711214977396</v>
      </c>
      <c r="H972" s="2">
        <f t="shared" si="69"/>
        <v>7.8393162038422906E-2</v>
      </c>
    </row>
    <row r="973" spans="1:8" customFormat="1" x14ac:dyDescent="0.25">
      <c r="A973" s="9">
        <v>41849</v>
      </c>
      <c r="B973" s="12">
        <v>60.01</v>
      </c>
      <c r="D973" s="2">
        <f>(B973/B972-1)</f>
        <v>3.1761952524238524E-3</v>
      </c>
      <c r="E973" s="2">
        <f t="shared" si="68"/>
        <v>3.1711617996194306E-3</v>
      </c>
      <c r="F973" s="5">
        <f t="shared" si="70"/>
        <v>1.2003128072809794E-4</v>
      </c>
      <c r="G973" s="2">
        <f t="shared" si="71"/>
        <v>0.10962957879500607</v>
      </c>
      <c r="H973" s="2">
        <f t="shared" si="69"/>
        <v>7.8393162038422906E-2</v>
      </c>
    </row>
    <row r="974" spans="1:8" customFormat="1" x14ac:dyDescent="0.25">
      <c r="A974" s="9">
        <v>41850</v>
      </c>
      <c r="B974" s="12">
        <v>59.74</v>
      </c>
      <c r="D974" s="2">
        <f>(B974/B973-1)</f>
        <v>-4.4992501249790928E-3</v>
      </c>
      <c r="E974" s="2">
        <f t="shared" si="68"/>
        <v>-4.509402213457663E-3</v>
      </c>
      <c r="F974" s="5">
        <f t="shared" si="70"/>
        <v>1.2003128072809794E-4</v>
      </c>
      <c r="G974" s="2">
        <f t="shared" si="71"/>
        <v>0.10972728102549308</v>
      </c>
      <c r="H974" s="2">
        <f t="shared" si="69"/>
        <v>7.8529736462435162E-2</v>
      </c>
    </row>
    <row r="975" spans="1:8" customFormat="1" x14ac:dyDescent="0.25">
      <c r="A975" s="9">
        <v>41851</v>
      </c>
      <c r="B975" s="12">
        <v>58.86</v>
      </c>
      <c r="D975" s="2">
        <f>(B975/B974-1)</f>
        <v>-1.4730498828255834E-2</v>
      </c>
      <c r="E975" s="2">
        <f t="shared" si="68"/>
        <v>-1.4840069982637082E-2</v>
      </c>
      <c r="F975" s="5">
        <f t="shared" si="70"/>
        <v>1.2003128072809794E-4</v>
      </c>
      <c r="G975" s="2">
        <f t="shared" si="71"/>
        <v>0.11074240755490948</v>
      </c>
      <c r="H975" s="2">
        <f t="shared" si="69"/>
        <v>7.9942004845197992E-2</v>
      </c>
    </row>
    <row r="976" spans="1:8" customFormat="1" x14ac:dyDescent="0.25">
      <c r="A976" s="9">
        <v>41852</v>
      </c>
      <c r="B976" s="12">
        <v>57.57</v>
      </c>
      <c r="D976" s="2">
        <f>(B976/B975-1)</f>
        <v>-2.1916411824668636E-2</v>
      </c>
      <c r="E976" s="2">
        <f t="shared" si="68"/>
        <v>-2.2160144117608409E-2</v>
      </c>
      <c r="F976" s="5">
        <f t="shared" si="70"/>
        <v>1.2003128072809794E-4</v>
      </c>
      <c r="G976" s="2">
        <f t="shared" si="71"/>
        <v>0.11296144053099851</v>
      </c>
      <c r="H976" s="2">
        <f t="shared" si="69"/>
        <v>8.2988736310720498E-2</v>
      </c>
    </row>
    <row r="977" spans="1:8" customFormat="1" x14ac:dyDescent="0.25">
      <c r="A977" s="9">
        <v>41855</v>
      </c>
      <c r="B977" s="12">
        <v>57.04</v>
      </c>
      <c r="D977" s="2">
        <f>(B977/B976-1)</f>
        <v>-9.2061837762723586E-3</v>
      </c>
      <c r="E977" s="2">
        <f t="shared" si="68"/>
        <v>-9.2488225816777323E-3</v>
      </c>
      <c r="F977" s="5">
        <f t="shared" si="70"/>
        <v>1.2003128072809794E-4</v>
      </c>
      <c r="G977" s="2">
        <f t="shared" si="71"/>
        <v>0.11334929408484831</v>
      </c>
      <c r="H977" s="2">
        <f t="shared" si="69"/>
        <v>8.351590134307009E-2</v>
      </c>
    </row>
    <row r="978" spans="1:8" customFormat="1" x14ac:dyDescent="0.25">
      <c r="A978" s="9">
        <v>41856</v>
      </c>
      <c r="B978" s="12">
        <v>58.18</v>
      </c>
      <c r="D978" s="2">
        <f>(B978/B977-1)</f>
        <v>1.9985974754558322E-2</v>
      </c>
      <c r="E978" s="2">
        <f t="shared" ref="E978:E1041" si="72">LOG(1+D978,EXP(1))</f>
        <v>1.9788876961015191E-2</v>
      </c>
      <c r="F978" s="5">
        <f t="shared" si="70"/>
        <v>1.2003128072809794E-4</v>
      </c>
      <c r="G978" s="2">
        <f t="shared" si="71"/>
        <v>0.11504314825285501</v>
      </c>
      <c r="H978" s="2">
        <f t="shared" ref="H978:H1041" si="73">IF(E978&lt;F978,SQRT(H977^2+(E978-F978)^2),H977)</f>
        <v>8.351590134307009E-2</v>
      </c>
    </row>
    <row r="979" spans="1:8" customFormat="1" x14ac:dyDescent="0.25">
      <c r="A979" s="9">
        <v>41857</v>
      </c>
      <c r="B979" s="12">
        <v>57.67</v>
      </c>
      <c r="D979" s="2">
        <f>(B979/B978-1)</f>
        <v>-8.7658989343416538E-3</v>
      </c>
      <c r="E979" s="2">
        <f t="shared" si="72"/>
        <v>-8.8045454397342737E-3</v>
      </c>
      <c r="F979" s="5">
        <f t="shared" ref="F979:F1042" si="74">AVERAGE(E$850:E$1081)</f>
        <v>1.2003128072809794E-4</v>
      </c>
      <c r="G979" s="2">
        <f t="shared" si="71"/>
        <v>0.11538879507806551</v>
      </c>
      <c r="H979" s="2">
        <f t="shared" si="73"/>
        <v>8.3991391504039475E-2</v>
      </c>
    </row>
    <row r="980" spans="1:8" customFormat="1" x14ac:dyDescent="0.25">
      <c r="A980" s="9">
        <v>41858</v>
      </c>
      <c r="B980" s="12">
        <v>57.45</v>
      </c>
      <c r="D980" s="2">
        <f>(B980/B979-1)</f>
        <v>-3.8148083925784171E-3</v>
      </c>
      <c r="E980" s="2">
        <f t="shared" si="72"/>
        <v>-3.8221033325565204E-3</v>
      </c>
      <c r="F980" s="5">
        <f t="shared" si="74"/>
        <v>1.2003128072809794E-4</v>
      </c>
      <c r="G980" s="2">
        <f t="shared" ref="G980:G1043" si="75">SQRT(G979^2+(E980-F980)^2)</f>
        <v>0.11545611484402657</v>
      </c>
      <c r="H980" s="2">
        <f t="shared" si="73"/>
        <v>8.4083852623997271E-2</v>
      </c>
    </row>
    <row r="981" spans="1:8" customFormat="1" x14ac:dyDescent="0.25">
      <c r="A981" s="9">
        <v>41859</v>
      </c>
      <c r="B981" s="12">
        <v>56.94</v>
      </c>
      <c r="D981" s="2">
        <f>(B981/B980-1)</f>
        <v>-8.8772845953003499E-3</v>
      </c>
      <c r="E981" s="2">
        <f t="shared" si="72"/>
        <v>-8.9169224448732796E-3</v>
      </c>
      <c r="F981" s="5">
        <f t="shared" si="74"/>
        <v>1.2003128072809794E-4</v>
      </c>
      <c r="G981" s="2">
        <f t="shared" si="75"/>
        <v>0.11580924396401054</v>
      </c>
      <c r="H981" s="2">
        <f t="shared" si="73"/>
        <v>8.4568083842149061E-2</v>
      </c>
    </row>
    <row r="982" spans="1:8" customFormat="1" x14ac:dyDescent="0.25">
      <c r="A982" s="9">
        <v>41862</v>
      </c>
      <c r="B982" s="12">
        <v>58.01</v>
      </c>
      <c r="D982" s="2">
        <f>(B982/B981-1)</f>
        <v>1.8791710572532594E-2</v>
      </c>
      <c r="E982" s="2">
        <f t="shared" si="72"/>
        <v>1.8617327628081562E-2</v>
      </c>
      <c r="F982" s="5">
        <f t="shared" si="74"/>
        <v>1.2003128072809794E-4</v>
      </c>
      <c r="G982" s="2">
        <f t="shared" si="75"/>
        <v>0.11727715446615138</v>
      </c>
      <c r="H982" s="2">
        <f t="shared" si="73"/>
        <v>8.4568083842149061E-2</v>
      </c>
    </row>
    <row r="983" spans="1:8" customFormat="1" x14ac:dyDescent="0.25">
      <c r="A983" s="9">
        <v>41863</v>
      </c>
      <c r="B983" s="12">
        <v>57.48</v>
      </c>
      <c r="D983" s="2">
        <f>(B983/B982-1)</f>
        <v>-9.1363558007240275E-3</v>
      </c>
      <c r="E983" s="2">
        <f t="shared" si="72"/>
        <v>-9.1783482671487955E-3</v>
      </c>
      <c r="F983" s="5">
        <f t="shared" si="74"/>
        <v>1.2003128072809794E-4</v>
      </c>
      <c r="G983" s="2">
        <f t="shared" si="75"/>
        <v>0.11764519038997687</v>
      </c>
      <c r="H983" s="2">
        <f t="shared" si="73"/>
        <v>8.5077733085391544E-2</v>
      </c>
    </row>
    <row r="984" spans="1:8" customFormat="1" x14ac:dyDescent="0.25">
      <c r="A984" s="9">
        <v>41864</v>
      </c>
      <c r="B984" s="12">
        <v>57.64</v>
      </c>
      <c r="D984" s="2">
        <f>(B984/B983-1)</f>
        <v>2.7835768963118124E-3</v>
      </c>
      <c r="E984" s="2">
        <f t="shared" si="72"/>
        <v>2.7797099204972132E-3</v>
      </c>
      <c r="F984" s="5">
        <f t="shared" si="74"/>
        <v>1.2003128072809794E-4</v>
      </c>
      <c r="G984" s="2">
        <f t="shared" si="75"/>
        <v>0.11767525106138822</v>
      </c>
      <c r="H984" s="2">
        <f t="shared" si="73"/>
        <v>8.5077733085391544E-2</v>
      </c>
    </row>
    <row r="985" spans="1:8" customFormat="1" x14ac:dyDescent="0.25">
      <c r="A985" s="9">
        <v>41865</v>
      </c>
      <c r="B985" s="12">
        <v>57.57</v>
      </c>
      <c r="D985" s="2">
        <f>(B985/B984-1)</f>
        <v>-1.2144344205412549E-3</v>
      </c>
      <c r="E985" s="2">
        <f t="shared" si="72"/>
        <v>-1.2151724436030688E-3</v>
      </c>
      <c r="F985" s="5">
        <f t="shared" si="74"/>
        <v>1.2003128072809794E-4</v>
      </c>
      <c r="G985" s="2">
        <f t="shared" si="75"/>
        <v>0.1176828257705695</v>
      </c>
      <c r="H985" s="2">
        <f t="shared" si="73"/>
        <v>8.5088209735160111E-2</v>
      </c>
    </row>
    <row r="986" spans="1:8" customFormat="1" x14ac:dyDescent="0.25">
      <c r="A986" s="9">
        <v>41866</v>
      </c>
      <c r="B986" s="12">
        <v>56.6</v>
      </c>
      <c r="D986" s="2">
        <f>(B986/B985-1)</f>
        <v>-1.6849053326385199E-2</v>
      </c>
      <c r="E986" s="2">
        <f t="shared" si="72"/>
        <v>-1.6992613478580911E-2</v>
      </c>
      <c r="F986" s="5">
        <f t="shared" si="74"/>
        <v>1.2003128072809794E-4</v>
      </c>
      <c r="G986" s="2">
        <f t="shared" si="75"/>
        <v>0.11892052006279036</v>
      </c>
      <c r="H986" s="2">
        <f t="shared" si="73"/>
        <v>8.6791969943036215E-2</v>
      </c>
    </row>
    <row r="987" spans="1:8" customFormat="1" x14ac:dyDescent="0.25">
      <c r="A987" s="9">
        <v>41869</v>
      </c>
      <c r="B987" s="12">
        <v>57.75</v>
      </c>
      <c r="D987" s="2">
        <f>(B987/B986-1)</f>
        <v>2.031802120141335E-2</v>
      </c>
      <c r="E987" s="2">
        <f t="shared" si="72"/>
        <v>2.0114364192765594E-2</v>
      </c>
      <c r="F987" s="5">
        <f t="shared" si="74"/>
        <v>1.2003128072809794E-4</v>
      </c>
      <c r="G987" s="2">
        <f t="shared" si="75"/>
        <v>0.12058964897785344</v>
      </c>
      <c r="H987" s="2">
        <f t="shared" si="73"/>
        <v>8.6791969943036215E-2</v>
      </c>
    </row>
    <row r="988" spans="1:8" customFormat="1" x14ac:dyDescent="0.25">
      <c r="A988" s="9">
        <v>41870</v>
      </c>
      <c r="B988" s="12">
        <v>58.53</v>
      </c>
      <c r="D988" s="2">
        <f>(B988/B987-1)</f>
        <v>1.3506493506493467E-2</v>
      </c>
      <c r="E988" s="2">
        <f t="shared" si="72"/>
        <v>1.3416093901226573E-2</v>
      </c>
      <c r="F988" s="5">
        <f t="shared" si="74"/>
        <v>1.2003128072809794E-4</v>
      </c>
      <c r="G988" s="2">
        <f t="shared" si="75"/>
        <v>0.12132043818668858</v>
      </c>
      <c r="H988" s="2">
        <f t="shared" si="73"/>
        <v>8.6791969943036215E-2</v>
      </c>
    </row>
    <row r="989" spans="1:8" customFormat="1" x14ac:dyDescent="0.25">
      <c r="A989" s="9">
        <v>41871</v>
      </c>
      <c r="B989" s="12">
        <v>58.27</v>
      </c>
      <c r="D989" s="2">
        <f>(B989/B988-1)</f>
        <v>-4.442166410387749E-3</v>
      </c>
      <c r="E989" s="2">
        <f t="shared" si="72"/>
        <v>-4.4520621481466231E-3</v>
      </c>
      <c r="F989" s="5">
        <f t="shared" si="74"/>
        <v>1.2003128072809794E-4</v>
      </c>
      <c r="G989" s="2">
        <f t="shared" si="75"/>
        <v>0.12140655979036918</v>
      </c>
      <c r="H989" s="2">
        <f t="shared" si="73"/>
        <v>8.6912312619762122E-2</v>
      </c>
    </row>
    <row r="990" spans="1:8" customFormat="1" x14ac:dyDescent="0.25">
      <c r="A990" s="9">
        <v>41872</v>
      </c>
      <c r="B990" s="12">
        <v>58.69</v>
      </c>
      <c r="D990" s="2">
        <f>(B990/B989-1)</f>
        <v>7.2078256392653639E-3</v>
      </c>
      <c r="E990" s="2">
        <f t="shared" si="72"/>
        <v>7.1819734152601842E-3</v>
      </c>
      <c r="F990" s="5">
        <f t="shared" si="74"/>
        <v>1.2003128072809794E-4</v>
      </c>
      <c r="G990" s="2">
        <f t="shared" si="75"/>
        <v>0.12161177486922871</v>
      </c>
      <c r="H990" s="2">
        <f t="shared" si="73"/>
        <v>8.6912312619762122E-2</v>
      </c>
    </row>
    <row r="991" spans="1:8" customFormat="1" x14ac:dyDescent="0.25">
      <c r="A991" s="9">
        <v>41873</v>
      </c>
      <c r="B991" s="12">
        <v>58.4</v>
      </c>
      <c r="D991" s="2">
        <f>(B991/B990-1)</f>
        <v>-4.9412165615948522E-3</v>
      </c>
      <c r="E991" s="2">
        <f t="shared" si="72"/>
        <v>-4.9534647360617917E-3</v>
      </c>
      <c r="F991" s="5">
        <f t="shared" si="74"/>
        <v>1.2003128072809794E-4</v>
      </c>
      <c r="G991" s="2">
        <f t="shared" si="75"/>
        <v>0.12171755891684795</v>
      </c>
      <c r="H991" s="2">
        <f t="shared" si="73"/>
        <v>8.7060269048215358E-2</v>
      </c>
    </row>
    <row r="992" spans="1:8" customFormat="1" x14ac:dyDescent="0.25">
      <c r="A992" s="9">
        <v>41876</v>
      </c>
      <c r="B992" s="12">
        <v>59.66</v>
      </c>
      <c r="D992" s="2">
        <f>(B992/B991-1)</f>
        <v>2.1575342465753433E-2</v>
      </c>
      <c r="E992" s="2">
        <f t="shared" si="72"/>
        <v>2.1345889252421094E-2</v>
      </c>
      <c r="F992" s="5">
        <f t="shared" si="74"/>
        <v>1.2003128072809794E-4</v>
      </c>
      <c r="G992" s="2">
        <f t="shared" si="75"/>
        <v>0.12355444627900218</v>
      </c>
      <c r="H992" s="2">
        <f t="shared" si="73"/>
        <v>8.7060269048215358E-2</v>
      </c>
    </row>
    <row r="993" spans="1:8" customFormat="1" x14ac:dyDescent="0.25">
      <c r="A993" s="9">
        <v>41877</v>
      </c>
      <c r="B993" s="12">
        <v>59.92</v>
      </c>
      <c r="D993" s="2">
        <f>(B993/B992-1)</f>
        <v>4.3580288300368863E-3</v>
      </c>
      <c r="E993" s="2">
        <f t="shared" si="72"/>
        <v>4.3485601223615901E-3</v>
      </c>
      <c r="F993" s="5">
        <f t="shared" si="74"/>
        <v>1.2003128072809794E-4</v>
      </c>
      <c r="G993" s="2">
        <f t="shared" si="75"/>
        <v>0.12362678371402923</v>
      </c>
      <c r="H993" s="2">
        <f t="shared" si="73"/>
        <v>8.7060269048215358E-2</v>
      </c>
    </row>
    <row r="994" spans="1:8" customFormat="1" x14ac:dyDescent="0.25">
      <c r="A994" s="9">
        <v>41878</v>
      </c>
      <c r="B994" s="12">
        <v>59.87</v>
      </c>
      <c r="D994" s="2">
        <f>(B994/B993-1)</f>
        <v>-8.3444592790393735E-4</v>
      </c>
      <c r="E994" s="2">
        <f t="shared" si="72"/>
        <v>-8.3479427170342617E-4</v>
      </c>
      <c r="F994" s="5">
        <f t="shared" si="74"/>
        <v>1.2003128072809794E-4</v>
      </c>
      <c r="G994" s="2">
        <f t="shared" si="75"/>
        <v>0.123630470933791</v>
      </c>
      <c r="H994" s="2">
        <f t="shared" si="73"/>
        <v>8.7065504871810293E-2</v>
      </c>
    </row>
    <row r="995" spans="1:8" customFormat="1" x14ac:dyDescent="0.25">
      <c r="A995" s="9">
        <v>41879</v>
      </c>
      <c r="B995" s="12">
        <v>59.17</v>
      </c>
      <c r="D995" s="2">
        <f>(B995/B994-1)</f>
        <v>-1.1691999331885694E-2</v>
      </c>
      <c r="E995" s="2">
        <f t="shared" si="72"/>
        <v>-1.1760888248657916E-2</v>
      </c>
      <c r="F995" s="5">
        <f t="shared" si="74"/>
        <v>1.2003128072809794E-4</v>
      </c>
      <c r="G995" s="2">
        <f t="shared" si="75"/>
        <v>0.12420003861583412</v>
      </c>
      <c r="H995" s="2">
        <f t="shared" si="73"/>
        <v>8.7872398325338594E-2</v>
      </c>
    </row>
    <row r="996" spans="1:8" customFormat="1" x14ac:dyDescent="0.25">
      <c r="A996" s="9">
        <v>41880</v>
      </c>
      <c r="B996" s="12">
        <v>59.2</v>
      </c>
      <c r="D996" s="2">
        <f>(B996/B995-1)</f>
        <v>5.0701368936967306E-4</v>
      </c>
      <c r="E996" s="2">
        <f t="shared" si="72"/>
        <v>5.0688520135735526E-4</v>
      </c>
      <c r="F996" s="5">
        <f t="shared" si="74"/>
        <v>1.2003128072809794E-4</v>
      </c>
      <c r="G996" s="2">
        <f t="shared" si="75"/>
        <v>0.12420064109387918</v>
      </c>
      <c r="H996" s="2">
        <f t="shared" si="73"/>
        <v>8.7872398325338594E-2</v>
      </c>
    </row>
    <row r="997" spans="1:8" customFormat="1" x14ac:dyDescent="0.25">
      <c r="A997" s="9">
        <v>41883</v>
      </c>
      <c r="B997" s="12">
        <v>59.5</v>
      </c>
      <c r="D997" s="2">
        <f>(B997/B996-1)</f>
        <v>5.0675675675675436E-3</v>
      </c>
      <c r="E997" s="2">
        <f t="shared" si="72"/>
        <v>5.0547706616240543E-3</v>
      </c>
      <c r="F997" s="5">
        <f t="shared" si="74"/>
        <v>1.2003128072809794E-4</v>
      </c>
      <c r="G997" s="2">
        <f t="shared" si="75"/>
        <v>0.12429863595747122</v>
      </c>
      <c r="H997" s="2">
        <f t="shared" si="73"/>
        <v>8.7872398325338594E-2</v>
      </c>
    </row>
    <row r="998" spans="1:8" customFormat="1" x14ac:dyDescent="0.25">
      <c r="A998" s="9">
        <v>41884</v>
      </c>
      <c r="B998" s="12">
        <v>59.8</v>
      </c>
      <c r="D998" s="2">
        <f>(B998/B997-1)</f>
        <v>5.0420168067226712E-3</v>
      </c>
      <c r="E998" s="2">
        <f t="shared" si="72"/>
        <v>5.0293484050019585E-3</v>
      </c>
      <c r="F998" s="5">
        <f t="shared" si="74"/>
        <v>1.2003128072809794E-4</v>
      </c>
      <c r="G998" s="2">
        <f t="shared" si="75"/>
        <v>0.12439554773188084</v>
      </c>
      <c r="H998" s="2">
        <f t="shared" si="73"/>
        <v>8.7872398325338594E-2</v>
      </c>
    </row>
    <row r="999" spans="1:8" customFormat="1" x14ac:dyDescent="0.25">
      <c r="A999" s="9">
        <v>41885</v>
      </c>
      <c r="B999" s="12">
        <v>59.28</v>
      </c>
      <c r="D999" s="2">
        <f>(B999/B998-1)</f>
        <v>-8.6956521739129933E-3</v>
      </c>
      <c r="E999" s="2">
        <f t="shared" si="72"/>
        <v>-8.7336799687545534E-3</v>
      </c>
      <c r="F999" s="5">
        <f t="shared" si="74"/>
        <v>1.2003128072809794E-4</v>
      </c>
      <c r="G999" s="2">
        <f t="shared" si="75"/>
        <v>0.1247102261180047</v>
      </c>
      <c r="H999" s="2">
        <f t="shared" si="73"/>
        <v>8.8317306290082151E-2</v>
      </c>
    </row>
    <row r="1000" spans="1:8" customFormat="1" x14ac:dyDescent="0.25">
      <c r="A1000" s="9">
        <v>41886</v>
      </c>
      <c r="B1000" s="12">
        <v>59.99</v>
      </c>
      <c r="D1000" s="2">
        <f>(B1000/B999-1)</f>
        <v>1.1977058029689625E-2</v>
      </c>
      <c r="E1000" s="2">
        <f t="shared" si="72"/>
        <v>1.1905900677170294E-2</v>
      </c>
      <c r="F1000" s="5">
        <f t="shared" si="74"/>
        <v>1.2003128072809794E-4</v>
      </c>
      <c r="G1000" s="2">
        <f t="shared" si="75"/>
        <v>0.12526590603924859</v>
      </c>
      <c r="H1000" s="2">
        <f t="shared" si="73"/>
        <v>8.8317306290082151E-2</v>
      </c>
    </row>
    <row r="1001" spans="1:8" customFormat="1" x14ac:dyDescent="0.25">
      <c r="A1001" s="9">
        <v>41887</v>
      </c>
      <c r="B1001" s="12">
        <v>59.96</v>
      </c>
      <c r="D1001" s="2">
        <f>(B1001/B1000-1)</f>
        <v>-5.0008334722451142E-4</v>
      </c>
      <c r="E1001" s="2">
        <f t="shared" si="72"/>
        <v>-5.0020843060474569E-4</v>
      </c>
      <c r="F1001" s="5">
        <f t="shared" si="74"/>
        <v>1.2003128072809794E-4</v>
      </c>
      <c r="G1001" s="2">
        <f t="shared" si="75"/>
        <v>0.12526744155259725</v>
      </c>
      <c r="H1001" s="2">
        <f t="shared" si="73"/>
        <v>8.8319484190271955E-2</v>
      </c>
    </row>
    <row r="1002" spans="1:8" customFormat="1" x14ac:dyDescent="0.25">
      <c r="A1002" s="9">
        <v>41890</v>
      </c>
      <c r="B1002" s="12">
        <v>60.66</v>
      </c>
      <c r="D1002" s="2">
        <f>(B1002/B1001-1)</f>
        <v>1.1674449633088724E-2</v>
      </c>
      <c r="E1002" s="2">
        <f t="shared" si="72"/>
        <v>1.1606829026038093E-2</v>
      </c>
      <c r="F1002" s="5">
        <f t="shared" si="74"/>
        <v>1.2003128072809794E-4</v>
      </c>
      <c r="G1002" s="2">
        <f t="shared" si="75"/>
        <v>0.12579299835672506</v>
      </c>
      <c r="H1002" s="2">
        <f t="shared" si="73"/>
        <v>8.8319484190271955E-2</v>
      </c>
    </row>
    <row r="1003" spans="1:8" customFormat="1" x14ac:dyDescent="0.25">
      <c r="A1003" s="9">
        <v>41891</v>
      </c>
      <c r="B1003" s="12">
        <v>60.1</v>
      </c>
      <c r="D1003" s="2">
        <f>(B1003/B1002-1)</f>
        <v>-9.231783712495778E-3</v>
      </c>
      <c r="E1003" s="2">
        <f t="shared" si="72"/>
        <v>-9.2746607192730514E-3</v>
      </c>
      <c r="F1003" s="5">
        <f t="shared" si="74"/>
        <v>1.2003128072809794E-4</v>
      </c>
      <c r="G1003" s="2">
        <f t="shared" si="75"/>
        <v>0.12614332591679164</v>
      </c>
      <c r="H1003" s="2">
        <f t="shared" si="73"/>
        <v>8.8817743302847904E-2</v>
      </c>
    </row>
    <row r="1004" spans="1:8" customFormat="1" x14ac:dyDescent="0.25">
      <c r="A1004" s="9">
        <v>41892</v>
      </c>
      <c r="B1004" s="12">
        <v>59.97</v>
      </c>
      <c r="D1004" s="2">
        <f>(B1004/B1003-1)</f>
        <v>-2.1630615640599871E-3</v>
      </c>
      <c r="E1004" s="2">
        <f t="shared" si="72"/>
        <v>-2.1654043607435953E-3</v>
      </c>
      <c r="F1004" s="5">
        <f t="shared" si="74"/>
        <v>1.2003128072809794E-4</v>
      </c>
      <c r="G1004" s="2">
        <f t="shared" si="75"/>
        <v>0.12616402771559421</v>
      </c>
      <c r="H1004" s="2">
        <f t="shared" si="73"/>
        <v>8.8847142562278797E-2</v>
      </c>
    </row>
    <row r="1005" spans="1:8" customFormat="1" x14ac:dyDescent="0.25">
      <c r="A1005" s="9">
        <v>41893</v>
      </c>
      <c r="B1005" s="12">
        <v>59.87</v>
      </c>
      <c r="D1005" s="2">
        <f>(B1005/B1004-1)</f>
        <v>-1.667500416875134E-3</v>
      </c>
      <c r="E1005" s="2">
        <f t="shared" si="72"/>
        <v>-1.6688922431577387E-3</v>
      </c>
      <c r="F1005" s="5">
        <f t="shared" si="74"/>
        <v>1.2003128072809794E-4</v>
      </c>
      <c r="G1005" s="2">
        <f t="shared" si="75"/>
        <v>0.12617670996184494</v>
      </c>
      <c r="H1005" s="2">
        <f t="shared" si="73"/>
        <v>8.8865150587033856E-2</v>
      </c>
    </row>
    <row r="1006" spans="1:8" customFormat="1" x14ac:dyDescent="0.25">
      <c r="A1006" s="9">
        <v>41894</v>
      </c>
      <c r="B1006" s="12">
        <v>59.86</v>
      </c>
      <c r="D1006" s="2">
        <f>(B1006/B1005-1)</f>
        <v>-1.6702856188399728E-4</v>
      </c>
      <c r="E1006" s="2">
        <f t="shared" si="72"/>
        <v>-1.6704251270771879E-4</v>
      </c>
      <c r="F1006" s="5">
        <f t="shared" si="74"/>
        <v>1.2003128072809794E-4</v>
      </c>
      <c r="G1006" s="2">
        <f t="shared" si="75"/>
        <v>0.12617703653263701</v>
      </c>
      <c r="H1006" s="2">
        <f t="shared" si="73"/>
        <v>8.886561427357087E-2</v>
      </c>
    </row>
    <row r="1007" spans="1:8" customFormat="1" x14ac:dyDescent="0.25">
      <c r="A1007" s="9">
        <v>41897</v>
      </c>
      <c r="B1007" s="12">
        <v>59.96</v>
      </c>
      <c r="D1007" s="2">
        <f>(B1007/B1006-1)</f>
        <v>1.6705646508519134E-3</v>
      </c>
      <c r="E1007" s="2">
        <f t="shared" si="72"/>
        <v>1.6691708098440061E-3</v>
      </c>
      <c r="F1007" s="5">
        <f t="shared" si="74"/>
        <v>1.2003128072809794E-4</v>
      </c>
      <c r="G1007" s="2">
        <f t="shared" si="75"/>
        <v>0.12618654596049092</v>
      </c>
      <c r="H1007" s="2">
        <f t="shared" si="73"/>
        <v>8.886561427357087E-2</v>
      </c>
    </row>
    <row r="1008" spans="1:8" customFormat="1" x14ac:dyDescent="0.25">
      <c r="A1008" s="9">
        <v>41898</v>
      </c>
      <c r="B1008" s="12">
        <v>59.54</v>
      </c>
      <c r="D1008" s="2">
        <f>(B1008/B1007-1)</f>
        <v>-7.0046697798532565E-3</v>
      </c>
      <c r="E1008" s="2">
        <f t="shared" si="72"/>
        <v>-7.02931764676665E-3</v>
      </c>
      <c r="F1008" s="5">
        <f t="shared" si="74"/>
        <v>1.2003128072809794E-4</v>
      </c>
      <c r="G1008" s="2">
        <f t="shared" si="75"/>
        <v>0.12638891395817181</v>
      </c>
      <c r="H1008" s="2">
        <f t="shared" si="73"/>
        <v>8.9152737424636336E-2</v>
      </c>
    </row>
    <row r="1009" spans="1:8" customFormat="1" x14ac:dyDescent="0.25">
      <c r="A1009" s="9">
        <v>41899</v>
      </c>
      <c r="B1009" s="12">
        <v>59.39</v>
      </c>
      <c r="D1009" s="2">
        <f>(B1009/B1008-1)</f>
        <v>-2.5193147463890009E-3</v>
      </c>
      <c r="E1009" s="2">
        <f t="shared" si="72"/>
        <v>-2.5224935598615098E-3</v>
      </c>
      <c r="F1009" s="5">
        <f t="shared" si="74"/>
        <v>1.2003128072809794E-4</v>
      </c>
      <c r="G1009" s="2">
        <f t="shared" si="75"/>
        <v>0.12641653574220144</v>
      </c>
      <c r="H1009" s="2">
        <f t="shared" si="73"/>
        <v>8.9191891603661408E-2</v>
      </c>
    </row>
    <row r="1010" spans="1:8" customFormat="1" x14ac:dyDescent="0.25">
      <c r="A1010" s="9">
        <v>41900</v>
      </c>
      <c r="B1010" s="12">
        <v>59.89</v>
      </c>
      <c r="D1010" s="2">
        <f>(B1010/B1009-1)</f>
        <v>8.4189257450748567E-3</v>
      </c>
      <c r="E1010" s="2">
        <f t="shared" si="72"/>
        <v>8.3836842486021291E-3</v>
      </c>
      <c r="F1010" s="5">
        <f t="shared" si="74"/>
        <v>1.2003128072809794E-4</v>
      </c>
      <c r="G1010" s="2">
        <f t="shared" si="75"/>
        <v>0.12668633892189302</v>
      </c>
      <c r="H1010" s="2">
        <f t="shared" si="73"/>
        <v>8.9191891603661408E-2</v>
      </c>
    </row>
    <row r="1011" spans="1:8" customFormat="1" x14ac:dyDescent="0.25">
      <c r="A1011" s="9">
        <v>41901</v>
      </c>
      <c r="B1011" s="12">
        <v>57.63</v>
      </c>
      <c r="D1011" s="2">
        <f>(B1011/B1010-1)</f>
        <v>-3.7735849056603765E-2</v>
      </c>
      <c r="E1011" s="2">
        <f t="shared" si="72"/>
        <v>-3.8466280827796052E-2</v>
      </c>
      <c r="F1011" s="5">
        <f t="shared" si="74"/>
        <v>1.2003128072809794E-4</v>
      </c>
      <c r="G1011" s="2">
        <f t="shared" si="75"/>
        <v>0.13243236746192066</v>
      </c>
      <c r="H1011" s="2">
        <f t="shared" si="73"/>
        <v>9.718074402872065E-2</v>
      </c>
    </row>
    <row r="1012" spans="1:8" customFormat="1" x14ac:dyDescent="0.25">
      <c r="A1012" s="9">
        <v>41904</v>
      </c>
      <c r="B1012" s="12">
        <v>57.98</v>
      </c>
      <c r="D1012" s="2">
        <f>(B1012/B1011-1)</f>
        <v>6.0732257504769738E-3</v>
      </c>
      <c r="E1012" s="2">
        <f t="shared" si="72"/>
        <v>6.0548580449342566E-3</v>
      </c>
      <c r="F1012" s="5">
        <f t="shared" si="74"/>
        <v>1.2003128072809794E-4</v>
      </c>
      <c r="G1012" s="2">
        <f t="shared" si="75"/>
        <v>0.13256528248485847</v>
      </c>
      <c r="H1012" s="2">
        <f t="shared" si="73"/>
        <v>9.718074402872065E-2</v>
      </c>
    </row>
    <row r="1013" spans="1:8" customFormat="1" x14ac:dyDescent="0.25">
      <c r="A1013" s="9">
        <v>41905</v>
      </c>
      <c r="B1013" s="12">
        <v>57.4</v>
      </c>
      <c r="D1013" s="2">
        <f>(B1013/B1012-1)</f>
        <v>-1.0003449465332825E-2</v>
      </c>
      <c r="E1013" s="2">
        <f t="shared" si="72"/>
        <v>-1.0053820167988654E-2</v>
      </c>
      <c r="F1013" s="5">
        <f t="shared" si="74"/>
        <v>1.2003128072809794E-4</v>
      </c>
      <c r="G1013" s="2">
        <f t="shared" si="75"/>
        <v>0.13295511037034596</v>
      </c>
      <c r="H1013" s="2">
        <f t="shared" si="73"/>
        <v>9.7711843004194124E-2</v>
      </c>
    </row>
    <row r="1014" spans="1:8" customFormat="1" x14ac:dyDescent="0.25">
      <c r="A1014" s="9">
        <v>41906</v>
      </c>
      <c r="B1014" s="12">
        <v>57.57</v>
      </c>
      <c r="D1014" s="2">
        <f>(B1014/B1013-1)</f>
        <v>2.9616724738676936E-3</v>
      </c>
      <c r="E1014" s="2">
        <f t="shared" si="72"/>
        <v>2.9572953621975974E-3</v>
      </c>
      <c r="F1014" s="5">
        <f t="shared" si="74"/>
        <v>1.2003128072809794E-4</v>
      </c>
      <c r="G1014" s="2">
        <f t="shared" si="75"/>
        <v>0.13298538055387468</v>
      </c>
      <c r="H1014" s="2">
        <f t="shared" si="73"/>
        <v>9.7711843004194124E-2</v>
      </c>
    </row>
    <row r="1015" spans="1:8" customFormat="1" x14ac:dyDescent="0.25">
      <c r="A1015" s="9">
        <v>41907</v>
      </c>
      <c r="B1015" s="12">
        <v>56.77</v>
      </c>
      <c r="D1015" s="2">
        <f>(B1015/B1014-1)</f>
        <v>-1.389612645475069E-2</v>
      </c>
      <c r="E1015" s="2">
        <f t="shared" si="72"/>
        <v>-1.3993581505083327E-2</v>
      </c>
      <c r="F1015" s="5">
        <f t="shared" si="74"/>
        <v>1.2003128072809794E-4</v>
      </c>
      <c r="G1015" s="2">
        <f t="shared" si="75"/>
        <v>0.13373221566595944</v>
      </c>
      <c r="H1015" s="2">
        <f t="shared" si="73"/>
        <v>9.872587466892406E-2</v>
      </c>
    </row>
    <row r="1016" spans="1:8" customFormat="1" x14ac:dyDescent="0.25">
      <c r="A1016" s="9">
        <v>41908</v>
      </c>
      <c r="B1016" s="12">
        <v>57.31</v>
      </c>
      <c r="D1016" s="2">
        <f>(B1016/B1015-1)</f>
        <v>9.5120662321648286E-3</v>
      </c>
      <c r="E1016" s="2">
        <f t="shared" si="72"/>
        <v>9.4671113810111899E-3</v>
      </c>
      <c r="F1016" s="5">
        <f t="shared" si="74"/>
        <v>1.2003128072809794E-4</v>
      </c>
      <c r="G1016" s="2">
        <f t="shared" si="75"/>
        <v>0.1340584701289993</v>
      </c>
      <c r="H1016" s="2">
        <f t="shared" si="73"/>
        <v>9.872587466892406E-2</v>
      </c>
    </row>
    <row r="1017" spans="1:8" customFormat="1" x14ac:dyDescent="0.25">
      <c r="A1017" s="9">
        <v>41911</v>
      </c>
      <c r="B1017" s="12">
        <v>57.09</v>
      </c>
      <c r="D1017" s="2">
        <f>(B1017/B1016-1)</f>
        <v>-3.8387715930902067E-3</v>
      </c>
      <c r="E1017" s="2">
        <f t="shared" si="72"/>
        <v>-3.8461585874782754E-3</v>
      </c>
      <c r="F1017" s="5">
        <f t="shared" si="74"/>
        <v>1.2003128072809794E-4</v>
      </c>
      <c r="G1017" s="2">
        <f t="shared" si="75"/>
        <v>0.13411712819546376</v>
      </c>
      <c r="H1017" s="2">
        <f t="shared" si="73"/>
        <v>9.8805510935447136E-2</v>
      </c>
    </row>
    <row r="1018" spans="1:8" customFormat="1" x14ac:dyDescent="0.25">
      <c r="A1018" s="9">
        <v>41912</v>
      </c>
      <c r="B1018" s="12">
        <v>57.1</v>
      </c>
      <c r="D1018" s="2">
        <f>(B1018/B1017-1)</f>
        <v>1.7516202487288801E-4</v>
      </c>
      <c r="E1018" s="2">
        <f t="shared" si="72"/>
        <v>1.7514668579659886E-4</v>
      </c>
      <c r="F1018" s="5">
        <f t="shared" si="74"/>
        <v>1.2003128072809794E-4</v>
      </c>
      <c r="G1018" s="2">
        <f t="shared" si="75"/>
        <v>0.13411713952029522</v>
      </c>
      <c r="H1018" s="2">
        <f t="shared" si="73"/>
        <v>9.8805510935447136E-2</v>
      </c>
    </row>
    <row r="1019" spans="1:8" customFormat="1" x14ac:dyDescent="0.25">
      <c r="A1019" s="9">
        <v>41913</v>
      </c>
      <c r="B1019" s="12">
        <v>56.6</v>
      </c>
      <c r="D1019" s="2">
        <f>(B1019/B1018-1)</f>
        <v>-8.7565674255691839E-3</v>
      </c>
      <c r="E1019" s="2">
        <f t="shared" si="72"/>
        <v>-8.795131452827289E-3</v>
      </c>
      <c r="F1019" s="5">
        <f t="shared" si="74"/>
        <v>1.2003128072809794E-4</v>
      </c>
      <c r="G1019" s="2">
        <f t="shared" si="75"/>
        <v>0.13441312153086882</v>
      </c>
      <c r="H1019" s="2">
        <f t="shared" si="73"/>
        <v>9.9206900555256439E-2</v>
      </c>
    </row>
    <row r="1020" spans="1:8" customFormat="1" x14ac:dyDescent="0.25">
      <c r="A1020" s="9">
        <v>41914</v>
      </c>
      <c r="B1020" s="12">
        <v>55.99</v>
      </c>
      <c r="D1020" s="2">
        <f>(B1020/B1019-1)</f>
        <v>-1.0777385159010611E-2</v>
      </c>
      <c r="E1020" s="2">
        <f t="shared" si="72"/>
        <v>-1.0835881848335342E-2</v>
      </c>
      <c r="F1020" s="5">
        <f t="shared" si="74"/>
        <v>1.2003128072809794E-4</v>
      </c>
      <c r="G1020" s="2">
        <f t="shared" si="75"/>
        <v>0.13485888651536351</v>
      </c>
      <c r="H1020" s="2">
        <f t="shared" si="73"/>
        <v>9.9810025299426341E-2</v>
      </c>
    </row>
    <row r="1021" spans="1:8" customFormat="1" x14ac:dyDescent="0.25">
      <c r="A1021" s="9">
        <v>41915</v>
      </c>
      <c r="B1021" s="12">
        <v>55.99</v>
      </c>
      <c r="D1021" s="2">
        <f>(B1021/B1020-1)</f>
        <v>0</v>
      </c>
      <c r="E1021" s="2">
        <f t="shared" si="72"/>
        <v>0</v>
      </c>
      <c r="F1021" s="5">
        <f t="shared" si="74"/>
        <v>1.2003128072809794E-4</v>
      </c>
      <c r="G1021" s="2">
        <f t="shared" si="75"/>
        <v>0.13485893993233095</v>
      </c>
      <c r="H1021" s="2">
        <f t="shared" si="73"/>
        <v>9.9810097474055601E-2</v>
      </c>
    </row>
    <row r="1022" spans="1:8" customFormat="1" x14ac:dyDescent="0.25">
      <c r="A1022" s="9">
        <v>41918</v>
      </c>
      <c r="B1022" s="12">
        <v>56.55</v>
      </c>
      <c r="D1022" s="2">
        <f>(B1022/B1021-1)</f>
        <v>1.0001786033220217E-2</v>
      </c>
      <c r="E1022" s="2">
        <f t="shared" si="72"/>
        <v>9.9520992013275422E-3</v>
      </c>
      <c r="F1022" s="5">
        <f t="shared" si="74"/>
        <v>1.2003128072809794E-4</v>
      </c>
      <c r="G1022" s="2">
        <f t="shared" si="75"/>
        <v>0.13521687483175807</v>
      </c>
      <c r="H1022" s="2">
        <f t="shared" si="73"/>
        <v>9.9810097474055601E-2</v>
      </c>
    </row>
    <row r="1023" spans="1:8" customFormat="1" x14ac:dyDescent="0.25">
      <c r="A1023" s="9">
        <v>41919</v>
      </c>
      <c r="B1023" s="12">
        <v>55.92</v>
      </c>
      <c r="D1023" s="2">
        <f>(B1023/B1022-1)</f>
        <v>-1.1140583554376526E-2</v>
      </c>
      <c r="E1023" s="2">
        <f t="shared" si="72"/>
        <v>-1.1203104636574512E-2</v>
      </c>
      <c r="F1023" s="5">
        <f t="shared" si="74"/>
        <v>1.2003128072809794E-4</v>
      </c>
      <c r="G1023" s="2">
        <f t="shared" si="75"/>
        <v>0.13569014940764504</v>
      </c>
      <c r="H1023" s="2">
        <f t="shared" si="73"/>
        <v>0.10045033083460796</v>
      </c>
    </row>
    <row r="1024" spans="1:8" customFormat="1" x14ac:dyDescent="0.25">
      <c r="A1024" s="9">
        <v>41920</v>
      </c>
      <c r="B1024" s="12">
        <v>53.75</v>
      </c>
      <c r="D1024" s="2">
        <f>(B1024/B1023-1)</f>
        <v>-3.8805436337625232E-2</v>
      </c>
      <c r="E1024" s="2">
        <f t="shared" si="72"/>
        <v>-3.9578430917782695E-2</v>
      </c>
      <c r="F1024" s="5">
        <f t="shared" si="74"/>
        <v>1.2003128072809794E-4</v>
      </c>
      <c r="G1024" s="2">
        <f t="shared" si="75"/>
        <v>0.14137816149319393</v>
      </c>
      <c r="H1024" s="2">
        <f t="shared" si="73"/>
        <v>0.10801035536331124</v>
      </c>
    </row>
    <row r="1025" spans="1:8" customFormat="1" x14ac:dyDescent="0.25">
      <c r="A1025" s="9">
        <v>41921</v>
      </c>
      <c r="B1025" s="12">
        <v>54.65</v>
      </c>
      <c r="D1025" s="2">
        <f>(B1025/B1024-1)</f>
        <v>1.6744186046511622E-2</v>
      </c>
      <c r="E1025" s="2">
        <f t="shared" si="72"/>
        <v>1.6605547614775382E-2</v>
      </c>
      <c r="F1025" s="5">
        <f t="shared" si="74"/>
        <v>1.2003128072809794E-4</v>
      </c>
      <c r="G1025" s="2">
        <f t="shared" si="75"/>
        <v>0.14233606990498143</v>
      </c>
      <c r="H1025" s="2">
        <f t="shared" si="73"/>
        <v>0.10801035536331124</v>
      </c>
    </row>
    <row r="1026" spans="1:8" customFormat="1" x14ac:dyDescent="0.25">
      <c r="A1026" s="9">
        <v>41922</v>
      </c>
      <c r="B1026" s="12">
        <v>54.56</v>
      </c>
      <c r="D1026" s="2">
        <f>(B1026/B1025-1)</f>
        <v>-1.6468435498626643E-3</v>
      </c>
      <c r="E1026" s="2">
        <f t="shared" si="72"/>
        <v>-1.6482010873408088E-3</v>
      </c>
      <c r="F1026" s="5">
        <f t="shared" si="74"/>
        <v>1.2003128072809794E-4</v>
      </c>
      <c r="G1026" s="2">
        <f t="shared" si="75"/>
        <v>0.14234705280301116</v>
      </c>
      <c r="H1026" s="2">
        <f t="shared" si="73"/>
        <v>0.10802482821748094</v>
      </c>
    </row>
    <row r="1027" spans="1:8" customFormat="1" x14ac:dyDescent="0.25">
      <c r="A1027" s="9">
        <v>41925</v>
      </c>
      <c r="B1027" s="12">
        <v>54.17</v>
      </c>
      <c r="D1027" s="2">
        <f>(B1027/B1026-1)</f>
        <v>-7.1480938416422779E-3</v>
      </c>
      <c r="E1027" s="2">
        <f t="shared" si="72"/>
        <v>-7.1737638653992094E-3</v>
      </c>
      <c r="F1027" s="5">
        <f t="shared" si="74"/>
        <v>1.2003128072809794E-4</v>
      </c>
      <c r="G1027" s="2">
        <f t="shared" si="75"/>
        <v>0.14253379560418966</v>
      </c>
      <c r="H1027" s="2">
        <f t="shared" si="73"/>
        <v>0.10827078534420047</v>
      </c>
    </row>
    <row r="1028" spans="1:8" customFormat="1" x14ac:dyDescent="0.25">
      <c r="A1028" s="9">
        <v>41926</v>
      </c>
      <c r="B1028" s="12">
        <v>54.25</v>
      </c>
      <c r="D1028" s="2">
        <f>(B1028/B1027-1)</f>
        <v>1.4768321949418795E-3</v>
      </c>
      <c r="E1028" s="2">
        <f t="shared" si="72"/>
        <v>1.4757427507614621E-3</v>
      </c>
      <c r="F1028" s="5">
        <f t="shared" si="74"/>
        <v>1.2003128072809794E-4</v>
      </c>
      <c r="G1028" s="2">
        <f t="shared" si="75"/>
        <v>0.14254024288925179</v>
      </c>
      <c r="H1028" s="2">
        <f t="shared" si="73"/>
        <v>0.10827078534420047</v>
      </c>
    </row>
    <row r="1029" spans="1:8" customFormat="1" x14ac:dyDescent="0.25">
      <c r="A1029" s="9">
        <v>41927</v>
      </c>
      <c r="B1029" s="12">
        <v>52.56</v>
      </c>
      <c r="D1029" s="2">
        <f>(B1029/B1028-1)</f>
        <v>-3.1152073732718888E-2</v>
      </c>
      <c r="E1029" s="2">
        <f t="shared" si="72"/>
        <v>-3.1647618244213853E-2</v>
      </c>
      <c r="F1029" s="5">
        <f t="shared" si="74"/>
        <v>1.2003128072809794E-4</v>
      </c>
      <c r="G1029" s="2">
        <f t="shared" si="75"/>
        <v>0.14603733905842861</v>
      </c>
      <c r="H1029" s="2">
        <f t="shared" si="73"/>
        <v>0.11283504116802315</v>
      </c>
    </row>
    <row r="1030" spans="1:8" customFormat="1" x14ac:dyDescent="0.25">
      <c r="A1030" s="9">
        <v>41928</v>
      </c>
      <c r="B1030" s="12">
        <v>51.94</v>
      </c>
      <c r="D1030" s="2">
        <f>(B1030/B1029-1)</f>
        <v>-1.1796042617960523E-2</v>
      </c>
      <c r="E1030" s="2">
        <f t="shared" si="72"/>
        <v>-1.1866167941752784E-2</v>
      </c>
      <c r="F1030" s="5">
        <f t="shared" si="74"/>
        <v>1.2003128072809794E-4</v>
      </c>
      <c r="G1030" s="2">
        <f t="shared" si="75"/>
        <v>0.1465284046561193</v>
      </c>
      <c r="H1030" s="2">
        <f t="shared" si="73"/>
        <v>0.11346988801964369</v>
      </c>
    </row>
    <row r="1031" spans="1:8" customFormat="1" x14ac:dyDescent="0.25">
      <c r="A1031" s="9">
        <v>41929</v>
      </c>
      <c r="B1031" s="12">
        <v>54.01</v>
      </c>
      <c r="D1031" s="2">
        <f>(B1031/B1030-1)</f>
        <v>3.9853677319984682E-2</v>
      </c>
      <c r="E1031" s="2">
        <f t="shared" si="72"/>
        <v>3.9080008370197448E-2</v>
      </c>
      <c r="F1031" s="5">
        <f t="shared" si="74"/>
        <v>1.2003128072809794E-4</v>
      </c>
      <c r="G1031" s="2">
        <f t="shared" si="75"/>
        <v>0.15161943538306499</v>
      </c>
      <c r="H1031" s="2">
        <f t="shared" si="73"/>
        <v>0.11346988801964369</v>
      </c>
    </row>
    <row r="1032" spans="1:8" customFormat="1" x14ac:dyDescent="0.25">
      <c r="A1032" s="9">
        <v>41932</v>
      </c>
      <c r="B1032" s="12">
        <v>50.9</v>
      </c>
      <c r="D1032" s="2">
        <f>(B1032/B1031-1)</f>
        <v>-5.7581929272356946E-2</v>
      </c>
      <c r="E1032" s="2">
        <f t="shared" si="72"/>
        <v>-5.9306291048322669E-2</v>
      </c>
      <c r="F1032" s="5">
        <f t="shared" si="74"/>
        <v>1.2003128072809794E-4</v>
      </c>
      <c r="G1032" s="2">
        <f t="shared" si="75"/>
        <v>0.16284944265006146</v>
      </c>
      <c r="H1032" s="2">
        <f t="shared" si="73"/>
        <v>0.12808943466479472</v>
      </c>
    </row>
    <row r="1033" spans="1:8" customFormat="1" x14ac:dyDescent="0.25">
      <c r="A1033" s="9">
        <v>41933</v>
      </c>
      <c r="B1033" s="12">
        <v>51.87</v>
      </c>
      <c r="D1033" s="2">
        <f>(B1033/B1032-1)</f>
        <v>1.9056974459724874E-2</v>
      </c>
      <c r="E1033" s="2">
        <f t="shared" si="72"/>
        <v>1.8877664806831691E-2</v>
      </c>
      <c r="F1033" s="5">
        <f t="shared" si="74"/>
        <v>1.2003128072809794E-4</v>
      </c>
      <c r="G1033" s="2">
        <f t="shared" si="75"/>
        <v>0.1639261717570909</v>
      </c>
      <c r="H1033" s="2">
        <f t="shared" si="73"/>
        <v>0.12808943466479472</v>
      </c>
    </row>
    <row r="1034" spans="1:8" customFormat="1" x14ac:dyDescent="0.25">
      <c r="A1034" s="9">
        <v>41934</v>
      </c>
      <c r="B1034" s="12">
        <v>51</v>
      </c>
      <c r="D1034" s="2">
        <f>(B1034/B1033-1)</f>
        <v>-1.6772700983227251E-2</v>
      </c>
      <c r="E1034" s="2">
        <f t="shared" si="72"/>
        <v>-1.6914955638983004E-2</v>
      </c>
      <c r="F1034" s="5">
        <f t="shared" si="74"/>
        <v>1.2003128072809794E-4</v>
      </c>
      <c r="G1034" s="2">
        <f t="shared" si="75"/>
        <v>0.16480892137954789</v>
      </c>
      <c r="H1034" s="2">
        <f t="shared" si="73"/>
        <v>0.12921723589406114</v>
      </c>
    </row>
    <row r="1035" spans="1:8" customFormat="1" x14ac:dyDescent="0.25">
      <c r="A1035" s="9">
        <v>41935</v>
      </c>
      <c r="B1035" s="12">
        <v>52.36</v>
      </c>
      <c r="D1035" s="2">
        <f>(B1035/B1034-1)</f>
        <v>2.6666666666666616E-2</v>
      </c>
      <c r="E1035" s="2">
        <f t="shared" si="72"/>
        <v>2.6317308317373358E-2</v>
      </c>
      <c r="F1035" s="5">
        <f t="shared" si="74"/>
        <v>1.2003128072809794E-4</v>
      </c>
      <c r="G1035" s="2">
        <f t="shared" si="75"/>
        <v>0.16687803297745554</v>
      </c>
      <c r="H1035" s="2">
        <f t="shared" si="73"/>
        <v>0.12921723589406114</v>
      </c>
    </row>
    <row r="1036" spans="1:8" customFormat="1" x14ac:dyDescent="0.25">
      <c r="A1036" s="9">
        <v>41936</v>
      </c>
      <c r="B1036" s="12">
        <v>51.64</v>
      </c>
      <c r="D1036" s="2">
        <f>(B1036/B1035-1)</f>
        <v>-1.3750954927425507E-2</v>
      </c>
      <c r="E1036" s="2">
        <f t="shared" si="72"/>
        <v>-1.3846375063257421E-2</v>
      </c>
      <c r="F1036" s="5">
        <f t="shared" si="74"/>
        <v>1.2003128072809794E-4</v>
      </c>
      <c r="G1036" s="2">
        <f t="shared" si="75"/>
        <v>0.16746145346493937</v>
      </c>
      <c r="H1036" s="2">
        <f t="shared" si="73"/>
        <v>0.12996982172130098</v>
      </c>
    </row>
    <row r="1037" spans="1:8" customFormat="1" x14ac:dyDescent="0.25">
      <c r="A1037" s="9">
        <v>41939</v>
      </c>
      <c r="B1037" s="12">
        <v>51.44</v>
      </c>
      <c r="D1037" s="2">
        <f>(B1037/B1036-1)</f>
        <v>-3.8729666924864903E-3</v>
      </c>
      <c r="E1037" s="2">
        <f t="shared" si="72"/>
        <v>-3.8804860490778488E-3</v>
      </c>
      <c r="F1037" s="5">
        <f t="shared" si="74"/>
        <v>1.2003128072809794E-4</v>
      </c>
      <c r="G1037" s="2">
        <f t="shared" si="75"/>
        <v>0.16750923119486918</v>
      </c>
      <c r="H1037" s="2">
        <f t="shared" si="73"/>
        <v>0.13003137581819565</v>
      </c>
    </row>
    <row r="1038" spans="1:8" customFormat="1" x14ac:dyDescent="0.25">
      <c r="A1038" s="9">
        <v>41940</v>
      </c>
      <c r="B1038" s="12">
        <v>52.36</v>
      </c>
      <c r="D1038" s="2">
        <f>(B1038/B1037-1)</f>
        <v>1.7884914463452528E-2</v>
      </c>
      <c r="E1038" s="2">
        <f t="shared" si="72"/>
        <v>1.7726861112335197E-2</v>
      </c>
      <c r="F1038" s="5">
        <f t="shared" si="74"/>
        <v>1.2003128072809794E-4</v>
      </c>
      <c r="G1038" s="2">
        <f t="shared" si="75"/>
        <v>0.16843201296729582</v>
      </c>
      <c r="H1038" s="2">
        <f t="shared" si="73"/>
        <v>0.13003137581819565</v>
      </c>
    </row>
    <row r="1039" spans="1:8" customFormat="1" x14ac:dyDescent="0.25">
      <c r="A1039" s="9">
        <v>41941</v>
      </c>
      <c r="B1039" s="12">
        <v>52.14</v>
      </c>
      <c r="D1039" s="2">
        <f>(B1039/B1038-1)</f>
        <v>-4.2016806722688926E-3</v>
      </c>
      <c r="E1039" s="2">
        <f t="shared" si="72"/>
        <v>-4.2105325363434943E-3</v>
      </c>
      <c r="F1039" s="5">
        <f t="shared" si="74"/>
        <v>1.2003128072809794E-4</v>
      </c>
      <c r="G1039" s="2">
        <f t="shared" si="75"/>
        <v>0.16848767544004231</v>
      </c>
      <c r="H1039" s="2">
        <f t="shared" si="73"/>
        <v>0.1301034683632476</v>
      </c>
    </row>
    <row r="1040" spans="1:8" customFormat="1" x14ac:dyDescent="0.25">
      <c r="A1040" s="9">
        <v>41942</v>
      </c>
      <c r="B1040" s="12">
        <v>52.66</v>
      </c>
      <c r="D1040" s="2">
        <f>(B1040/B1039-1)</f>
        <v>9.9731492136554412E-3</v>
      </c>
      <c r="E1040" s="2">
        <f t="shared" si="72"/>
        <v>9.9237455628075726E-3</v>
      </c>
      <c r="F1040" s="5">
        <f t="shared" si="74"/>
        <v>1.2003128072809794E-4</v>
      </c>
      <c r="G1040" s="2">
        <f t="shared" si="75"/>
        <v>0.16877265652028378</v>
      </c>
      <c r="H1040" s="2">
        <f t="shared" si="73"/>
        <v>0.1301034683632476</v>
      </c>
    </row>
    <row r="1041" spans="1:8" customFormat="1" x14ac:dyDescent="0.25">
      <c r="A1041" s="9">
        <v>41943</v>
      </c>
      <c r="B1041" s="12">
        <v>54.24</v>
      </c>
      <c r="D1041" s="2">
        <f>(B1041/B1040-1)</f>
        <v>3.000379794910768E-2</v>
      </c>
      <c r="E1041" s="2">
        <f t="shared" si="72"/>
        <v>2.9562489563976977E-2</v>
      </c>
      <c r="F1041" s="5">
        <f t="shared" si="74"/>
        <v>1.2003128072809794E-4</v>
      </c>
      <c r="G1041" s="2">
        <f t="shared" si="75"/>
        <v>0.17132153378567022</v>
      </c>
      <c r="H1041" s="2">
        <f t="shared" si="73"/>
        <v>0.1301034683632476</v>
      </c>
    </row>
    <row r="1042" spans="1:8" customFormat="1" x14ac:dyDescent="0.25">
      <c r="A1042" s="9">
        <v>41946</v>
      </c>
      <c r="B1042" s="12">
        <v>53.57</v>
      </c>
      <c r="D1042" s="2">
        <f>(B1042/B1041-1)</f>
        <v>-1.2352507374631339E-2</v>
      </c>
      <c r="E1042" s="2">
        <f t="shared" ref="E1042:E1075" si="76">LOG(1+D1042,EXP(1))</f>
        <v>-1.2429433739271235E-2</v>
      </c>
      <c r="F1042" s="5">
        <f t="shared" si="74"/>
        <v>1.2003128072809794E-4</v>
      </c>
      <c r="G1042" s="2">
        <f t="shared" si="75"/>
        <v>0.17178054898900144</v>
      </c>
      <c r="H1042" s="2">
        <f t="shared" ref="H1042:H1075" si="77">IF(E1042&lt;F1042,SQRT(H1041^2+(E1042-F1042)^2),H1041)</f>
        <v>0.13070731254384643</v>
      </c>
    </row>
    <row r="1043" spans="1:8" customFormat="1" x14ac:dyDescent="0.25">
      <c r="A1043" s="9">
        <v>41947</v>
      </c>
      <c r="B1043" s="12">
        <v>52.96</v>
      </c>
      <c r="D1043" s="2">
        <f>(B1043/B1042-1)</f>
        <v>-1.1386970319208545E-2</v>
      </c>
      <c r="E1043" s="2">
        <f t="shared" si="76"/>
        <v>-1.1452298264116229E-2</v>
      </c>
      <c r="F1043" s="5">
        <f t="shared" ref="F1043:F1081" si="78">AVERAGE(E$850:E$1081)</f>
        <v>1.2003128072809794E-4</v>
      </c>
      <c r="G1043" s="2">
        <f t="shared" si="75"/>
        <v>0.1721699039381076</v>
      </c>
      <c r="H1043" s="2">
        <f t="shared" si="77"/>
        <v>0.13121859762826774</v>
      </c>
    </row>
    <row r="1044" spans="1:8" customFormat="1" x14ac:dyDescent="0.25">
      <c r="A1044" s="9">
        <v>41948</v>
      </c>
      <c r="B1044" s="12">
        <v>53.9</v>
      </c>
      <c r="D1044" s="2">
        <f>(B1044/B1043-1)</f>
        <v>1.7749244712990997E-2</v>
      </c>
      <c r="E1044" s="2">
        <f t="shared" si="76"/>
        <v>1.7593566286198761E-2</v>
      </c>
      <c r="F1044" s="5">
        <f t="shared" si="78"/>
        <v>1.2003128072809794E-4</v>
      </c>
      <c r="G1044" s="2">
        <f t="shared" ref="G1044:G1075" si="79">SQRT(G1043^2+(E1044-F1044)^2)</f>
        <v>0.17305432744558746</v>
      </c>
      <c r="H1044" s="2">
        <f t="shared" si="77"/>
        <v>0.13121859762826774</v>
      </c>
    </row>
    <row r="1045" spans="1:8" customFormat="1" x14ac:dyDescent="0.25">
      <c r="A1045" s="9">
        <v>41949</v>
      </c>
      <c r="B1045" s="12">
        <v>54.45</v>
      </c>
      <c r="D1045" s="2">
        <f>(B1045/B1044-1)</f>
        <v>1.0204081632653184E-2</v>
      </c>
      <c r="E1045" s="2">
        <f t="shared" si="76"/>
        <v>1.0152371464018128E-2</v>
      </c>
      <c r="F1045" s="5">
        <f t="shared" si="78"/>
        <v>1.2003128072809794E-4</v>
      </c>
      <c r="G1045" s="2">
        <f t="shared" si="79"/>
        <v>0.17334488194693798</v>
      </c>
      <c r="H1045" s="2">
        <f t="shared" si="77"/>
        <v>0.13121859762826774</v>
      </c>
    </row>
    <row r="1046" spans="1:8" customFormat="1" x14ac:dyDescent="0.25">
      <c r="A1046" s="9">
        <v>41950</v>
      </c>
      <c r="B1046" s="12">
        <v>53.6</v>
      </c>
      <c r="D1046" s="2">
        <f>(B1046/B1045-1)</f>
        <v>-1.5610651974288348E-2</v>
      </c>
      <c r="E1046" s="2">
        <f t="shared" si="76"/>
        <v>-1.5733781302213184E-2</v>
      </c>
      <c r="F1046" s="5">
        <f t="shared" si="78"/>
        <v>1.2003128072809794E-4</v>
      </c>
      <c r="G1046" s="2">
        <f t="shared" si="79"/>
        <v>0.17406835286924757</v>
      </c>
      <c r="H1046" s="2">
        <f t="shared" si="77"/>
        <v>0.13217285552239633</v>
      </c>
    </row>
    <row r="1047" spans="1:8" customFormat="1" x14ac:dyDescent="0.25">
      <c r="A1047" s="9">
        <v>41953</v>
      </c>
      <c r="B1047" s="12">
        <v>54.09</v>
      </c>
      <c r="D1047" s="2">
        <f>(B1047/B1046-1)</f>
        <v>9.141791044776193E-3</v>
      </c>
      <c r="E1047" s="2">
        <f t="shared" si="76"/>
        <v>9.1002578065793628E-3</v>
      </c>
      <c r="F1047" s="5">
        <f t="shared" si="78"/>
        <v>1.2003128072809794E-4</v>
      </c>
      <c r="G1047" s="2">
        <f t="shared" si="79"/>
        <v>0.17429984491980618</v>
      </c>
      <c r="H1047" s="2">
        <f t="shared" si="77"/>
        <v>0.13217285552239633</v>
      </c>
    </row>
    <row r="1048" spans="1:8" customFormat="1" x14ac:dyDescent="0.25">
      <c r="A1048" s="9">
        <v>41954</v>
      </c>
      <c r="B1048" s="12">
        <v>54.1</v>
      </c>
      <c r="D1048" s="2">
        <f>(B1048/B1047-1)</f>
        <v>1.8487705675718225E-4</v>
      </c>
      <c r="E1048" s="2">
        <f t="shared" si="76"/>
        <v>1.8485996910016936E-4</v>
      </c>
      <c r="F1048" s="5">
        <f t="shared" si="78"/>
        <v>1.2003128072809794E-4</v>
      </c>
      <c r="G1048" s="2">
        <f t="shared" si="79"/>
        <v>0.17429985697592332</v>
      </c>
      <c r="H1048" s="2">
        <f t="shared" si="77"/>
        <v>0.13217285552239633</v>
      </c>
    </row>
    <row r="1049" spans="1:8" customFormat="1" x14ac:dyDescent="0.25">
      <c r="A1049" s="9">
        <v>41955</v>
      </c>
      <c r="B1049" s="12">
        <v>53.18</v>
      </c>
      <c r="D1049" s="2">
        <f>(B1049/B1048-1)</f>
        <v>-1.7005545286506552E-2</v>
      </c>
      <c r="E1049" s="2">
        <f t="shared" si="76"/>
        <v>-1.7151800037562167E-2</v>
      </c>
      <c r="F1049" s="5">
        <f t="shared" si="78"/>
        <v>1.2003128072809794E-4</v>
      </c>
      <c r="G1049" s="2">
        <f t="shared" si="79"/>
        <v>0.17515352208538312</v>
      </c>
      <c r="H1049" s="2">
        <f t="shared" si="77"/>
        <v>0.13329658620546786</v>
      </c>
    </row>
    <row r="1050" spans="1:8" customFormat="1" x14ac:dyDescent="0.25">
      <c r="A1050" s="9">
        <v>41956</v>
      </c>
      <c r="B1050" s="12">
        <v>53.3</v>
      </c>
      <c r="D1050" s="2">
        <f>(B1050/B1049-1)</f>
        <v>2.2564874012787062E-3</v>
      </c>
      <c r="E1050" s="2">
        <f t="shared" si="76"/>
        <v>2.2539453569251316E-3</v>
      </c>
      <c r="F1050" s="5">
        <f t="shared" si="78"/>
        <v>1.2003128072809794E-4</v>
      </c>
      <c r="G1050" s="2">
        <f t="shared" si="79"/>
        <v>0.17516652045467873</v>
      </c>
      <c r="H1050" s="2">
        <f t="shared" si="77"/>
        <v>0.13329658620546786</v>
      </c>
    </row>
    <row r="1051" spans="1:8" customFormat="1" x14ac:dyDescent="0.25">
      <c r="A1051" s="9">
        <v>41957</v>
      </c>
      <c r="B1051" s="12">
        <v>53.44</v>
      </c>
      <c r="D1051" s="2">
        <f>(B1051/B1050-1)</f>
        <v>2.6266416510318802E-3</v>
      </c>
      <c r="E1051" s="2">
        <f t="shared" si="76"/>
        <v>2.6231980565914158E-3</v>
      </c>
      <c r="F1051" s="5">
        <f t="shared" si="78"/>
        <v>1.2003128072809794E-4</v>
      </c>
      <c r="G1051" s="2">
        <f t="shared" si="79"/>
        <v>0.17518440493407844</v>
      </c>
      <c r="H1051" s="2">
        <f t="shared" si="77"/>
        <v>0.13329658620546786</v>
      </c>
    </row>
    <row r="1052" spans="1:8" customFormat="1" x14ac:dyDescent="0.25">
      <c r="A1052" s="9">
        <v>41960</v>
      </c>
      <c r="B1052" s="12">
        <v>53.98</v>
      </c>
      <c r="D1052" s="2">
        <f>(B1052/B1051-1)</f>
        <v>1.0104790419161569E-2</v>
      </c>
      <c r="E1052" s="2">
        <f t="shared" si="76"/>
        <v>1.0054078361468204E-2</v>
      </c>
      <c r="F1052" s="5">
        <f t="shared" si="78"/>
        <v>1.2003128072809794E-4</v>
      </c>
      <c r="G1052" s="2">
        <f t="shared" si="79"/>
        <v>0.17546584004731386</v>
      </c>
      <c r="H1052" s="2">
        <f t="shared" si="77"/>
        <v>0.13329658620546786</v>
      </c>
    </row>
    <row r="1053" spans="1:8" customFormat="1" x14ac:dyDescent="0.25">
      <c r="A1053" s="9">
        <v>41961</v>
      </c>
      <c r="B1053" s="12">
        <v>54.74</v>
      </c>
      <c r="D1053" s="2">
        <f>(B1053/B1052-1)</f>
        <v>1.4079288625416853E-2</v>
      </c>
      <c r="E1053" s="2">
        <f t="shared" si="76"/>
        <v>1.3981096022674453E-2</v>
      </c>
      <c r="F1053" s="5">
        <f t="shared" si="78"/>
        <v>1.2003128072809794E-4</v>
      </c>
      <c r="G1053" s="2">
        <f t="shared" si="79"/>
        <v>0.17601247154474584</v>
      </c>
      <c r="H1053" s="2">
        <f t="shared" si="77"/>
        <v>0.13329658620546786</v>
      </c>
    </row>
    <row r="1054" spans="1:8" customFormat="1" x14ac:dyDescent="0.25">
      <c r="A1054" s="9">
        <v>41962</v>
      </c>
      <c r="B1054" s="12">
        <v>54.79</v>
      </c>
      <c r="D1054" s="2">
        <f>(B1054/B1053-1)</f>
        <v>9.1340884179746951E-4</v>
      </c>
      <c r="E1054" s="2">
        <f t="shared" si="76"/>
        <v>9.1299193779122178E-4</v>
      </c>
      <c r="F1054" s="5">
        <f t="shared" si="78"/>
        <v>1.2003128072809794E-4</v>
      </c>
      <c r="G1054" s="2">
        <f t="shared" si="79"/>
        <v>0.17601425773468923</v>
      </c>
      <c r="H1054" s="2">
        <f t="shared" si="77"/>
        <v>0.13329658620546786</v>
      </c>
    </row>
    <row r="1055" spans="1:8" customFormat="1" x14ac:dyDescent="0.25">
      <c r="A1055" s="9">
        <v>41963</v>
      </c>
      <c r="B1055" s="12">
        <v>54.88</v>
      </c>
      <c r="D1055" s="2">
        <f>(B1055/B1054-1)</f>
        <v>1.6426355174301577E-3</v>
      </c>
      <c r="E1055" s="2">
        <f t="shared" si="76"/>
        <v>1.6412878673053963E-3</v>
      </c>
      <c r="F1055" s="5">
        <f t="shared" si="78"/>
        <v>1.2003128072809794E-4</v>
      </c>
      <c r="G1055" s="2">
        <f t="shared" si="79"/>
        <v>0.17602083157256079</v>
      </c>
      <c r="H1055" s="2">
        <f t="shared" si="77"/>
        <v>0.13329658620546786</v>
      </c>
    </row>
    <row r="1056" spans="1:8" customFormat="1" x14ac:dyDescent="0.25">
      <c r="A1056" s="9">
        <v>41964</v>
      </c>
      <c r="B1056" s="12">
        <v>56.08</v>
      </c>
      <c r="D1056" s="2">
        <f>(B1056/B1055-1)</f>
        <v>2.1865889212827838E-2</v>
      </c>
      <c r="E1056" s="2">
        <f t="shared" si="76"/>
        <v>2.163025930870472E-2</v>
      </c>
      <c r="F1056" s="5">
        <f t="shared" si="78"/>
        <v>1.2003128072809794E-4</v>
      </c>
      <c r="G1056" s="2">
        <f t="shared" si="79"/>
        <v>0.17733026548593267</v>
      </c>
      <c r="H1056" s="2">
        <f t="shared" si="77"/>
        <v>0.13329658620546786</v>
      </c>
    </row>
    <row r="1057" spans="1:8" customFormat="1" x14ac:dyDescent="0.25">
      <c r="A1057" s="9">
        <v>41967</v>
      </c>
      <c r="B1057" s="12">
        <v>56.56</v>
      </c>
      <c r="D1057" s="2">
        <f>(B1057/B1056-1)</f>
        <v>8.5592011412269908E-3</v>
      </c>
      <c r="E1057" s="2">
        <f t="shared" si="76"/>
        <v>8.5227788619828358E-3</v>
      </c>
      <c r="F1057" s="5">
        <f t="shared" si="78"/>
        <v>1.2003128072809794E-4</v>
      </c>
      <c r="G1057" s="2">
        <f t="shared" si="79"/>
        <v>0.17752923484380154</v>
      </c>
      <c r="H1057" s="2">
        <f t="shared" si="77"/>
        <v>0.13329658620546786</v>
      </c>
    </row>
    <row r="1058" spans="1:8" customFormat="1" x14ac:dyDescent="0.25">
      <c r="A1058" s="9">
        <v>41968</v>
      </c>
      <c r="B1058" s="12">
        <v>56.9</v>
      </c>
      <c r="D1058" s="2">
        <f>(B1058/B1057-1)</f>
        <v>6.0113154172558581E-3</v>
      </c>
      <c r="E1058" s="2">
        <f t="shared" si="76"/>
        <v>5.9933195439677688E-3</v>
      </c>
      <c r="F1058" s="5">
        <f t="shared" si="78"/>
        <v>1.2003128072809794E-4</v>
      </c>
      <c r="G1058" s="2">
        <f t="shared" si="79"/>
        <v>0.17762636273720392</v>
      </c>
      <c r="H1058" s="2">
        <f t="shared" si="77"/>
        <v>0.13329658620546786</v>
      </c>
    </row>
    <row r="1059" spans="1:8" customFormat="1" x14ac:dyDescent="0.25">
      <c r="A1059" s="9">
        <v>41969</v>
      </c>
      <c r="B1059" s="12">
        <v>56.86</v>
      </c>
      <c r="D1059" s="2">
        <f>(B1059/B1058-1)</f>
        <v>-7.029876977152627E-4</v>
      </c>
      <c r="E1059" s="2">
        <f t="shared" si="76"/>
        <v>-7.0323490943148548E-4</v>
      </c>
      <c r="F1059" s="5">
        <f t="shared" si="78"/>
        <v>1.2003128072809794E-4</v>
      </c>
      <c r="G1059" s="2">
        <f t="shared" si="79"/>
        <v>0.17762827057219413</v>
      </c>
      <c r="H1059" s="2">
        <f t="shared" si="77"/>
        <v>0.13329912850897258</v>
      </c>
    </row>
    <row r="1060" spans="1:8" customFormat="1" x14ac:dyDescent="0.25">
      <c r="A1060" s="9">
        <v>41970</v>
      </c>
      <c r="B1060" s="12">
        <v>56.77</v>
      </c>
      <c r="D1060" s="2">
        <f>(B1060/B1059-1)</f>
        <v>-1.5828350334153862E-3</v>
      </c>
      <c r="E1060" s="2">
        <f t="shared" si="76"/>
        <v>-1.5840890402188459E-3</v>
      </c>
      <c r="F1060" s="5">
        <f t="shared" si="78"/>
        <v>1.2003128072809794E-4</v>
      </c>
      <c r="G1060" s="2">
        <f t="shared" si="79"/>
        <v>0.1776364448319569</v>
      </c>
      <c r="H1060" s="2">
        <f t="shared" si="77"/>
        <v>0.13331002095611511</v>
      </c>
    </row>
    <row r="1061" spans="1:8" customFormat="1" x14ac:dyDescent="0.25">
      <c r="A1061" s="9">
        <v>41971</v>
      </c>
      <c r="B1061" s="12">
        <v>56.68</v>
      </c>
      <c r="D1061" s="2">
        <f>(B1061/B1060-1)</f>
        <v>-1.5853443720275084E-3</v>
      </c>
      <c r="E1061" s="2">
        <f t="shared" si="76"/>
        <v>-1.5866023601552003E-3</v>
      </c>
      <c r="F1061" s="5">
        <f t="shared" si="78"/>
        <v>1.2003128072809794E-4</v>
      </c>
      <c r="G1061" s="2">
        <f t="shared" si="79"/>
        <v>0.17764464284329282</v>
      </c>
      <c r="H1061" s="2">
        <f t="shared" si="77"/>
        <v>0.13332094466250996</v>
      </c>
    </row>
    <row r="1062" spans="1:8" customFormat="1" x14ac:dyDescent="0.25">
      <c r="A1062" s="9">
        <v>41974</v>
      </c>
      <c r="B1062" s="12">
        <v>57.02</v>
      </c>
      <c r="D1062" s="2">
        <f>(B1062/B1061-1)</f>
        <v>5.9985885673958794E-3</v>
      </c>
      <c r="E1062" s="2">
        <f t="shared" si="76"/>
        <v>5.9806686620462197E-3</v>
      </c>
      <c r="F1062" s="5">
        <f t="shared" si="78"/>
        <v>1.2003128072809794E-4</v>
      </c>
      <c r="G1062" s="2">
        <f t="shared" si="79"/>
        <v>0.17774129008600217</v>
      </c>
      <c r="H1062" s="2">
        <f t="shared" si="77"/>
        <v>0.13332094466250996</v>
      </c>
    </row>
    <row r="1063" spans="1:8" customFormat="1" x14ac:dyDescent="0.25">
      <c r="A1063" s="9">
        <v>41975</v>
      </c>
      <c r="B1063" s="12">
        <v>56.93</v>
      </c>
      <c r="D1063" s="2">
        <f>(B1063/B1062-1)</f>
        <v>-1.5783935461242127E-3</v>
      </c>
      <c r="E1063" s="2">
        <f t="shared" si="76"/>
        <v>-1.5796405215354656E-3</v>
      </c>
      <c r="F1063" s="5">
        <f t="shared" si="78"/>
        <v>1.2003128072809794E-4</v>
      </c>
      <c r="G1063" s="2">
        <f t="shared" si="79"/>
        <v>0.17774941655508122</v>
      </c>
      <c r="H1063" s="2">
        <f t="shared" si="77"/>
        <v>0.13333177854487449</v>
      </c>
    </row>
    <row r="1064" spans="1:8" customFormat="1" x14ac:dyDescent="0.25">
      <c r="A1064" s="9">
        <v>41976</v>
      </c>
      <c r="B1064" s="12">
        <v>56.63</v>
      </c>
      <c r="D1064" s="2">
        <f>(B1064/B1063-1)</f>
        <v>-5.2696293694010077E-3</v>
      </c>
      <c r="E1064" s="2">
        <f t="shared" si="76"/>
        <v>-5.2835628372768766E-3</v>
      </c>
      <c r="F1064" s="5">
        <f t="shared" si="78"/>
        <v>1.2003128072809794E-4</v>
      </c>
      <c r="G1064" s="2">
        <f t="shared" si="79"/>
        <v>0.17783153239812088</v>
      </c>
      <c r="H1064" s="2">
        <f t="shared" si="77"/>
        <v>0.1334412305074095</v>
      </c>
    </row>
    <row r="1065" spans="1:8" customFormat="1" x14ac:dyDescent="0.25">
      <c r="A1065" s="9">
        <v>41977</v>
      </c>
      <c r="B1065" s="12">
        <v>55.59</v>
      </c>
      <c r="D1065" s="2">
        <f>(B1065/B1064-1)</f>
        <v>-1.8364824298075177E-2</v>
      </c>
      <c r="E1065" s="2">
        <f t="shared" si="76"/>
        <v>-1.8535551160335475E-2</v>
      </c>
      <c r="F1065" s="5">
        <f t="shared" si="78"/>
        <v>1.2003128072809794E-4</v>
      </c>
      <c r="G1065" s="2">
        <f t="shared" si="79"/>
        <v>0.17880739546025282</v>
      </c>
      <c r="H1065" s="2">
        <f t="shared" si="77"/>
        <v>0.13473898008945634</v>
      </c>
    </row>
    <row r="1066" spans="1:8" customFormat="1" x14ac:dyDescent="0.25">
      <c r="A1066" s="9">
        <v>41978</v>
      </c>
      <c r="B1066" s="12">
        <v>56.94</v>
      </c>
      <c r="D1066" s="2">
        <f>(B1066/B1065-1)</f>
        <v>2.4284943335132203E-2</v>
      </c>
      <c r="E1066" s="2">
        <f t="shared" si="76"/>
        <v>2.399475288451338E-2</v>
      </c>
      <c r="F1066" s="5">
        <f t="shared" si="78"/>
        <v>1.2003128072809794E-4</v>
      </c>
      <c r="G1066" s="2">
        <f t="shared" si="79"/>
        <v>0.18039425435123338</v>
      </c>
      <c r="H1066" s="2">
        <f t="shared" si="77"/>
        <v>0.13473898008945634</v>
      </c>
    </row>
    <row r="1067" spans="1:8" customFormat="1" x14ac:dyDescent="0.25">
      <c r="A1067" s="9">
        <v>41981</v>
      </c>
      <c r="B1067" s="12">
        <v>57.1</v>
      </c>
      <c r="D1067" s="2">
        <f>(B1067/B1066-1)</f>
        <v>2.8099754127151044E-3</v>
      </c>
      <c r="E1067" s="2">
        <f t="shared" si="76"/>
        <v>2.8060348120730006E-3</v>
      </c>
      <c r="F1067" s="5">
        <f t="shared" si="78"/>
        <v>1.2003128072809794E-4</v>
      </c>
      <c r="G1067" s="2">
        <f t="shared" si="79"/>
        <v>0.18041425004114248</v>
      </c>
      <c r="H1067" s="2">
        <f t="shared" si="77"/>
        <v>0.13473898008945634</v>
      </c>
    </row>
    <row r="1068" spans="1:8" customFormat="1" x14ac:dyDescent="0.25">
      <c r="A1068" s="9">
        <v>41982</v>
      </c>
      <c r="B1068" s="12">
        <v>56.08</v>
      </c>
      <c r="D1068" s="2">
        <f>(B1068/B1067-1)</f>
        <v>-1.7863397548161131E-2</v>
      </c>
      <c r="E1068" s="2">
        <f t="shared" si="76"/>
        <v>-1.8024873935629893E-2</v>
      </c>
      <c r="F1068" s="5">
        <f t="shared" si="78"/>
        <v>1.2003128072809794E-4</v>
      </c>
      <c r="G1068" s="2">
        <f t="shared" si="79"/>
        <v>0.18132440322035667</v>
      </c>
      <c r="H1068" s="2">
        <f t="shared" si="77"/>
        <v>0.1359552512441411</v>
      </c>
    </row>
    <row r="1069" spans="1:8" customFormat="1" x14ac:dyDescent="0.25">
      <c r="A1069" s="9">
        <v>41983</v>
      </c>
      <c r="B1069" s="12">
        <v>55.8</v>
      </c>
      <c r="D1069" s="2">
        <f>(B1069/B1068-1)</f>
        <v>-4.9928673323823558E-3</v>
      </c>
      <c r="E1069" s="2">
        <f t="shared" si="76"/>
        <v>-5.0053733390694414E-3</v>
      </c>
      <c r="F1069" s="5">
        <f t="shared" si="78"/>
        <v>1.2003128072809794E-4</v>
      </c>
      <c r="G1069" s="2">
        <f t="shared" si="79"/>
        <v>0.18139682735851567</v>
      </c>
      <c r="H1069" s="2">
        <f t="shared" si="77"/>
        <v>0.13605182877629457</v>
      </c>
    </row>
    <row r="1070" spans="1:8" customFormat="1" x14ac:dyDescent="0.25">
      <c r="A1070" s="9">
        <v>41984</v>
      </c>
      <c r="B1070" s="12">
        <v>57.09</v>
      </c>
      <c r="D1070" s="2">
        <f>(B1070/B1069-1)</f>
        <v>2.3118279569892541E-2</v>
      </c>
      <c r="E1070" s="2">
        <f t="shared" si="76"/>
        <v>2.2855100588902628E-2</v>
      </c>
      <c r="F1070" s="5">
        <f t="shared" si="78"/>
        <v>1.2003128072809794E-4</v>
      </c>
      <c r="G1070" s="2">
        <f t="shared" si="79"/>
        <v>0.18281600682703536</v>
      </c>
      <c r="H1070" s="2">
        <f t="shared" si="77"/>
        <v>0.13605182877629457</v>
      </c>
    </row>
    <row r="1071" spans="1:8" customFormat="1" x14ac:dyDescent="0.25">
      <c r="A1071" s="9">
        <v>41985</v>
      </c>
      <c r="B1071" s="12">
        <v>55.59</v>
      </c>
      <c r="D1071" s="2">
        <f>(B1071/B1070-1)</f>
        <v>-2.6274303730951076E-2</v>
      </c>
      <c r="E1071" s="2">
        <f t="shared" si="76"/>
        <v>-2.6625641010789656E-2</v>
      </c>
      <c r="F1071" s="5">
        <f t="shared" si="78"/>
        <v>1.2003128072809794E-4</v>
      </c>
      <c r="G1071" s="2">
        <f t="shared" si="79"/>
        <v>0.18476207224024063</v>
      </c>
      <c r="H1071" s="2">
        <f t="shared" si="77"/>
        <v>0.13865580081518206</v>
      </c>
    </row>
    <row r="1072" spans="1:8" customFormat="1" x14ac:dyDescent="0.25">
      <c r="A1072" s="9">
        <v>41988</v>
      </c>
      <c r="B1072" s="12">
        <v>53.96</v>
      </c>
      <c r="D1072" s="2">
        <f>(B1072/B1071-1)</f>
        <v>-2.9321820471307825E-2</v>
      </c>
      <c r="E1072" s="2">
        <f t="shared" si="76"/>
        <v>-2.976029762582301E-2</v>
      </c>
      <c r="F1072" s="5">
        <f t="shared" si="78"/>
        <v>1.2003128072809794E-4</v>
      </c>
      <c r="G1072" s="2">
        <f t="shared" si="79"/>
        <v>0.1871626495700239</v>
      </c>
      <c r="H1072" s="2">
        <f t="shared" si="77"/>
        <v>0.14183887039617565</v>
      </c>
    </row>
    <row r="1073" spans="1:8" customFormat="1" x14ac:dyDescent="0.25">
      <c r="A1073" s="9">
        <v>41989</v>
      </c>
      <c r="B1073" s="12">
        <v>54.86</v>
      </c>
      <c r="D1073" s="2">
        <f>(B1073/B1072-1)</f>
        <v>1.6679021497405522E-2</v>
      </c>
      <c r="E1073" s="2">
        <f t="shared" si="76"/>
        <v>1.6541454169902076E-2</v>
      </c>
      <c r="F1073" s="5">
        <f t="shared" si="78"/>
        <v>1.2003128072809794E-4</v>
      </c>
      <c r="G1073" s="2">
        <f t="shared" si="79"/>
        <v>0.18788166627900835</v>
      </c>
      <c r="H1073" s="2">
        <f t="shared" si="77"/>
        <v>0.14183887039617565</v>
      </c>
    </row>
    <row r="1074" spans="1:8" customFormat="1" x14ac:dyDescent="0.25">
      <c r="A1074" s="9">
        <v>41990</v>
      </c>
      <c r="B1074" s="12">
        <v>54.85</v>
      </c>
      <c r="D1074" s="2">
        <f>(B1074/B1073-1)</f>
        <v>-1.8228217280347181E-4</v>
      </c>
      <c r="E1074" s="2">
        <f t="shared" si="76"/>
        <v>-1.8229878821789268E-4</v>
      </c>
      <c r="F1074" s="5">
        <f t="shared" si="78"/>
        <v>1.2003128072809794E-4</v>
      </c>
      <c r="G1074" s="2">
        <f t="shared" si="79"/>
        <v>0.18788190952629594</v>
      </c>
      <c r="H1074" s="2">
        <f t="shared" si="77"/>
        <v>0.14183919260463132</v>
      </c>
    </row>
    <row r="1075" spans="1:8" customFormat="1" x14ac:dyDescent="0.25">
      <c r="A1075" s="9">
        <v>41991</v>
      </c>
      <c r="B1075" s="12">
        <v>56.93</v>
      </c>
      <c r="D1075" s="2">
        <f>(B1075/B1074-1)</f>
        <v>3.7921604375569684E-2</v>
      </c>
      <c r="E1075" s="2">
        <f t="shared" ref="E1075:E1081" si="80">LOG(1+D1075,EXP(1))</f>
        <v>3.722025624175121E-2</v>
      </c>
      <c r="F1075" s="5">
        <f t="shared" si="78"/>
        <v>1.2003128072809794E-4</v>
      </c>
      <c r="G1075" s="2">
        <f t="shared" ref="G1075:G1081" si="81">SQRT(G1074^2+(E1075-F1075)^2)</f>
        <v>0.19150989170120111</v>
      </c>
      <c r="H1075" s="2">
        <f t="shared" ref="H1075:H1081" si="82">IF(E1075&lt;F1075,SQRT(H1074^2+(E1075-F1075)^2),H1074)</f>
        <v>0.14183919260463132</v>
      </c>
    </row>
    <row r="1076" spans="1:8" customFormat="1" x14ac:dyDescent="0.25">
      <c r="A1076" s="9">
        <v>41992</v>
      </c>
      <c r="B1076" s="12">
        <v>57.86</v>
      </c>
      <c r="D1076" s="2">
        <f>(B1076/B1075-1)</f>
        <v>1.6335851045143235E-2</v>
      </c>
      <c r="E1076" s="2">
        <f t="shared" si="80"/>
        <v>1.6203856584998597E-2</v>
      </c>
      <c r="F1076" s="5">
        <f t="shared" si="78"/>
        <v>1.2003128072809794E-4</v>
      </c>
      <c r="G1076" s="2">
        <f t="shared" si="81"/>
        <v>0.19218409938344033</v>
      </c>
      <c r="H1076" s="2">
        <f t="shared" si="82"/>
        <v>0.14183919260463132</v>
      </c>
    </row>
    <row r="1077" spans="1:8" customFormat="1" x14ac:dyDescent="0.25">
      <c r="A1077" s="9">
        <v>41995</v>
      </c>
      <c r="B1077" s="12">
        <v>57.85</v>
      </c>
      <c r="D1077" s="2">
        <f>(B1077/B1076-1)</f>
        <v>-1.728309713100451E-4</v>
      </c>
      <c r="E1077" s="2">
        <f t="shared" si="80"/>
        <v>-1.7284590830344193E-4</v>
      </c>
      <c r="F1077" s="5">
        <f t="shared" si="78"/>
        <v>1.2003128072809794E-4</v>
      </c>
      <c r="G1077" s="2">
        <f t="shared" si="81"/>
        <v>0.19218432254705878</v>
      </c>
      <c r="H1077" s="2">
        <f t="shared" si="82"/>
        <v>0.14183949497859033</v>
      </c>
    </row>
    <row r="1078" spans="1:8" customFormat="1" x14ac:dyDescent="0.25">
      <c r="A1078" s="9">
        <v>41996</v>
      </c>
      <c r="B1078" s="12">
        <v>58.25</v>
      </c>
      <c r="D1078" s="2">
        <f>(B1078/B1077-1)</f>
        <v>6.9144338807261008E-3</v>
      </c>
      <c r="E1078" s="2">
        <f t="shared" si="80"/>
        <v>6.8906388061244503E-3</v>
      </c>
      <c r="F1078" s="5">
        <f t="shared" si="78"/>
        <v>1.2003128072809794E-4</v>
      </c>
      <c r="G1078" s="2">
        <f t="shared" si="81"/>
        <v>0.19230354900296273</v>
      </c>
      <c r="H1078" s="2">
        <f t="shared" si="82"/>
        <v>0.14183949497859033</v>
      </c>
    </row>
    <row r="1079" spans="1:8" customFormat="1" x14ac:dyDescent="0.25">
      <c r="A1079" s="9">
        <v>42002</v>
      </c>
      <c r="B1079" s="12">
        <v>58.73</v>
      </c>
      <c r="D1079" s="2">
        <f>(B1079/B1078-1)</f>
        <v>8.2403433476394561E-3</v>
      </c>
      <c r="E1079" s="2">
        <f t="shared" si="80"/>
        <v>8.2065770886181385E-3</v>
      </c>
      <c r="F1079" s="5">
        <f t="shared" si="78"/>
        <v>1.2003128072809794E-4</v>
      </c>
      <c r="G1079" s="2">
        <f t="shared" si="81"/>
        <v>0.19247349735025338</v>
      </c>
      <c r="H1079" s="2">
        <f t="shared" si="82"/>
        <v>0.14183949497859033</v>
      </c>
    </row>
    <row r="1080" spans="1:8" customFormat="1" x14ac:dyDescent="0.25">
      <c r="A1080" s="9">
        <v>42003</v>
      </c>
      <c r="B1080" s="12">
        <v>58.26</v>
      </c>
      <c r="D1080" s="2">
        <f>(B1080/B1079-1)</f>
        <v>-8.0027243316873609E-3</v>
      </c>
      <c r="E1080" s="2">
        <f t="shared" si="80"/>
        <v>-8.0349180031395479E-3</v>
      </c>
      <c r="F1080" s="5">
        <f t="shared" si="78"/>
        <v>1.2003128072809794E-4</v>
      </c>
      <c r="G1080" s="2">
        <f t="shared" si="81"/>
        <v>0.19264617925113503</v>
      </c>
      <c r="H1080" s="2">
        <f t="shared" si="82"/>
        <v>0.14207373273622398</v>
      </c>
    </row>
    <row r="1081" spans="1:8" customFormat="1" x14ac:dyDescent="0.25">
      <c r="A1081" s="9">
        <v>42004</v>
      </c>
      <c r="B1081" s="12">
        <v>58.26</v>
      </c>
      <c r="D1081" s="2">
        <f>(B1081/B1080-1)</f>
        <v>0</v>
      </c>
      <c r="E1081" s="2">
        <f t="shared" si="80"/>
        <v>0</v>
      </c>
      <c r="F1081" s="5">
        <f t="shared" si="78"/>
        <v>1.2003128072809794E-4</v>
      </c>
      <c r="G1081" s="2">
        <f t="shared" si="81"/>
        <v>0.19264621664483525</v>
      </c>
      <c r="H1081" s="2">
        <f t="shared" si="82"/>
        <v>0.14207378344055019</v>
      </c>
    </row>
    <row r="1082" spans="1:8" x14ac:dyDescent="0.25">
      <c r="D1082" s="8"/>
      <c r="E1082" s="8"/>
      <c r="F1082" s="8"/>
      <c r="G1082" s="10">
        <f>G1081*SQRT(COUNT(G850:G1081)/(COUNT(G850:G1081)-1))</f>
        <v>0.19306274949144031</v>
      </c>
      <c r="H1082" s="10">
        <f>H1081*SQRT(COUNT(H850:H1081)/(COUNT(H850:H1081)-1))</f>
        <v>0.14238097035797376</v>
      </c>
    </row>
    <row r="1084" spans="1:8" x14ac:dyDescent="0.25">
      <c r="G1084" s="8" t="s">
        <v>8</v>
      </c>
    </row>
    <row r="1085" spans="1:8" x14ac:dyDescent="0.25">
      <c r="G1085" s="8">
        <f>STDEV(E850:E1081)*SQRT(COUNT(E850:E1081))</f>
        <v>0.19306274949144034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activeCell="F1" sqref="F1"/>
      <selection pane="bottomLeft"/>
    </sheetView>
  </sheetViews>
  <sheetFormatPr baseColWidth="10" defaultRowHeight="15.75" x14ac:dyDescent="0.25"/>
  <cols>
    <col min="1" max="1" width="11" style="13" customWidth="1"/>
    <col min="2" max="2" width="11" style="1" customWidth="1"/>
    <col min="3" max="4" width="15" style="2" bestFit="1" customWidth="1"/>
    <col min="5" max="7" width="14.375" style="2" bestFit="1" customWidth="1"/>
    <col min="8" max="10" width="11" style="1" customWidth="1"/>
    <col min="11" max="16384" width="11" style="1"/>
  </cols>
  <sheetData>
    <row r="1" spans="1:9" x14ac:dyDescent="0.25">
      <c r="A1" s="13" t="s">
        <v>2</v>
      </c>
      <c r="C1" s="2" t="s">
        <v>4</v>
      </c>
      <c r="D1" s="2" t="s">
        <v>3</v>
      </c>
      <c r="E1" s="2" t="s">
        <v>6</v>
      </c>
      <c r="F1" s="2" t="s">
        <v>5</v>
      </c>
      <c r="G1" s="2" t="s">
        <v>7</v>
      </c>
    </row>
    <row r="2" spans="1:9" x14ac:dyDescent="0.25">
      <c r="H2" s="2"/>
      <c r="I2" s="2"/>
    </row>
    <row r="3" spans="1:9" x14ac:dyDescent="0.25">
      <c r="A3" s="13">
        <v>0.5</v>
      </c>
      <c r="C3" s="2">
        <f>A3*0.01</f>
        <v>5.0000000000000001E-3</v>
      </c>
      <c r="D3" s="2">
        <f>LOG(1+C3,EXP(1))</f>
        <v>4.9875415110389679E-3</v>
      </c>
      <c r="E3" s="5">
        <f>AVERAGE(D$3:D$8)</f>
        <v>1.9207030507953297E-3</v>
      </c>
      <c r="F3" s="2">
        <f>SQRT(F2^2+(D3-E3)^2)</f>
        <v>3.066838460243638E-3</v>
      </c>
      <c r="G3" s="2">
        <f>IF(C3&lt;E3,SQRT(G2^2+(D3-E3)^2),G2)</f>
        <v>0</v>
      </c>
      <c r="H3" s="2"/>
    </row>
    <row r="4" spans="1:9" x14ac:dyDescent="0.25">
      <c r="A4" s="13">
        <f>-1/3</f>
        <v>-0.33333333333333331</v>
      </c>
      <c r="C4" s="2">
        <f>A4*0.01</f>
        <v>-3.3333333333333331E-3</v>
      </c>
      <c r="D4" s="2">
        <f t="shared" ref="D4:D8" si="0">LOG(1+C4,EXP(1))</f>
        <v>-3.3389012655145986E-3</v>
      </c>
      <c r="E4" s="5">
        <f>AVERAGE(D$3:D$8)</f>
        <v>1.9207030507953297E-3</v>
      </c>
      <c r="F4" s="2">
        <f>SQRT(F3^2+(D4-E4)^2)</f>
        <v>6.0884263734872898E-3</v>
      </c>
      <c r="G4" s="2">
        <f>IF(C4&lt;E4,SQRT(G3^2+(D4-E4)^2),G3)</f>
        <v>5.2596043163099281E-3</v>
      </c>
      <c r="H4" s="2"/>
    </row>
    <row r="5" spans="1:9" x14ac:dyDescent="0.25">
      <c r="A5" s="13">
        <v>-0.5</v>
      </c>
      <c r="C5" s="2">
        <f>A5*0.01</f>
        <v>-5.0000000000000001E-3</v>
      </c>
      <c r="D5" s="2">
        <f t="shared" si="0"/>
        <v>-5.0125418235442863E-3</v>
      </c>
      <c r="E5" s="5">
        <f>AVERAGE(D$3:D$8)</f>
        <v>1.9207030507953297E-3</v>
      </c>
      <c r="F5" s="2">
        <f>SQRT(F4^2+(D5-E5)^2)</f>
        <v>9.227069967922219E-3</v>
      </c>
      <c r="G5" s="2">
        <f>IF(C5&lt;E5,SQRT(G4^2+(D5-E5)^2),G4)</f>
        <v>8.7024894169256302E-3</v>
      </c>
      <c r="H5" s="2"/>
    </row>
    <row r="6" spans="1:9" x14ac:dyDescent="0.25">
      <c r="A6" s="13">
        <v>1</v>
      </c>
      <c r="C6" s="2">
        <f>A6*0.01</f>
        <v>0.01</v>
      </c>
      <c r="D6" s="2">
        <f t="shared" si="0"/>
        <v>9.950330853168092E-3</v>
      </c>
      <c r="E6" s="5">
        <f>AVERAGE(D$3:D$8)</f>
        <v>1.9207030507953297E-3</v>
      </c>
      <c r="F6" s="2">
        <f>SQRT(F5^2+(D6-E6)^2)</f>
        <v>1.2231669666794055E-2</v>
      </c>
      <c r="G6" s="2">
        <f>IF(C6&lt;E6,SQRT(G5^2+(D6-E6)^2),G5)</f>
        <v>8.7024894169256302E-3</v>
      </c>
      <c r="H6" s="2"/>
    </row>
    <row r="7" spans="1:9" x14ac:dyDescent="0.25">
      <c r="A7" s="13">
        <v>1</v>
      </c>
      <c r="C7" s="2">
        <f>A7*0.01</f>
        <v>0.01</v>
      </c>
      <c r="D7" s="2">
        <f t="shared" si="0"/>
        <v>9.950330853168092E-3</v>
      </c>
      <c r="E7" s="5">
        <f>AVERAGE(D$3:D$8)</f>
        <v>1.9207030507953297E-3</v>
      </c>
      <c r="F7" s="2">
        <f>SQRT(F6^2+(D7-E7)^2)</f>
        <v>1.4631769048280095E-2</v>
      </c>
      <c r="G7" s="2">
        <f>IF(C7&lt;E7,SQRT(G6^2+(D7-E7)^2),G6)</f>
        <v>8.7024894169256302E-3</v>
      </c>
      <c r="H7" s="2"/>
    </row>
    <row r="8" spans="1:9" x14ac:dyDescent="0.25">
      <c r="A8" s="13">
        <v>-0.5</v>
      </c>
      <c r="C8" s="2">
        <f>A8*0.01</f>
        <v>-5.0000000000000001E-3</v>
      </c>
      <c r="D8" s="2">
        <f t="shared" si="0"/>
        <v>-5.0125418235442863E-3</v>
      </c>
      <c r="E8" s="5">
        <f>AVERAGE(D$3:D$8)</f>
        <v>1.9207030507953297E-3</v>
      </c>
      <c r="F8" s="5">
        <f>SQRT(F7^2+(D8-E8)^2)</f>
        <v>1.6191310940432337E-2</v>
      </c>
      <c r="G8" s="5">
        <f>IF(C8&lt;E8,SQRT(G7^2+(D8-E8)^2),G7)</f>
        <v>1.1126688929742718E-2</v>
      </c>
    </row>
    <row r="9" spans="1:9" x14ac:dyDescent="0.25">
      <c r="F9" s="4">
        <f>F8*SQRT(COUNT(F3:F8)/(COUNT(F3:F8)-1))</f>
        <v>1.7736692475309949E-2</v>
      </c>
      <c r="G9" s="4">
        <f>G8*SQRT(COUNT(G3:G8)/(COUNT(G3:G8)-1))</f>
        <v>1.2188677034326202E-2</v>
      </c>
    </row>
    <row r="11" spans="1:9" x14ac:dyDescent="0.25">
      <c r="F11" s="2" t="s">
        <v>8</v>
      </c>
    </row>
    <row r="12" spans="1:9" x14ac:dyDescent="0.25">
      <c r="F12" s="2">
        <f>STDEV(D3:D8)*SQRT(COUNT(D3:D8))</f>
        <v>1.7736692475309953E-2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VolatilityTestCase</vt:lpstr>
      <vt:lpstr>RiskTest</vt:lpstr>
      <vt:lpstr>VolatilityTestCase!Historische_Performance_und_Volatilität__Standard__Gesamtportfolio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Buchen</dc:creator>
  <cp:lastModifiedBy>Eric Schäfer</cp:lastModifiedBy>
  <dcterms:created xsi:type="dcterms:W3CDTF">2017-01-02T08:25:47Z</dcterms:created>
  <dcterms:modified xsi:type="dcterms:W3CDTF">2017-01-05T21:29:30Z</dcterms:modified>
</cp:coreProperties>
</file>