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filterPrivacy="1" defaultThemeVersion="124226"/>
  <xr:revisionPtr revIDLastSave="0" documentId="8_{C969C240-0BDF-5D46-9E49-55D8C90B9BB7}" xr6:coauthVersionLast="47" xr6:coauthVersionMax="47" xr10:uidLastSave="{00000000-0000-0000-0000-000000000000}"/>
  <bookViews>
    <workbookView xWindow="55600" yWindow="2240" windowWidth="39360" windowHeight="23220" activeTab="2" xr2:uid="{00000000-000D-0000-FFFF-FFFF00000000}"/>
  </bookViews>
  <sheets>
    <sheet name="36 WOA sucrose pref" sheetId="4" r:id="rId1"/>
    <sheet name="52 WOA sucrose pref" sheetId="5" r:id="rId2"/>
    <sheet name="36 WOA NOR with exercise data" sheetId="3" r:id="rId3"/>
    <sheet name="52 WOA NOR with exercise data" sheetId="7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7" l="1"/>
  <c r="K12" i="7"/>
  <c r="I12" i="3"/>
  <c r="H12" i="3"/>
  <c r="K39" i="7"/>
  <c r="J39" i="7"/>
  <c r="K38" i="7"/>
  <c r="J38" i="7"/>
  <c r="K37" i="7"/>
  <c r="J37" i="7"/>
  <c r="K36" i="7"/>
  <c r="J36" i="7"/>
  <c r="K35" i="7"/>
  <c r="J35" i="7"/>
  <c r="K34" i="7"/>
  <c r="J34" i="7"/>
  <c r="K33" i="7"/>
  <c r="J33" i="7"/>
  <c r="K32" i="7"/>
  <c r="K40" i="7" s="1"/>
  <c r="J32" i="7"/>
  <c r="J40" i="7" s="1"/>
  <c r="M31" i="7" s="1"/>
  <c r="K26" i="7"/>
  <c r="J26" i="7"/>
  <c r="K25" i="7"/>
  <c r="J25" i="7"/>
  <c r="K24" i="7"/>
  <c r="J24" i="7"/>
  <c r="K23" i="7"/>
  <c r="J23" i="7"/>
  <c r="K22" i="7"/>
  <c r="J22" i="7"/>
  <c r="K21" i="7"/>
  <c r="J21" i="7"/>
  <c r="K20" i="7"/>
  <c r="J20" i="7"/>
  <c r="K19" i="7"/>
  <c r="J19" i="7"/>
  <c r="J27" i="7" s="1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L45" i="3" s="1"/>
  <c r="K36" i="3"/>
  <c r="K45" i="3" s="1"/>
  <c r="N36" i="3" s="1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L29" i="3" s="1"/>
  <c r="K19" i="3"/>
  <c r="K29" i="3" s="1"/>
  <c r="N19" i="3" s="1"/>
  <c r="K27" i="7" l="1"/>
  <c r="K17" i="7" s="1"/>
</calcChain>
</file>

<file path=xl/sharedStrings.xml><?xml version="1.0" encoding="utf-8"?>
<sst xmlns="http://schemas.openxmlformats.org/spreadsheetml/2006/main" count="1661" uniqueCount="128">
  <si>
    <t>All data from week 2 of sucrose testing</t>
  </si>
  <si>
    <t>SEDENTARY</t>
  </si>
  <si>
    <t>VOLUNTARY</t>
  </si>
  <si>
    <t>VOLUNTARY + TRAINING</t>
  </si>
  <si>
    <t>Day 1 (day 6 overall)</t>
  </si>
  <si>
    <t>Genotype</t>
  </si>
  <si>
    <t>Cage #</t>
  </si>
  <si>
    <t>Treadmill Trained?</t>
  </si>
  <si>
    <t>Mouse ID</t>
  </si>
  <si>
    <t>DWI</t>
  </si>
  <si>
    <t>CIVM_ID</t>
  </si>
  <si>
    <t>SAMBA Brunno</t>
  </si>
  <si>
    <t>Mouse Weight</t>
  </si>
  <si>
    <t>Intake A (ml)</t>
  </si>
  <si>
    <t>Intake B (ml)</t>
  </si>
  <si>
    <t>Intake A % by Body Weight</t>
  </si>
  <si>
    <t xml:space="preserve">Intake B % by Body Weight </t>
  </si>
  <si>
    <t>Sucrose Preference</t>
  </si>
  <si>
    <t>Sucrose Preference Index (ml sucrose - ml water)</t>
  </si>
  <si>
    <t>CVN</t>
  </si>
  <si>
    <t xml:space="preserve">Sedentary </t>
  </si>
  <si>
    <t>2B</t>
  </si>
  <si>
    <t>LE1</t>
  </si>
  <si>
    <t>N58219</t>
  </si>
  <si>
    <t>191205-6:0</t>
  </si>
  <si>
    <t>B53161</t>
  </si>
  <si>
    <t>Yes</t>
  </si>
  <si>
    <t>N58214</t>
  </si>
  <si>
    <t>191205-1:0</t>
  </si>
  <si>
    <t>B52711</t>
  </si>
  <si>
    <t>2R</t>
  </si>
  <si>
    <t>LE3</t>
  </si>
  <si>
    <t>RE4</t>
  </si>
  <si>
    <t>N58215</t>
  </si>
  <si>
    <t>191205-2:0</t>
  </si>
  <si>
    <t>B52823</t>
  </si>
  <si>
    <t>1B1R</t>
  </si>
  <si>
    <t>RE6</t>
  </si>
  <si>
    <t>N58221</t>
  </si>
  <si>
    <t>191205-8:0</t>
  </si>
  <si>
    <t>B53183</t>
  </si>
  <si>
    <t>N58216</t>
  </si>
  <si>
    <t>191205-3:0</t>
  </si>
  <si>
    <t>1Blu</t>
  </si>
  <si>
    <t>N58222</t>
  </si>
  <si>
    <t>191205-9:0</t>
  </si>
  <si>
    <t>B53195</t>
  </si>
  <si>
    <t>LE2H</t>
  </si>
  <si>
    <t>N58217</t>
  </si>
  <si>
    <t>191205-4:0</t>
  </si>
  <si>
    <t>B53041</t>
  </si>
  <si>
    <t>NM</t>
  </si>
  <si>
    <t>N58649</t>
  </si>
  <si>
    <t>201007-2:0</t>
  </si>
  <si>
    <t>B55023</t>
  </si>
  <si>
    <t>N58223</t>
  </si>
  <si>
    <t>191205-10:0</t>
  </si>
  <si>
    <t>B53106</t>
  </si>
  <si>
    <t>RE2H</t>
  </si>
  <si>
    <t>N58218</t>
  </si>
  <si>
    <t>191205-5:0</t>
  </si>
  <si>
    <t>B53054</t>
  </si>
  <si>
    <t>N58229</t>
  </si>
  <si>
    <t>191212-6:0</t>
  </si>
  <si>
    <t>B53269</t>
  </si>
  <si>
    <t>N58224</t>
  </si>
  <si>
    <t>191212-1:0</t>
  </si>
  <si>
    <t>B53212</t>
  </si>
  <si>
    <t>N58230</t>
  </si>
  <si>
    <t>191212-7:0</t>
  </si>
  <si>
    <t>B53279</t>
  </si>
  <si>
    <t>1B</t>
  </si>
  <si>
    <t>N58225</t>
  </si>
  <si>
    <t>191212-3:0</t>
  </si>
  <si>
    <t>B53233</t>
  </si>
  <si>
    <t>N58231</t>
  </si>
  <si>
    <t>191212-8:0</t>
  </si>
  <si>
    <t>B53281</t>
  </si>
  <si>
    <t>N58226</t>
  </si>
  <si>
    <t>191212-4:0</t>
  </si>
  <si>
    <t>B53245</t>
  </si>
  <si>
    <t>N58232</t>
  </si>
  <si>
    <t>191212-9:0</t>
  </si>
  <si>
    <t>B53291</t>
  </si>
  <si>
    <t>N58228</t>
  </si>
  <si>
    <t>191212-5:0</t>
  </si>
  <si>
    <t>B53257</t>
  </si>
  <si>
    <t>Average</t>
  </si>
  <si>
    <t>A = sucrose</t>
  </si>
  <si>
    <t>B = water</t>
  </si>
  <si>
    <t>Median</t>
  </si>
  <si>
    <t>SEM</t>
  </si>
  <si>
    <t>Day 2 (day 7 overall)</t>
  </si>
  <si>
    <t>Day 3 (day 8 overall)</t>
  </si>
  <si>
    <t>Treadmill</t>
  </si>
  <si>
    <t>`</t>
  </si>
  <si>
    <t>Day 4 (day 9 overall)</t>
  </si>
  <si>
    <t>Suc Pref Index</t>
  </si>
  <si>
    <t>Sucrose Pref Index</t>
  </si>
  <si>
    <t>N58633</t>
  </si>
  <si>
    <t>200805-1:0</t>
  </si>
  <si>
    <t>B54611</t>
  </si>
  <si>
    <t>RT/1HL</t>
  </si>
  <si>
    <t>1BT/2HL</t>
  </si>
  <si>
    <t>2BT/1HR</t>
  </si>
  <si>
    <t>N58636</t>
  </si>
  <si>
    <t>200805-5:0</t>
  </si>
  <si>
    <t>B54751</t>
  </si>
  <si>
    <t>1BT/1HL</t>
  </si>
  <si>
    <t>Sedentary Mice NOR</t>
  </si>
  <si>
    <t>Mouse I.D.</t>
  </si>
  <si>
    <t>Ratio at new object</t>
  </si>
  <si>
    <t xml:space="preserve">Ratio at old object </t>
  </si>
  <si>
    <t>Ratio New %</t>
  </si>
  <si>
    <t>Ratio Old %</t>
  </si>
  <si>
    <t>Voluntary Mice NOR</t>
  </si>
  <si>
    <t>Total Exercise</t>
  </si>
  <si>
    <t>Wheel Running Daily Avgs (total at 36 WOA)</t>
  </si>
  <si>
    <t>Wheel Running Avg per week at 36 WOA</t>
  </si>
  <si>
    <t>Recognition Index</t>
  </si>
  <si>
    <t>Voluntary + Training NOR</t>
  </si>
  <si>
    <t>Total Exercise (including treadmill distances)</t>
  </si>
  <si>
    <t>Wheel Running Avg per week at 36 WOA (w/training)</t>
  </si>
  <si>
    <t>Wheel Running Daily Avgs (total at 52 WOA) in km</t>
  </si>
  <si>
    <t>Wheel Running Avg per week at 52 WOA in km</t>
  </si>
  <si>
    <t>Ratio New</t>
  </si>
  <si>
    <t xml:space="preserve">Ratio Old </t>
  </si>
  <si>
    <t>Wheel Running Avg per week at 52 WOA (w/training) in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</si>
</sst>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 (Body)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/>
    <xf numFmtId="0" fontId="1" fillId="2" borderId="0" xfId="0" applyFont="1" applyFill="1"/>
    <xf numFmtId="9" fontId="1" fillId="2" borderId="0" xfId="0" applyNumberFormat="1" applyFont="1" applyFill="1"/>
    <xf numFmtId="0" fontId="3" fillId="0" borderId="1" xfId="0" applyFont="1" applyBorder="1"/>
    <xf numFmtId="0" fontId="3" fillId="0" borderId="2" xfId="0" applyFont="1" applyBorder="1"/>
    <xf numFmtId="9" fontId="3" fillId="0" borderId="2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0" fillId="3" borderId="0" xfId="0" applyFill="1"/>
    <xf numFmtId="9" fontId="3" fillId="0" borderId="4" xfId="0" applyNumberFormat="1" applyFont="1" applyBorder="1"/>
    <xf numFmtId="0" fontId="4" fillId="0" borderId="0" xfId="0" applyFont="1"/>
    <xf numFmtId="9" fontId="1" fillId="0" borderId="0" xfId="0" applyNumberFormat="1" applyFont="1"/>
    <xf numFmtId="9" fontId="3" fillId="4" borderId="2" xfId="0" applyNumberFormat="1" applyFont="1" applyFill="1" applyBorder="1"/>
    <xf numFmtId="0" fontId="3" fillId="0" borderId="0" xfId="0" applyFont="1"/>
    <xf numFmtId="0" fontId="0" fillId="0" borderId="5" xfId="0" applyBorder="1"/>
    <xf numFmtId="0" fontId="0" fillId="3" borderId="5" xfId="0" applyFill="1" applyBorder="1"/>
    <xf numFmtId="0" fontId="1" fillId="0" borderId="5" xfId="0" applyFont="1" applyBorder="1"/>
    <xf numFmtId="0" fontId="3" fillId="0" borderId="5" xfId="0" applyFont="1" applyBorder="1"/>
    <xf numFmtId="0" fontId="1" fillId="5" borderId="0" xfId="0" applyFont="1" applyFill="1"/>
    <xf numFmtId="9" fontId="1" fillId="5" borderId="0" xfId="0" applyNumberFormat="1" applyFont="1" applyFill="1"/>
    <xf numFmtId="9" fontId="3" fillId="0" borderId="0" xfId="0" applyNumberFormat="1" applyFont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9" fontId="3" fillId="0" borderId="8" xfId="0" applyNumberFormat="1" applyFont="1" applyBorder="1"/>
    <xf numFmtId="9" fontId="3" fillId="0" borderId="6" xfId="0" applyNumberFormat="1" applyFont="1" applyBorder="1"/>
    <xf numFmtId="0" fontId="5" fillId="6" borderId="0" xfId="0" applyFont="1" applyFill="1"/>
    <xf numFmtId="0" fontId="1" fillId="6" borderId="0" xfId="0" applyFont="1" applyFill="1"/>
    <xf numFmtId="0" fontId="0" fillId="0" borderId="9" xfId="0" applyBorder="1"/>
    <xf numFmtId="0" fontId="0" fillId="3" borderId="9" xfId="0" applyFill="1" applyBorder="1"/>
    <xf numFmtId="0" fontId="2" fillId="0" borderId="9" xfId="0" applyFont="1" applyBorder="1"/>
    <xf numFmtId="9" fontId="2" fillId="0" borderId="9" xfId="0" applyNumberFormat="1" applyFont="1" applyBorder="1"/>
    <xf numFmtId="0" fontId="1" fillId="0" borderId="9" xfId="0" applyFont="1" applyBorder="1"/>
    <xf numFmtId="9" fontId="1" fillId="0" borderId="9" xfId="0" applyNumberFormat="1" applyFont="1" applyBorder="1"/>
    <xf numFmtId="9" fontId="3" fillId="0" borderId="9" xfId="0" applyNumberFormat="1" applyFont="1" applyBorder="1"/>
    <xf numFmtId="0" fontId="3" fillId="0" borderId="9" xfId="0" applyFont="1" applyBorder="1"/>
    <xf numFmtId="0" fontId="1" fillId="7" borderId="0" xfId="0" applyFont="1" applyFill="1"/>
    <xf numFmtId="0" fontId="6" fillId="3" borderId="0" xfId="0" applyFont="1" applyFill="1"/>
    <xf numFmtId="0" fontId="6" fillId="0" borderId="0" xfId="0" applyFont="1"/>
    <xf numFmtId="0" fontId="3" fillId="0" borderId="0" xfId="0" applyFont="1" applyAlignment="1">
      <alignment vertical="center" wrapText="1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 wrapText="1"/>
    </xf>
    <xf numFmtId="9" fontId="6" fillId="0" borderId="0" xfId="0" applyNumberFormat="1" applyFont="1"/>
    <xf numFmtId="0" fontId="6" fillId="8" borderId="0" xfId="0" applyFont="1" applyFill="1"/>
    <xf numFmtId="9" fontId="6" fillId="8" borderId="0" xfId="0" applyNumberFormat="1" applyFont="1" applyFill="1"/>
    <xf numFmtId="9" fontId="0" fillId="0" borderId="0" xfId="0" applyNumberFormat="1"/>
    <xf numFmtId="0" fontId="0" fillId="8" borderId="0" xfId="0" applyFill="1"/>
    <xf numFmtId="9" fontId="0" fillId="8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CE3E-34FA-E949-909B-E59565078EEC}">
  <dimension ref="A1:CL85"/>
  <sheetViews>
    <sheetView topLeftCell="A14" zoomScale="200" zoomScaleNormal="200" workbookViewId="0">
      <selection activeCell="H8" sqref="H8:H16"/>
    </sheetView>
  </sheetViews>
  <sheetFormatPr baseColWidth="10" defaultColWidth="11.5" defaultRowHeight="15" x14ac:dyDescent="0.2"/>
  <cols>
    <col min="15" max="15" width="11.5" style="31"/>
    <col min="35" max="35" width="10.83203125" style="17"/>
  </cols>
  <sheetData>
    <row r="1" spans="1:89" x14ac:dyDescent="0.2">
      <c r="A1" t="s">
        <v>0</v>
      </c>
    </row>
    <row r="3" spans="1:89" ht="24" x14ac:dyDescent="0.3">
      <c r="A3" s="13" t="s">
        <v>1</v>
      </c>
      <c r="P3" s="13" t="s">
        <v>2</v>
      </c>
      <c r="AJ3" s="13" t="s">
        <v>3</v>
      </c>
    </row>
    <row r="5" spans="1:89" s="11" customFormat="1" x14ac:dyDescent="0.2">
      <c r="A5" s="11" t="s">
        <v>4</v>
      </c>
      <c r="O5" s="32"/>
      <c r="P5" s="11" t="s">
        <v>4</v>
      </c>
      <c r="AI5" s="18"/>
      <c r="AJ5" s="11" t="s">
        <v>4</v>
      </c>
    </row>
    <row r="7" spans="1:89" ht="16" x14ac:dyDescent="0.2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  <c r="K7" s="1" t="s">
        <v>15</v>
      </c>
      <c r="L7" s="1" t="s">
        <v>16</v>
      </c>
      <c r="M7" s="2" t="s">
        <v>17</v>
      </c>
      <c r="N7" s="2"/>
      <c r="O7" s="33"/>
      <c r="P7" s="1" t="s">
        <v>5</v>
      </c>
      <c r="Q7" s="1" t="s">
        <v>6</v>
      </c>
      <c r="R7" s="1" t="s">
        <v>7</v>
      </c>
      <c r="S7" s="1" t="s">
        <v>8</v>
      </c>
      <c r="T7" s="1" t="s">
        <v>9</v>
      </c>
      <c r="U7" s="1" t="s">
        <v>10</v>
      </c>
      <c r="V7" s="1" t="s">
        <v>11</v>
      </c>
      <c r="W7" s="1" t="s">
        <v>12</v>
      </c>
      <c r="X7" s="1" t="s">
        <v>13</v>
      </c>
      <c r="Y7" s="1" t="s">
        <v>14</v>
      </c>
      <c r="Z7" s="1" t="s">
        <v>15</v>
      </c>
      <c r="AA7" s="1" t="s">
        <v>16</v>
      </c>
      <c r="AB7" s="1" t="s">
        <v>17</v>
      </c>
      <c r="AC7" s="1"/>
      <c r="AD7" s="1" t="s">
        <v>18</v>
      </c>
      <c r="AE7" s="1"/>
      <c r="AF7" s="1"/>
      <c r="AG7" s="1"/>
      <c r="AH7" s="1"/>
      <c r="AI7" s="19"/>
      <c r="AJ7" s="1" t="s">
        <v>5</v>
      </c>
      <c r="AK7" s="1" t="s">
        <v>6</v>
      </c>
      <c r="AL7" s="1" t="s">
        <v>7</v>
      </c>
      <c r="AM7" s="1" t="s">
        <v>8</v>
      </c>
      <c r="AN7" s="1" t="s">
        <v>9</v>
      </c>
      <c r="AO7" s="1" t="s">
        <v>10</v>
      </c>
      <c r="AP7" s="1" t="s">
        <v>11</v>
      </c>
      <c r="AQ7" s="1" t="s">
        <v>12</v>
      </c>
      <c r="AR7" s="1" t="s">
        <v>13</v>
      </c>
      <c r="AS7" s="1" t="s">
        <v>14</v>
      </c>
      <c r="AT7" s="1" t="s">
        <v>15</v>
      </c>
      <c r="AU7" s="1" t="s">
        <v>16</v>
      </c>
      <c r="AV7" s="1" t="s">
        <v>17</v>
      </c>
      <c r="AW7" s="1"/>
      <c r="AX7" s="1"/>
      <c r="AY7" s="1" t="s">
        <v>18</v>
      </c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</row>
    <row r="8" spans="1:89" ht="16" x14ac:dyDescent="0.2">
      <c r="A8" s="1" t="s">
        <v>19</v>
      </c>
      <c r="B8" s="1">
        <v>1475</v>
      </c>
      <c r="C8" s="1" t="s">
        <v>20</v>
      </c>
      <c r="D8" s="1" t="s">
        <v>21</v>
      </c>
      <c r="E8" s="1"/>
      <c r="F8" s="1"/>
      <c r="G8" s="1"/>
      <c r="H8" s="1">
        <v>20.87</v>
      </c>
      <c r="I8" s="1">
        <v>0.43</v>
      </c>
      <c r="J8" s="1">
        <v>2.75</v>
      </c>
      <c r="K8" s="1">
        <v>0.02</v>
      </c>
      <c r="L8" s="1">
        <v>0.13</v>
      </c>
      <c r="M8" s="3">
        <v>0.14000000000000001</v>
      </c>
      <c r="N8" s="3"/>
      <c r="O8" s="34"/>
      <c r="P8" s="1" t="s">
        <v>19</v>
      </c>
      <c r="Q8" s="1">
        <v>360</v>
      </c>
      <c r="R8" s="1"/>
      <c r="S8" s="1" t="s">
        <v>22</v>
      </c>
      <c r="T8" s="1" t="s">
        <v>23</v>
      </c>
      <c r="U8" s="1" t="s">
        <v>24</v>
      </c>
      <c r="V8" s="1" t="s">
        <v>25</v>
      </c>
      <c r="W8" s="1">
        <v>21.1</v>
      </c>
      <c r="X8" s="1">
        <v>0.49</v>
      </c>
      <c r="Y8" s="1">
        <v>5.21</v>
      </c>
      <c r="Z8" s="1">
        <v>0.02</v>
      </c>
      <c r="AA8" s="1">
        <v>0.25</v>
      </c>
      <c r="AB8" s="14">
        <v>0.09</v>
      </c>
      <c r="AC8" s="1"/>
      <c r="AD8" s="1">
        <v>-0.83</v>
      </c>
      <c r="AE8" s="1"/>
      <c r="AF8" s="1"/>
      <c r="AG8" s="1"/>
      <c r="AH8" s="1"/>
      <c r="AI8" s="19"/>
      <c r="AJ8" s="1" t="s">
        <v>19</v>
      </c>
      <c r="AK8" s="1">
        <v>359</v>
      </c>
      <c r="AL8" s="1" t="s">
        <v>26</v>
      </c>
      <c r="AM8" s="1" t="s">
        <v>22</v>
      </c>
      <c r="AN8" s="1" t="s">
        <v>27</v>
      </c>
      <c r="AO8" s="1" t="s">
        <v>28</v>
      </c>
      <c r="AP8" s="1" t="s">
        <v>29</v>
      </c>
      <c r="AQ8" s="1">
        <v>22.1</v>
      </c>
      <c r="AR8" s="1">
        <v>3.93</v>
      </c>
      <c r="AS8" s="1">
        <v>1.67</v>
      </c>
      <c r="AT8" s="1">
        <v>0.18</v>
      </c>
      <c r="AU8" s="1">
        <v>0.08</v>
      </c>
      <c r="AV8" s="14">
        <v>0.7</v>
      </c>
      <c r="AW8" s="1"/>
      <c r="AX8" s="1"/>
      <c r="AY8" s="1">
        <v>0.4</v>
      </c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</row>
    <row r="9" spans="1:89" ht="16" x14ac:dyDescent="0.2">
      <c r="A9" s="1" t="s">
        <v>19</v>
      </c>
      <c r="B9" s="1">
        <v>1475</v>
      </c>
      <c r="C9" s="1" t="s">
        <v>20</v>
      </c>
      <c r="D9" s="1" t="s">
        <v>30</v>
      </c>
      <c r="E9" s="1"/>
      <c r="F9" s="1"/>
      <c r="G9" s="1"/>
      <c r="H9" s="1">
        <v>24.1</v>
      </c>
      <c r="I9" s="1">
        <v>2.86</v>
      </c>
      <c r="J9" s="1">
        <v>0.65</v>
      </c>
      <c r="K9" s="1">
        <v>0.12</v>
      </c>
      <c r="L9" s="1">
        <v>0.03</v>
      </c>
      <c r="M9" s="3">
        <v>0.81</v>
      </c>
      <c r="N9" s="3"/>
      <c r="O9" s="34"/>
      <c r="P9" s="1" t="s">
        <v>19</v>
      </c>
      <c r="Q9" s="1">
        <v>360</v>
      </c>
      <c r="R9" s="1"/>
      <c r="S9" s="1" t="s">
        <v>31</v>
      </c>
      <c r="T9" s="1"/>
      <c r="U9" s="1"/>
      <c r="V9" s="1"/>
      <c r="W9" s="1">
        <v>23.4</v>
      </c>
      <c r="X9" s="1">
        <v>0.41</v>
      </c>
      <c r="Y9" s="1">
        <v>4.1100000000000003</v>
      </c>
      <c r="Z9" s="1">
        <v>0.02</v>
      </c>
      <c r="AA9" s="1">
        <v>0.18</v>
      </c>
      <c r="AB9" s="14">
        <v>0.09</v>
      </c>
      <c r="AC9" s="1"/>
      <c r="AD9" s="1">
        <v>-0.82</v>
      </c>
      <c r="AE9" s="1"/>
      <c r="AF9" s="1"/>
      <c r="AG9" s="1"/>
      <c r="AH9" s="1"/>
      <c r="AI9" s="19"/>
      <c r="AJ9" s="1" t="s">
        <v>19</v>
      </c>
      <c r="AK9" s="1">
        <v>359</v>
      </c>
      <c r="AL9" s="1" t="s">
        <v>26</v>
      </c>
      <c r="AM9" s="1" t="s">
        <v>32</v>
      </c>
      <c r="AN9" s="1" t="s">
        <v>33</v>
      </c>
      <c r="AO9" s="1" t="s">
        <v>34</v>
      </c>
      <c r="AP9" s="1" t="s">
        <v>35</v>
      </c>
      <c r="AQ9" s="1">
        <v>23.1</v>
      </c>
      <c r="AR9" s="1">
        <v>0.2</v>
      </c>
      <c r="AS9" s="1">
        <v>3.68</v>
      </c>
      <c r="AT9" s="1">
        <v>0.01</v>
      </c>
      <c r="AU9" s="1">
        <v>0.16</v>
      </c>
      <c r="AV9" s="14">
        <v>0.05</v>
      </c>
      <c r="AW9" s="1"/>
      <c r="AX9" s="1"/>
      <c r="AY9" s="1">
        <v>-0.9</v>
      </c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</row>
    <row r="10" spans="1:89" ht="16" x14ac:dyDescent="0.2">
      <c r="A10" s="1" t="s">
        <v>19</v>
      </c>
      <c r="B10" s="1">
        <v>1475</v>
      </c>
      <c r="C10" s="1" t="s">
        <v>20</v>
      </c>
      <c r="D10" s="1" t="s">
        <v>36</v>
      </c>
      <c r="E10" s="1"/>
      <c r="F10" s="1"/>
      <c r="G10" s="1"/>
      <c r="H10" s="1">
        <v>20.95</v>
      </c>
      <c r="I10" s="1">
        <v>1.1100000000000001</v>
      </c>
      <c r="J10" s="1">
        <v>0.74</v>
      </c>
      <c r="K10" s="1">
        <v>0.05</v>
      </c>
      <c r="L10" s="1">
        <v>0.04</v>
      </c>
      <c r="M10" s="3">
        <v>0.6</v>
      </c>
      <c r="N10" s="3"/>
      <c r="O10" s="34"/>
      <c r="P10" s="1" t="s">
        <v>19</v>
      </c>
      <c r="Q10" s="1">
        <v>360</v>
      </c>
      <c r="R10" s="1"/>
      <c r="S10" s="1" t="s">
        <v>37</v>
      </c>
      <c r="T10" s="1" t="s">
        <v>38</v>
      </c>
      <c r="U10" s="1" t="s">
        <v>39</v>
      </c>
      <c r="V10" s="1" t="s">
        <v>40</v>
      </c>
      <c r="W10" s="1">
        <v>21.1</v>
      </c>
      <c r="X10" s="1">
        <v>2.0299999999999998</v>
      </c>
      <c r="Y10" s="1">
        <v>2.02</v>
      </c>
      <c r="Z10" s="1">
        <v>0.1</v>
      </c>
      <c r="AA10" s="1">
        <v>0.1</v>
      </c>
      <c r="AB10" s="14">
        <v>0.5</v>
      </c>
      <c r="AC10" s="1"/>
      <c r="AD10" s="1">
        <v>0</v>
      </c>
      <c r="AE10" s="1"/>
      <c r="AF10" s="1"/>
      <c r="AG10" s="1"/>
      <c r="AH10" s="1"/>
      <c r="AI10" s="19"/>
      <c r="AJ10" s="1" t="s">
        <v>19</v>
      </c>
      <c r="AK10" s="1">
        <v>359</v>
      </c>
      <c r="AL10" s="1" t="s">
        <v>26</v>
      </c>
      <c r="AM10" s="1" t="s">
        <v>31</v>
      </c>
      <c r="AN10" s="1" t="s">
        <v>41</v>
      </c>
      <c r="AO10" s="1" t="s">
        <v>42</v>
      </c>
      <c r="AP10" s="1"/>
      <c r="AQ10" s="1">
        <v>24</v>
      </c>
      <c r="AR10" s="1">
        <v>0.99</v>
      </c>
      <c r="AS10" s="1">
        <v>2.96</v>
      </c>
      <c r="AT10" s="1">
        <v>0.04</v>
      </c>
      <c r="AU10" s="1">
        <v>0.12</v>
      </c>
      <c r="AV10" s="14">
        <v>0.25</v>
      </c>
      <c r="AW10" s="1"/>
      <c r="AX10" s="1"/>
      <c r="AY10" s="1">
        <v>-0.5</v>
      </c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</row>
    <row r="11" spans="1:89" ht="16" x14ac:dyDescent="0.2">
      <c r="A11" s="1" t="s">
        <v>19</v>
      </c>
      <c r="B11" s="1">
        <v>1475</v>
      </c>
      <c r="C11" s="1" t="s">
        <v>20</v>
      </c>
      <c r="D11" s="1" t="s">
        <v>43</v>
      </c>
      <c r="E11" s="1"/>
      <c r="F11" s="1"/>
      <c r="G11" s="1"/>
      <c r="H11" s="1">
        <v>22.64</v>
      </c>
      <c r="I11" s="1">
        <v>3.93</v>
      </c>
      <c r="J11" s="1">
        <v>0.56000000000000005</v>
      </c>
      <c r="K11" s="1">
        <v>0.17</v>
      </c>
      <c r="L11" s="1">
        <v>0.02</v>
      </c>
      <c r="M11" s="3">
        <v>0.88</v>
      </c>
      <c r="N11" s="3"/>
      <c r="O11" s="34"/>
      <c r="P11" s="1" t="s">
        <v>19</v>
      </c>
      <c r="Q11" s="1">
        <v>360</v>
      </c>
      <c r="R11" s="1"/>
      <c r="S11" s="1" t="s">
        <v>32</v>
      </c>
      <c r="T11" s="1" t="s">
        <v>44</v>
      </c>
      <c r="U11" s="1" t="s">
        <v>45</v>
      </c>
      <c r="V11" s="1" t="s">
        <v>46</v>
      </c>
      <c r="W11" s="1">
        <v>23.3</v>
      </c>
      <c r="X11" s="1">
        <v>0.09</v>
      </c>
      <c r="Y11" s="1">
        <v>4.4800000000000004</v>
      </c>
      <c r="Z11" s="1">
        <v>0</v>
      </c>
      <c r="AA11" s="1">
        <v>0.19</v>
      </c>
      <c r="AB11" s="14">
        <v>0.02</v>
      </c>
      <c r="AC11" s="1"/>
      <c r="AD11" s="1">
        <v>-0.96</v>
      </c>
      <c r="AE11" s="1"/>
      <c r="AF11" s="1"/>
      <c r="AG11" s="1"/>
      <c r="AH11" s="1"/>
      <c r="AI11" s="19"/>
      <c r="AJ11" s="1" t="s">
        <v>19</v>
      </c>
      <c r="AK11" s="1">
        <v>359</v>
      </c>
      <c r="AL11" s="1" t="s">
        <v>26</v>
      </c>
      <c r="AM11" s="1" t="s">
        <v>47</v>
      </c>
      <c r="AN11" s="1" t="s">
        <v>48</v>
      </c>
      <c r="AO11" s="1" t="s">
        <v>49</v>
      </c>
      <c r="AP11" s="1" t="s">
        <v>50</v>
      </c>
      <c r="AQ11" s="1">
        <v>21.3</v>
      </c>
      <c r="AR11" s="1">
        <v>0.57999999999999996</v>
      </c>
      <c r="AS11" s="1">
        <v>4.0999999999999996</v>
      </c>
      <c r="AT11" s="1">
        <v>0.03</v>
      </c>
      <c r="AU11" s="1">
        <v>0.19</v>
      </c>
      <c r="AV11" s="14">
        <v>0.12</v>
      </c>
      <c r="AW11" s="1"/>
      <c r="AX11" s="1"/>
      <c r="AY11" s="1">
        <v>-0.75</v>
      </c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</row>
    <row r="12" spans="1:89" ht="16" x14ac:dyDescent="0.2">
      <c r="A12" s="1" t="s">
        <v>19</v>
      </c>
      <c r="B12" s="1">
        <v>1475</v>
      </c>
      <c r="C12" s="1" t="s">
        <v>20</v>
      </c>
      <c r="D12" s="1" t="s">
        <v>51</v>
      </c>
      <c r="E12" s="1" t="s">
        <v>52</v>
      </c>
      <c r="F12" s="1" t="s">
        <v>53</v>
      </c>
      <c r="G12" s="1" t="s">
        <v>54</v>
      </c>
      <c r="H12" s="1">
        <v>21.77</v>
      </c>
      <c r="I12" s="1">
        <v>0.88</v>
      </c>
      <c r="J12" s="1">
        <v>2.2000000000000002</v>
      </c>
      <c r="K12" s="1">
        <v>0.04</v>
      </c>
      <c r="L12" s="1">
        <v>0.1</v>
      </c>
      <c r="M12" s="3">
        <v>0.28999999999999998</v>
      </c>
      <c r="N12" s="3"/>
      <c r="O12" s="34"/>
      <c r="P12" s="1" t="s">
        <v>19</v>
      </c>
      <c r="Q12" s="1">
        <v>360</v>
      </c>
      <c r="R12" s="1"/>
      <c r="S12" s="1" t="s">
        <v>51</v>
      </c>
      <c r="T12" s="1" t="s">
        <v>55</v>
      </c>
      <c r="U12" s="1" t="s">
        <v>56</v>
      </c>
      <c r="V12" s="1" t="s">
        <v>57</v>
      </c>
      <c r="W12" s="1">
        <v>29.2</v>
      </c>
      <c r="X12" s="1">
        <v>2.62</v>
      </c>
      <c r="Y12" s="1">
        <v>1.81</v>
      </c>
      <c r="Z12" s="1">
        <v>0.09</v>
      </c>
      <c r="AA12" s="1">
        <v>0.06</v>
      </c>
      <c r="AB12" s="14">
        <v>0.59</v>
      </c>
      <c r="AC12" s="1"/>
      <c r="AD12" s="1">
        <v>0.18</v>
      </c>
      <c r="AE12" s="1"/>
      <c r="AF12" s="1"/>
      <c r="AG12" s="1"/>
      <c r="AH12" s="1"/>
      <c r="AI12" s="19"/>
      <c r="AJ12" s="1" t="s">
        <v>19</v>
      </c>
      <c r="AK12" s="1">
        <v>359</v>
      </c>
      <c r="AL12" s="1" t="s">
        <v>26</v>
      </c>
      <c r="AM12" s="1" t="s">
        <v>58</v>
      </c>
      <c r="AN12" s="1" t="s">
        <v>59</v>
      </c>
      <c r="AO12" s="1" t="s">
        <v>60</v>
      </c>
      <c r="AP12" s="1" t="s">
        <v>61</v>
      </c>
      <c r="AQ12" s="1">
        <v>22.7</v>
      </c>
      <c r="AR12" s="1">
        <v>1.41</v>
      </c>
      <c r="AS12" s="1">
        <v>3.57</v>
      </c>
      <c r="AT12" s="1">
        <v>0.06</v>
      </c>
      <c r="AU12" s="1">
        <v>0.16</v>
      </c>
      <c r="AV12" s="14">
        <v>0.28000000000000003</v>
      </c>
      <c r="AW12" s="1"/>
      <c r="AX12" s="1"/>
      <c r="AY12" s="1">
        <v>-0.43</v>
      </c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</row>
    <row r="13" spans="1:89" ht="16" x14ac:dyDescent="0.2">
      <c r="A13" s="1" t="s">
        <v>19</v>
      </c>
      <c r="B13" s="1">
        <v>1480</v>
      </c>
      <c r="C13" s="1" t="s">
        <v>20</v>
      </c>
      <c r="D13" s="1" t="s">
        <v>43</v>
      </c>
      <c r="E13" s="1"/>
      <c r="F13" s="1"/>
      <c r="G13" s="1"/>
      <c r="H13" s="1">
        <v>24.29</v>
      </c>
      <c r="I13" s="1">
        <v>1.07</v>
      </c>
      <c r="J13" s="1">
        <v>3.79</v>
      </c>
      <c r="K13" s="1">
        <v>0.04</v>
      </c>
      <c r="L13" s="1">
        <v>0.16</v>
      </c>
      <c r="M13" s="3">
        <v>0.22</v>
      </c>
      <c r="N13" s="3"/>
      <c r="O13" s="34"/>
      <c r="P13" s="1" t="s">
        <v>19</v>
      </c>
      <c r="Q13" s="1">
        <v>373</v>
      </c>
      <c r="R13" s="1"/>
      <c r="S13" s="1" t="s">
        <v>22</v>
      </c>
      <c r="T13" s="1" t="s">
        <v>62</v>
      </c>
      <c r="U13" s="1" t="s">
        <v>63</v>
      </c>
      <c r="V13" s="1" t="s">
        <v>64</v>
      </c>
      <c r="W13" s="1">
        <v>23.4</v>
      </c>
      <c r="X13" s="1">
        <v>0.76</v>
      </c>
      <c r="Y13" s="1">
        <v>3.85</v>
      </c>
      <c r="Z13" s="1">
        <v>0.03</v>
      </c>
      <c r="AA13" s="1">
        <v>0.16</v>
      </c>
      <c r="AB13" s="14">
        <v>0.16</v>
      </c>
      <c r="AC13" s="1"/>
      <c r="AD13" s="1">
        <v>-0.67</v>
      </c>
      <c r="AE13" s="1"/>
      <c r="AF13" s="1"/>
      <c r="AG13" s="1"/>
      <c r="AH13" s="1"/>
      <c r="AI13" s="19"/>
      <c r="AJ13" s="1" t="s">
        <v>19</v>
      </c>
      <c r="AK13" s="1">
        <v>361</v>
      </c>
      <c r="AL13" s="1" t="s">
        <v>26</v>
      </c>
      <c r="AM13" s="1" t="s">
        <v>22</v>
      </c>
      <c r="AN13" s="1" t="s">
        <v>65</v>
      </c>
      <c r="AO13" s="1" t="s">
        <v>66</v>
      </c>
      <c r="AP13" s="1" t="s">
        <v>67</v>
      </c>
      <c r="AQ13" s="1">
        <v>18.600000000000001</v>
      </c>
      <c r="AR13" s="1">
        <v>1.81</v>
      </c>
      <c r="AS13" s="1">
        <v>2.33</v>
      </c>
      <c r="AT13" s="1">
        <v>0.1</v>
      </c>
      <c r="AU13" s="1">
        <v>0.13</v>
      </c>
      <c r="AV13" s="14">
        <v>0.44</v>
      </c>
      <c r="AW13" s="1"/>
      <c r="AX13" s="1"/>
      <c r="AY13" s="1">
        <v>-0.13</v>
      </c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 ht="16" x14ac:dyDescent="0.2">
      <c r="A14" s="1" t="s">
        <v>19</v>
      </c>
      <c r="B14" s="1">
        <v>1480</v>
      </c>
      <c r="C14" s="1" t="s">
        <v>20</v>
      </c>
      <c r="D14" s="1" t="s">
        <v>51</v>
      </c>
      <c r="E14" s="1"/>
      <c r="F14" s="1"/>
      <c r="G14" s="1"/>
      <c r="H14" s="1">
        <v>26.13</v>
      </c>
      <c r="I14" s="1">
        <v>2.61</v>
      </c>
      <c r="J14" s="1">
        <v>1.85</v>
      </c>
      <c r="K14" s="1">
        <v>0.1</v>
      </c>
      <c r="L14" s="1">
        <v>7.0000000000000007E-2</v>
      </c>
      <c r="M14" s="3">
        <v>0.59</v>
      </c>
      <c r="N14" s="3"/>
      <c r="O14" s="34"/>
      <c r="P14" s="1" t="s">
        <v>19</v>
      </c>
      <c r="Q14" s="1">
        <v>373</v>
      </c>
      <c r="R14" s="1"/>
      <c r="S14" s="1" t="s">
        <v>31</v>
      </c>
      <c r="T14" s="1" t="s">
        <v>68</v>
      </c>
      <c r="U14" s="1" t="s">
        <v>69</v>
      </c>
      <c r="V14" s="1" t="s">
        <v>70</v>
      </c>
      <c r="W14" s="1">
        <v>24.4</v>
      </c>
      <c r="X14" s="1">
        <v>1.1499999999999999</v>
      </c>
      <c r="Y14" s="1">
        <v>3.25</v>
      </c>
      <c r="Z14" s="1">
        <v>0.05</v>
      </c>
      <c r="AA14" s="1">
        <v>0.13</v>
      </c>
      <c r="AB14" s="14">
        <v>0.26</v>
      </c>
      <c r="AC14" s="1"/>
      <c r="AD14" s="1">
        <v>-0.48</v>
      </c>
      <c r="AE14" s="1"/>
      <c r="AF14" s="1"/>
      <c r="AG14" s="1"/>
      <c r="AH14" s="1"/>
      <c r="AI14" s="19"/>
      <c r="AJ14" s="1" t="s">
        <v>19</v>
      </c>
      <c r="AK14" s="1">
        <v>361</v>
      </c>
      <c r="AL14" s="1" t="s">
        <v>26</v>
      </c>
      <c r="AM14" s="1" t="s">
        <v>32</v>
      </c>
      <c r="AN14" s="1"/>
      <c r="AO14" s="1"/>
      <c r="AP14" s="1"/>
      <c r="AQ14" s="1">
        <v>24.9</v>
      </c>
      <c r="AR14" s="1">
        <v>2.0499999999999998</v>
      </c>
      <c r="AS14" s="1">
        <v>0.81</v>
      </c>
      <c r="AT14" s="1">
        <v>0.08</v>
      </c>
      <c r="AU14" s="1">
        <v>0.03</v>
      </c>
      <c r="AV14" s="14">
        <v>0.72</v>
      </c>
      <c r="AW14" s="1"/>
      <c r="AX14" s="1"/>
      <c r="AY14" s="1">
        <v>0.43</v>
      </c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 ht="16" x14ac:dyDescent="0.2">
      <c r="A15" s="1" t="s">
        <v>19</v>
      </c>
      <c r="B15" s="1">
        <v>6628</v>
      </c>
      <c r="C15" s="1" t="s">
        <v>20</v>
      </c>
      <c r="D15" s="1" t="s">
        <v>71</v>
      </c>
      <c r="E15" s="1"/>
      <c r="F15" s="1"/>
      <c r="G15" s="1"/>
      <c r="H15" s="1">
        <v>26.06</v>
      </c>
      <c r="I15" s="1">
        <v>3.58</v>
      </c>
      <c r="J15" s="1">
        <v>0.44</v>
      </c>
      <c r="K15" s="1">
        <v>0.14000000000000001</v>
      </c>
      <c r="L15" s="1">
        <v>0.02</v>
      </c>
      <c r="M15" s="3">
        <v>0.89</v>
      </c>
      <c r="N15" s="3"/>
      <c r="O15" s="34"/>
      <c r="P15" s="1" t="s">
        <v>19</v>
      </c>
      <c r="Q15" s="1">
        <v>373</v>
      </c>
      <c r="R15" s="1"/>
      <c r="S15" s="1" t="s">
        <v>32</v>
      </c>
      <c r="T15" s="29"/>
      <c r="U15" s="29"/>
      <c r="V15" s="29"/>
      <c r="W15" s="1">
        <v>26.6</v>
      </c>
      <c r="X15" s="1">
        <v>1.0900000000000001</v>
      </c>
      <c r="Y15" s="1">
        <v>1.1299999999999999</v>
      </c>
      <c r="Z15" s="1">
        <v>0.04</v>
      </c>
      <c r="AA15" s="1">
        <v>0.04</v>
      </c>
      <c r="AB15" s="14">
        <v>0.49</v>
      </c>
      <c r="AC15" s="1"/>
      <c r="AD15" s="1">
        <v>-0.02</v>
      </c>
      <c r="AE15" s="1"/>
      <c r="AF15" s="1"/>
      <c r="AG15" s="1"/>
      <c r="AH15" s="1"/>
      <c r="AI15" s="19"/>
      <c r="AJ15" s="1" t="s">
        <v>19</v>
      </c>
      <c r="AK15" s="1">
        <v>361</v>
      </c>
      <c r="AL15" s="1" t="s">
        <v>26</v>
      </c>
      <c r="AM15" s="1" t="s">
        <v>37</v>
      </c>
      <c r="AN15" s="1" t="s">
        <v>72</v>
      </c>
      <c r="AO15" s="1" t="s">
        <v>73</v>
      </c>
      <c r="AP15" s="1" t="s">
        <v>74</v>
      </c>
      <c r="AQ15" s="1">
        <v>24.4</v>
      </c>
      <c r="AR15" s="1">
        <v>1.02</v>
      </c>
      <c r="AS15" s="1">
        <v>1.59</v>
      </c>
      <c r="AT15" s="1">
        <v>0.04</v>
      </c>
      <c r="AU15" s="1">
        <v>7.0000000000000007E-2</v>
      </c>
      <c r="AV15" s="14">
        <v>0.39</v>
      </c>
      <c r="AW15" s="1"/>
      <c r="AX15" s="1"/>
      <c r="AY15" s="1">
        <v>-0.22</v>
      </c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 ht="16" x14ac:dyDescent="0.2">
      <c r="A16" s="1" t="s">
        <v>19</v>
      </c>
      <c r="B16" s="1">
        <v>6628</v>
      </c>
      <c r="C16" s="1" t="s">
        <v>20</v>
      </c>
      <c r="D16" s="1" t="s">
        <v>51</v>
      </c>
      <c r="E16" s="1"/>
      <c r="F16" s="1"/>
      <c r="G16" s="1"/>
      <c r="H16" s="1">
        <v>25.63</v>
      </c>
      <c r="I16" s="1">
        <v>0.59</v>
      </c>
      <c r="J16" s="1">
        <v>3.34</v>
      </c>
      <c r="K16" s="1">
        <v>0.02</v>
      </c>
      <c r="L16" s="1">
        <v>0.13</v>
      </c>
      <c r="M16" s="3">
        <v>0.15</v>
      </c>
      <c r="N16" s="3"/>
      <c r="O16" s="34"/>
      <c r="P16" s="1" t="s">
        <v>19</v>
      </c>
      <c r="Q16" s="1">
        <v>372</v>
      </c>
      <c r="R16" s="1"/>
      <c r="S16" s="1" t="s">
        <v>22</v>
      </c>
      <c r="T16" s="1" t="s">
        <v>75</v>
      </c>
      <c r="U16" s="1" t="s">
        <v>76</v>
      </c>
      <c r="V16" s="1" t="s">
        <v>77</v>
      </c>
      <c r="W16" s="1">
        <v>16.2</v>
      </c>
      <c r="X16" s="1">
        <v>0.66</v>
      </c>
      <c r="Y16" s="1">
        <v>1.27</v>
      </c>
      <c r="Z16" s="1">
        <v>0.04</v>
      </c>
      <c r="AA16" s="1">
        <v>0.08</v>
      </c>
      <c r="AB16" s="14">
        <v>0.34</v>
      </c>
      <c r="AC16" s="1"/>
      <c r="AD16" s="1">
        <v>-0.32</v>
      </c>
      <c r="AE16" s="1"/>
      <c r="AF16" s="1"/>
      <c r="AG16" s="1"/>
      <c r="AH16" s="1"/>
      <c r="AI16" s="19"/>
      <c r="AJ16" s="1" t="s">
        <v>19</v>
      </c>
      <c r="AK16" s="1">
        <v>361</v>
      </c>
      <c r="AL16" s="1" t="s">
        <v>26</v>
      </c>
      <c r="AM16" s="1" t="s">
        <v>31</v>
      </c>
      <c r="AN16" s="1" t="s">
        <v>78</v>
      </c>
      <c r="AO16" s="1" t="s">
        <v>79</v>
      </c>
      <c r="AP16" s="1" t="s">
        <v>80</v>
      </c>
      <c r="AQ16" s="1">
        <v>25.6</v>
      </c>
      <c r="AR16" s="1">
        <v>1.72</v>
      </c>
      <c r="AS16" s="1">
        <v>1.96</v>
      </c>
      <c r="AT16" s="1">
        <v>7.0000000000000007E-2</v>
      </c>
      <c r="AU16" s="1">
        <v>0.08</v>
      </c>
      <c r="AV16" s="14">
        <v>0.47</v>
      </c>
      <c r="AW16" s="1"/>
      <c r="AX16" s="1"/>
      <c r="AY16" s="1">
        <v>-7.0000000000000007E-2</v>
      </c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1:89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35"/>
      <c r="P17" s="1" t="s">
        <v>19</v>
      </c>
      <c r="Q17" s="1">
        <v>372</v>
      </c>
      <c r="R17" s="1"/>
      <c r="S17" s="1" t="s">
        <v>32</v>
      </c>
      <c r="T17" s="1" t="s">
        <v>81</v>
      </c>
      <c r="U17" s="1" t="s">
        <v>82</v>
      </c>
      <c r="V17" s="1" t="s">
        <v>83</v>
      </c>
      <c r="W17" s="1">
        <v>25.9</v>
      </c>
      <c r="X17" s="1">
        <v>0.59</v>
      </c>
      <c r="Y17" s="1">
        <v>5.19</v>
      </c>
      <c r="Z17" s="1">
        <v>0.02</v>
      </c>
      <c r="AA17" s="1">
        <v>0.2</v>
      </c>
      <c r="AB17" s="14">
        <v>0.1</v>
      </c>
      <c r="AC17" s="1"/>
      <c r="AD17" s="1">
        <v>-0.8</v>
      </c>
      <c r="AE17" s="1"/>
      <c r="AF17" s="1"/>
      <c r="AG17" s="1"/>
      <c r="AH17" s="1"/>
      <c r="AI17" s="19"/>
      <c r="AJ17" s="1" t="s">
        <v>19</v>
      </c>
      <c r="AK17" s="1">
        <v>361</v>
      </c>
      <c r="AL17" s="1" t="s">
        <v>26</v>
      </c>
      <c r="AM17" s="1" t="s">
        <v>51</v>
      </c>
      <c r="AN17" s="1" t="s">
        <v>84</v>
      </c>
      <c r="AO17" s="1" t="s">
        <v>85</v>
      </c>
      <c r="AP17" s="1" t="s">
        <v>86</v>
      </c>
      <c r="AQ17" s="1">
        <v>22.9</v>
      </c>
      <c r="AR17" s="1">
        <v>3.08</v>
      </c>
      <c r="AS17" s="1">
        <v>1.28</v>
      </c>
      <c r="AT17" s="1">
        <v>0.13</v>
      </c>
      <c r="AU17" s="1">
        <v>0.06</v>
      </c>
      <c r="AV17" s="14">
        <v>0.71</v>
      </c>
      <c r="AW17" s="1"/>
      <c r="AX17" s="1"/>
      <c r="AY17" s="1">
        <v>0.41</v>
      </c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</row>
    <row r="18" spans="1:89" x14ac:dyDescent="0.2">
      <c r="A18" s="1"/>
      <c r="B18" s="1"/>
      <c r="C18" s="1"/>
      <c r="D18" s="1"/>
      <c r="E18" s="1"/>
      <c r="F18" s="1"/>
      <c r="G18" s="1"/>
      <c r="H18" s="4" t="s">
        <v>87</v>
      </c>
      <c r="I18" s="4">
        <v>1.9</v>
      </c>
      <c r="J18" s="4">
        <v>1.81</v>
      </c>
      <c r="K18" s="4">
        <v>0.08</v>
      </c>
      <c r="L18" s="4">
        <v>0.08</v>
      </c>
      <c r="M18" s="5">
        <v>0.51</v>
      </c>
      <c r="N18" s="14"/>
      <c r="O18" s="36"/>
      <c r="P18" s="1"/>
      <c r="Q18" s="1"/>
      <c r="R18" s="1"/>
      <c r="S18" s="1"/>
      <c r="T18" s="1"/>
      <c r="U18" s="1"/>
      <c r="V18" s="1"/>
      <c r="W18" s="4" t="s">
        <v>87</v>
      </c>
      <c r="X18" s="4">
        <v>0.99</v>
      </c>
      <c r="Y18" s="4">
        <v>3.23</v>
      </c>
      <c r="Z18" s="4">
        <v>0.04</v>
      </c>
      <c r="AA18" s="4">
        <v>0.14000000000000001</v>
      </c>
      <c r="AB18" s="5">
        <v>0.27</v>
      </c>
      <c r="AC18" s="1"/>
      <c r="AD18" s="1"/>
      <c r="AE18" s="1"/>
      <c r="AF18" s="1"/>
      <c r="AG18" s="1"/>
      <c r="AH18" s="1"/>
      <c r="AI18" s="19"/>
      <c r="AJ18" s="1"/>
      <c r="AK18" s="1"/>
      <c r="AL18" s="1"/>
      <c r="AM18" s="1"/>
      <c r="AN18" s="1"/>
      <c r="AO18" s="1"/>
      <c r="AP18" s="1"/>
      <c r="AQ18" s="4" t="s">
        <v>87</v>
      </c>
      <c r="AR18" s="4">
        <v>1.68</v>
      </c>
      <c r="AS18" s="4">
        <v>2.4</v>
      </c>
      <c r="AT18" s="4">
        <v>7.0000000000000007E-2</v>
      </c>
      <c r="AU18" s="4">
        <v>0.11</v>
      </c>
      <c r="AV18" s="5">
        <v>0.41</v>
      </c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</row>
    <row r="19" spans="1:89" ht="16" x14ac:dyDescent="0.2">
      <c r="A19" s="39" t="s">
        <v>88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2"/>
      <c r="O19" s="33"/>
      <c r="P19" s="39" t="s">
        <v>88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9"/>
      <c r="AJ19" s="39" t="s">
        <v>88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6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</row>
    <row r="20" spans="1:89" x14ac:dyDescent="0.2">
      <c r="A20" s="39" t="s">
        <v>89</v>
      </c>
      <c r="B20" s="1"/>
      <c r="C20" s="1"/>
      <c r="D20" s="1"/>
      <c r="E20" s="1"/>
      <c r="F20" s="1"/>
      <c r="G20" s="1"/>
      <c r="H20" s="6" t="s">
        <v>90</v>
      </c>
      <c r="I20" s="7">
        <v>1.1100000000000001</v>
      </c>
      <c r="J20" s="7">
        <v>1.85</v>
      </c>
      <c r="K20" s="7">
        <v>0.05</v>
      </c>
      <c r="L20" s="7">
        <v>7.0000000000000007E-2</v>
      </c>
      <c r="M20" s="8">
        <v>0.59</v>
      </c>
      <c r="N20" s="23"/>
      <c r="O20" s="37"/>
      <c r="P20" s="39" t="s">
        <v>89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9"/>
      <c r="AJ20" s="39" t="s">
        <v>89</v>
      </c>
      <c r="AK20" s="1"/>
      <c r="AL20" s="1"/>
      <c r="AM20" s="1"/>
      <c r="AN20" s="1"/>
      <c r="AO20" s="1"/>
      <c r="AP20" s="1"/>
      <c r="AQ20" s="6" t="s">
        <v>90</v>
      </c>
      <c r="AR20" s="7">
        <v>1.57</v>
      </c>
      <c r="AS20" s="7">
        <v>2.15</v>
      </c>
      <c r="AT20" s="7">
        <v>0.06</v>
      </c>
      <c r="AU20" s="7">
        <v>0.1</v>
      </c>
      <c r="AV20" s="15">
        <v>0.41</v>
      </c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</row>
    <row r="21" spans="1:89" x14ac:dyDescent="0.2">
      <c r="A21" s="1"/>
      <c r="B21" s="1"/>
      <c r="C21" s="1"/>
      <c r="D21" s="1"/>
      <c r="E21" s="1"/>
      <c r="F21" s="1"/>
      <c r="G21" s="1"/>
      <c r="H21" s="9" t="s">
        <v>91</v>
      </c>
      <c r="I21" s="10">
        <v>0.45</v>
      </c>
      <c r="J21" s="10">
        <v>0.43</v>
      </c>
      <c r="K21" s="10">
        <v>0.02</v>
      </c>
      <c r="L21" s="10">
        <v>0.02</v>
      </c>
      <c r="M21" s="10">
        <v>0.1</v>
      </c>
      <c r="N21" s="16"/>
      <c r="O21" s="38"/>
      <c r="P21" s="1"/>
      <c r="Q21" s="1"/>
      <c r="R21" s="1"/>
      <c r="S21" s="1"/>
      <c r="T21" s="1"/>
      <c r="U21" s="1"/>
      <c r="V21" s="1"/>
      <c r="W21" s="6" t="s">
        <v>90</v>
      </c>
      <c r="X21" s="7">
        <v>0.71</v>
      </c>
      <c r="Y21" s="7">
        <v>3.55</v>
      </c>
      <c r="Z21" s="7">
        <v>0.04</v>
      </c>
      <c r="AA21" s="7">
        <v>0.15</v>
      </c>
      <c r="AB21" s="15">
        <v>0.21</v>
      </c>
      <c r="AC21" s="1"/>
      <c r="AD21" s="1"/>
      <c r="AE21" s="1"/>
      <c r="AF21" s="1"/>
      <c r="AG21" s="1"/>
      <c r="AH21" s="1"/>
      <c r="AI21" s="19"/>
      <c r="AJ21" s="1"/>
      <c r="AK21" s="1"/>
      <c r="AL21" s="1"/>
      <c r="AM21" s="1"/>
      <c r="AN21" s="1"/>
      <c r="AO21" s="1"/>
      <c r="AP21" s="1"/>
      <c r="AQ21" s="9" t="s">
        <v>91</v>
      </c>
      <c r="AR21" s="10">
        <v>0.36</v>
      </c>
      <c r="AS21" s="10">
        <v>0.36</v>
      </c>
      <c r="AT21" s="10">
        <v>0.02</v>
      </c>
      <c r="AU21" s="10">
        <v>0.02</v>
      </c>
      <c r="AV21" s="12">
        <v>0.08</v>
      </c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</row>
    <row r="22" spans="1:89" x14ac:dyDescent="0.2">
      <c r="P22" s="1"/>
      <c r="Q22" s="1"/>
      <c r="R22" s="1"/>
      <c r="S22" s="1"/>
      <c r="T22" s="1"/>
      <c r="U22" s="1"/>
      <c r="V22" s="1"/>
      <c r="W22" s="9" t="s">
        <v>91</v>
      </c>
      <c r="X22" s="10">
        <v>0.25</v>
      </c>
      <c r="Y22" s="10">
        <v>0.5</v>
      </c>
      <c r="Z22" s="10">
        <v>0.01</v>
      </c>
      <c r="AA22" s="10">
        <v>0.02</v>
      </c>
      <c r="AB22" s="12">
        <v>0.06</v>
      </c>
      <c r="AC22" s="1"/>
      <c r="AD22" s="1"/>
      <c r="AE22" s="1"/>
      <c r="AF22" s="1"/>
      <c r="AG22" s="1"/>
      <c r="AH22" s="1"/>
      <c r="AI22" s="19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4" spans="1:89" s="11" customFormat="1" x14ac:dyDescent="0.2">
      <c r="A24" s="11" t="s">
        <v>92</v>
      </c>
      <c r="O24" s="32"/>
      <c r="P24" s="11" t="s">
        <v>92</v>
      </c>
      <c r="AI24" s="18"/>
      <c r="AJ24" s="11" t="s">
        <v>92</v>
      </c>
    </row>
    <row r="25" spans="1:89" ht="1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/>
      <c r="O25" s="33"/>
      <c r="P25" s="1" t="s">
        <v>5</v>
      </c>
      <c r="Q25" s="1" t="s">
        <v>6</v>
      </c>
      <c r="R25" s="1" t="s">
        <v>7</v>
      </c>
      <c r="S25" s="1" t="s">
        <v>8</v>
      </c>
      <c r="T25" s="1" t="s">
        <v>9</v>
      </c>
      <c r="U25" s="1" t="s">
        <v>10</v>
      </c>
      <c r="V25" s="1" t="s">
        <v>11</v>
      </c>
      <c r="W25" s="1" t="s">
        <v>12</v>
      </c>
      <c r="X25" s="1" t="s">
        <v>13</v>
      </c>
      <c r="Y25" s="1" t="s">
        <v>14</v>
      </c>
      <c r="Z25" s="1" t="s">
        <v>15</v>
      </c>
      <c r="AA25" s="1" t="s">
        <v>16</v>
      </c>
      <c r="AB25" s="1" t="s">
        <v>17</v>
      </c>
    </row>
    <row r="26" spans="1:89" ht="16" x14ac:dyDescent="0.2">
      <c r="A26" s="1" t="s">
        <v>5</v>
      </c>
      <c r="B26" s="1" t="s">
        <v>6</v>
      </c>
      <c r="C26" s="1" t="s">
        <v>7</v>
      </c>
      <c r="D26" s="1" t="s">
        <v>8</v>
      </c>
      <c r="E26" s="1" t="s">
        <v>9</v>
      </c>
      <c r="F26" s="1" t="s">
        <v>10</v>
      </c>
      <c r="G26" s="1" t="s">
        <v>11</v>
      </c>
      <c r="H26" s="1" t="s">
        <v>12</v>
      </c>
      <c r="I26" s="1" t="s">
        <v>13</v>
      </c>
      <c r="J26" s="1" t="s">
        <v>14</v>
      </c>
      <c r="K26" s="1" t="s">
        <v>15</v>
      </c>
      <c r="L26" s="1" t="s">
        <v>16</v>
      </c>
      <c r="M26" s="2"/>
      <c r="N26" s="2"/>
      <c r="O26" s="33"/>
      <c r="P26" s="1" t="s">
        <v>19</v>
      </c>
      <c r="Q26" s="1">
        <v>360</v>
      </c>
      <c r="R26" s="1"/>
      <c r="S26" s="1" t="s">
        <v>22</v>
      </c>
      <c r="T26" s="1" t="s">
        <v>23</v>
      </c>
      <c r="U26" s="1" t="s">
        <v>24</v>
      </c>
      <c r="V26" s="1" t="s">
        <v>25</v>
      </c>
      <c r="W26" s="1">
        <v>21.9</v>
      </c>
      <c r="X26" s="1">
        <v>3.85</v>
      </c>
      <c r="Y26" s="1">
        <v>0.77</v>
      </c>
      <c r="Z26" s="1">
        <v>0.43</v>
      </c>
      <c r="AA26" s="1">
        <v>0.04</v>
      </c>
      <c r="AB26" s="14">
        <v>0.83</v>
      </c>
      <c r="AC26" s="1"/>
      <c r="AD26" s="1">
        <v>0.67</v>
      </c>
      <c r="AE26" s="1"/>
      <c r="AF26" s="1"/>
      <c r="AG26" s="1"/>
      <c r="AH26" s="1"/>
      <c r="AI26" s="19"/>
      <c r="AJ26" s="1" t="s">
        <v>5</v>
      </c>
      <c r="AK26" s="1" t="s">
        <v>6</v>
      </c>
      <c r="AL26" s="1" t="s">
        <v>7</v>
      </c>
      <c r="AM26" s="1" t="s">
        <v>8</v>
      </c>
      <c r="AN26" s="1" t="s">
        <v>9</v>
      </c>
      <c r="AO26" s="1" t="s">
        <v>10</v>
      </c>
      <c r="AP26" s="1" t="s">
        <v>11</v>
      </c>
      <c r="AQ26" s="1" t="s">
        <v>12</v>
      </c>
      <c r="AR26" s="1" t="s">
        <v>13</v>
      </c>
      <c r="AS26" s="1" t="s">
        <v>14</v>
      </c>
      <c r="AT26" s="1" t="s">
        <v>15</v>
      </c>
      <c r="AU26" s="1" t="s">
        <v>16</v>
      </c>
      <c r="AV26" s="1"/>
      <c r="AW26" s="1"/>
      <c r="AX26" s="1"/>
      <c r="AY26" s="1" t="s">
        <v>18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</row>
    <row r="27" spans="1:89" ht="16" x14ac:dyDescent="0.2">
      <c r="A27" s="1" t="s">
        <v>19</v>
      </c>
      <c r="B27" s="1">
        <v>1475</v>
      </c>
      <c r="C27" s="1" t="s">
        <v>20</v>
      </c>
      <c r="D27" s="1" t="s">
        <v>21</v>
      </c>
      <c r="E27" s="1"/>
      <c r="F27" s="1"/>
      <c r="G27" s="1"/>
      <c r="H27" s="1">
        <v>20.85</v>
      </c>
      <c r="I27" s="1">
        <v>0.49</v>
      </c>
      <c r="J27" s="1">
        <v>3.07</v>
      </c>
      <c r="K27" s="1">
        <v>0.02</v>
      </c>
      <c r="L27" s="1">
        <v>0.15</v>
      </c>
      <c r="M27" s="3">
        <v>0.14000000000000001</v>
      </c>
      <c r="N27" s="3"/>
      <c r="O27" s="34"/>
      <c r="P27" s="1" t="s">
        <v>19</v>
      </c>
      <c r="Q27" s="1">
        <v>360</v>
      </c>
      <c r="R27" s="1"/>
      <c r="S27" s="1" t="s">
        <v>31</v>
      </c>
      <c r="T27" s="1"/>
      <c r="U27" s="1"/>
      <c r="V27" s="1"/>
      <c r="W27" s="1">
        <v>23.4</v>
      </c>
      <c r="X27" s="1">
        <v>0.81</v>
      </c>
      <c r="Y27" s="1">
        <v>1.1299999999999999</v>
      </c>
      <c r="Z27" s="1">
        <v>0.03</v>
      </c>
      <c r="AA27" s="1">
        <v>0.05</v>
      </c>
      <c r="AB27" s="14">
        <v>0.42</v>
      </c>
      <c r="AC27" s="1"/>
      <c r="AD27" s="1">
        <v>-0.16</v>
      </c>
      <c r="AE27" s="1"/>
      <c r="AF27" s="1"/>
      <c r="AG27" s="1"/>
      <c r="AH27" s="1"/>
      <c r="AI27" s="19"/>
      <c r="AJ27" s="1" t="s">
        <v>19</v>
      </c>
      <c r="AK27" s="1">
        <v>359</v>
      </c>
      <c r="AL27" s="1" t="s">
        <v>26</v>
      </c>
      <c r="AM27" s="1" t="s">
        <v>22</v>
      </c>
      <c r="AN27" s="1" t="s">
        <v>27</v>
      </c>
      <c r="AO27" s="1" t="s">
        <v>28</v>
      </c>
      <c r="AP27" s="1" t="s">
        <v>29</v>
      </c>
      <c r="AQ27" s="1">
        <v>22.2</v>
      </c>
      <c r="AR27" s="1">
        <v>3.35</v>
      </c>
      <c r="AS27" s="1">
        <v>1.23</v>
      </c>
      <c r="AT27" s="1">
        <v>0.15</v>
      </c>
      <c r="AU27" s="1">
        <v>0.06</v>
      </c>
      <c r="AV27" s="14">
        <v>0.73</v>
      </c>
      <c r="AW27" s="1"/>
      <c r="AX27" s="1"/>
      <c r="AY27" s="1">
        <v>0.46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</row>
    <row r="28" spans="1:89" ht="16" x14ac:dyDescent="0.2">
      <c r="A28" s="1" t="s">
        <v>19</v>
      </c>
      <c r="B28" s="1">
        <v>1475</v>
      </c>
      <c r="C28" s="1" t="s">
        <v>20</v>
      </c>
      <c r="D28" s="1" t="s">
        <v>30</v>
      </c>
      <c r="E28" s="1"/>
      <c r="F28" s="1"/>
      <c r="G28" s="1"/>
      <c r="H28" s="1">
        <v>23.48</v>
      </c>
      <c r="I28" s="1">
        <v>1.79</v>
      </c>
      <c r="J28" s="1">
        <v>1.65</v>
      </c>
      <c r="K28" s="1">
        <v>0.08</v>
      </c>
      <c r="L28" s="1">
        <v>7.0000000000000007E-2</v>
      </c>
      <c r="M28" s="3">
        <v>0.52</v>
      </c>
      <c r="N28" s="3"/>
      <c r="O28" s="34"/>
      <c r="P28" s="1" t="s">
        <v>19</v>
      </c>
      <c r="Q28" s="1">
        <v>360</v>
      </c>
      <c r="R28" s="1"/>
      <c r="S28" s="1" t="s">
        <v>37</v>
      </c>
      <c r="T28" s="1" t="s">
        <v>38</v>
      </c>
      <c r="U28" s="1" t="s">
        <v>39</v>
      </c>
      <c r="V28" s="1" t="s">
        <v>40</v>
      </c>
      <c r="W28" s="1">
        <v>23.4</v>
      </c>
      <c r="X28" s="1">
        <v>3.24</v>
      </c>
      <c r="Y28" s="1">
        <v>0.94</v>
      </c>
      <c r="Z28" s="1">
        <v>0.14000000000000001</v>
      </c>
      <c r="AA28" s="1">
        <v>0.04</v>
      </c>
      <c r="AB28" s="14">
        <v>0.78</v>
      </c>
      <c r="AC28" s="1"/>
      <c r="AD28" s="1">
        <v>0.55000000000000004</v>
      </c>
      <c r="AE28" s="1"/>
      <c r="AF28" s="1"/>
      <c r="AG28" s="1"/>
      <c r="AH28" s="1"/>
      <c r="AI28" s="19"/>
      <c r="AJ28" s="1" t="s">
        <v>19</v>
      </c>
      <c r="AK28" s="1">
        <v>359</v>
      </c>
      <c r="AL28" s="1" t="s">
        <v>26</v>
      </c>
      <c r="AM28" s="1" t="s">
        <v>32</v>
      </c>
      <c r="AN28" s="1" t="s">
        <v>33</v>
      </c>
      <c r="AO28" s="1" t="s">
        <v>34</v>
      </c>
      <c r="AP28" s="1" t="s">
        <v>35</v>
      </c>
      <c r="AQ28" s="1">
        <v>22.8</v>
      </c>
      <c r="AR28" s="1">
        <v>2.57</v>
      </c>
      <c r="AS28" s="1">
        <v>1.58</v>
      </c>
      <c r="AT28" s="1">
        <v>0.11</v>
      </c>
      <c r="AU28" s="1">
        <v>7.0000000000000007E-2</v>
      </c>
      <c r="AV28" s="14">
        <v>0.62</v>
      </c>
      <c r="AW28" s="1"/>
      <c r="AX28" s="1"/>
      <c r="AY28" s="1">
        <v>0.24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</row>
    <row r="29" spans="1:89" ht="16" x14ac:dyDescent="0.2">
      <c r="A29" s="1" t="s">
        <v>19</v>
      </c>
      <c r="B29" s="1">
        <v>1475</v>
      </c>
      <c r="C29" s="1" t="s">
        <v>20</v>
      </c>
      <c r="D29" s="1" t="s">
        <v>36</v>
      </c>
      <c r="E29" s="1"/>
      <c r="F29" s="1"/>
      <c r="G29" s="1"/>
      <c r="H29" s="1">
        <v>21.98</v>
      </c>
      <c r="I29" s="1">
        <v>1.18</v>
      </c>
      <c r="J29" s="1">
        <v>0.56000000000000005</v>
      </c>
      <c r="K29" s="1">
        <v>0.05</v>
      </c>
      <c r="L29" s="1">
        <v>0.03</v>
      </c>
      <c r="M29" s="3">
        <v>0.68</v>
      </c>
      <c r="N29" s="3"/>
      <c r="O29" s="34"/>
      <c r="P29" s="1" t="s">
        <v>19</v>
      </c>
      <c r="Q29" s="1">
        <v>360</v>
      </c>
      <c r="R29" s="1"/>
      <c r="S29" s="1" t="s">
        <v>32</v>
      </c>
      <c r="T29" s="1" t="s">
        <v>44</v>
      </c>
      <c r="U29" s="1" t="s">
        <v>45</v>
      </c>
      <c r="V29" s="1" t="s">
        <v>46</v>
      </c>
      <c r="W29" s="1">
        <v>20.8</v>
      </c>
      <c r="X29" s="1">
        <v>1.56</v>
      </c>
      <c r="Y29" s="1">
        <v>0.67</v>
      </c>
      <c r="Z29" s="1">
        <v>0.08</v>
      </c>
      <c r="AA29" s="1">
        <v>0.03</v>
      </c>
      <c r="AB29" s="14">
        <v>0.7</v>
      </c>
      <c r="AC29" s="1"/>
      <c r="AD29" s="1">
        <v>0.4</v>
      </c>
      <c r="AE29" s="1"/>
      <c r="AF29" s="1"/>
      <c r="AG29" s="1"/>
      <c r="AH29" s="1"/>
      <c r="AI29" s="19"/>
      <c r="AJ29" s="1" t="s">
        <v>19</v>
      </c>
      <c r="AK29" s="1">
        <v>359</v>
      </c>
      <c r="AL29" s="1" t="s">
        <v>26</v>
      </c>
      <c r="AM29" s="1" t="s">
        <v>31</v>
      </c>
      <c r="AN29" s="1" t="s">
        <v>41</v>
      </c>
      <c r="AO29" s="1" t="s">
        <v>42</v>
      </c>
      <c r="AP29" s="1"/>
      <c r="AQ29" s="1">
        <v>23.8</v>
      </c>
      <c r="AR29" s="1">
        <v>1.69</v>
      </c>
      <c r="AS29" s="1">
        <v>1.89</v>
      </c>
      <c r="AT29" s="1">
        <v>7.0000000000000007E-2</v>
      </c>
      <c r="AU29" s="1">
        <v>0.08</v>
      </c>
      <c r="AV29" s="14">
        <v>0.47</v>
      </c>
      <c r="AW29" s="1"/>
      <c r="AX29" s="1"/>
      <c r="AY29" s="1">
        <v>-0.06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</row>
    <row r="30" spans="1:89" ht="16" x14ac:dyDescent="0.2">
      <c r="A30" s="1" t="s">
        <v>19</v>
      </c>
      <c r="B30" s="1">
        <v>1475</v>
      </c>
      <c r="C30" s="1" t="s">
        <v>20</v>
      </c>
      <c r="D30" s="1" t="s">
        <v>43</v>
      </c>
      <c r="E30" s="1"/>
      <c r="F30" s="1"/>
      <c r="G30" s="1"/>
      <c r="H30" s="1">
        <v>23.42</v>
      </c>
      <c r="I30" s="1">
        <v>0.54</v>
      </c>
      <c r="J30" s="1">
        <v>3.3</v>
      </c>
      <c r="K30" s="1">
        <v>0.02</v>
      </c>
      <c r="L30" s="1">
        <v>0.14000000000000001</v>
      </c>
      <c r="M30" s="3">
        <v>0.14000000000000001</v>
      </c>
      <c r="N30" s="3"/>
      <c r="O30" s="34"/>
      <c r="P30" s="1" t="s">
        <v>19</v>
      </c>
      <c r="Q30" s="1">
        <v>360</v>
      </c>
      <c r="R30" s="1"/>
      <c r="S30" s="1" t="s">
        <v>51</v>
      </c>
      <c r="T30" s="1" t="s">
        <v>55</v>
      </c>
      <c r="U30" s="1" t="s">
        <v>56</v>
      </c>
      <c r="V30" s="1" t="s">
        <v>57</v>
      </c>
      <c r="W30" s="1">
        <v>29.2</v>
      </c>
      <c r="X30" s="1">
        <v>3.34</v>
      </c>
      <c r="Y30" s="1">
        <v>0.69</v>
      </c>
      <c r="Z30" s="1">
        <v>0.11</v>
      </c>
      <c r="AA30" s="1">
        <v>0.02</v>
      </c>
      <c r="AB30" s="14">
        <v>0.83</v>
      </c>
      <c r="AC30" s="1"/>
      <c r="AD30" s="1">
        <v>0.66</v>
      </c>
      <c r="AE30" s="1"/>
      <c r="AF30" s="1"/>
      <c r="AG30" s="1"/>
      <c r="AH30" s="1"/>
      <c r="AI30" s="19"/>
      <c r="AJ30" s="1" t="s">
        <v>19</v>
      </c>
      <c r="AK30" s="1">
        <v>359</v>
      </c>
      <c r="AL30" s="1" t="s">
        <v>26</v>
      </c>
      <c r="AM30" s="1" t="s">
        <v>47</v>
      </c>
      <c r="AN30" s="1" t="s">
        <v>48</v>
      </c>
      <c r="AO30" s="1" t="s">
        <v>49</v>
      </c>
      <c r="AP30" s="1" t="s">
        <v>50</v>
      </c>
      <c r="AQ30" s="1">
        <v>21.7</v>
      </c>
      <c r="AR30" s="1">
        <v>3.77</v>
      </c>
      <c r="AS30" s="1">
        <v>0.66</v>
      </c>
      <c r="AT30" s="1">
        <v>0.17</v>
      </c>
      <c r="AU30" s="1">
        <v>0.03</v>
      </c>
      <c r="AV30" s="14">
        <v>0.85</v>
      </c>
      <c r="AW30" s="1"/>
      <c r="AX30" s="1"/>
      <c r="AY30" s="1">
        <v>0.7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</row>
    <row r="31" spans="1:89" ht="16" x14ac:dyDescent="0.2">
      <c r="A31" s="1" t="s">
        <v>19</v>
      </c>
      <c r="B31" s="1">
        <v>1475</v>
      </c>
      <c r="C31" s="1" t="s">
        <v>20</v>
      </c>
      <c r="D31" s="1" t="s">
        <v>51</v>
      </c>
      <c r="E31" s="1"/>
      <c r="F31" s="1"/>
      <c r="G31" s="1"/>
      <c r="H31" s="1">
        <v>21.93</v>
      </c>
      <c r="I31" s="1">
        <v>3.08</v>
      </c>
      <c r="J31" s="1">
        <v>0.49</v>
      </c>
      <c r="K31" s="1">
        <v>0.14000000000000001</v>
      </c>
      <c r="L31" s="1">
        <v>0.02</v>
      </c>
      <c r="M31" s="3">
        <v>0.86</v>
      </c>
      <c r="N31" s="3"/>
      <c r="O31" s="34"/>
      <c r="P31" s="1" t="s">
        <v>19</v>
      </c>
      <c r="Q31" s="1">
        <v>373</v>
      </c>
      <c r="R31" s="1"/>
      <c r="S31" s="1" t="s">
        <v>22</v>
      </c>
      <c r="T31" s="1" t="s">
        <v>62</v>
      </c>
      <c r="U31" s="1" t="s">
        <v>63</v>
      </c>
      <c r="V31" s="1" t="s">
        <v>64</v>
      </c>
      <c r="W31" s="1">
        <v>24.6</v>
      </c>
      <c r="X31" s="1">
        <v>2.95</v>
      </c>
      <c r="Y31" s="1">
        <v>0.75</v>
      </c>
      <c r="Z31" s="1">
        <v>0.12</v>
      </c>
      <c r="AA31" s="1">
        <v>0.03</v>
      </c>
      <c r="AB31" s="14">
        <v>0.8</v>
      </c>
      <c r="AC31" s="1"/>
      <c r="AD31" s="1">
        <v>0.59</v>
      </c>
      <c r="AE31" s="1"/>
      <c r="AF31" s="1"/>
      <c r="AG31" s="1"/>
      <c r="AH31" s="1"/>
      <c r="AI31" s="19"/>
      <c r="AJ31" s="1" t="s">
        <v>19</v>
      </c>
      <c r="AK31" s="1">
        <v>359</v>
      </c>
      <c r="AL31" s="1" t="s">
        <v>26</v>
      </c>
      <c r="AM31" s="1" t="s">
        <v>58</v>
      </c>
      <c r="AN31" s="1" t="s">
        <v>59</v>
      </c>
      <c r="AO31" s="1" t="s">
        <v>60</v>
      </c>
      <c r="AP31" s="1" t="s">
        <v>61</v>
      </c>
      <c r="AQ31" s="1">
        <v>22.9</v>
      </c>
      <c r="AR31" s="1">
        <v>3.74</v>
      </c>
      <c r="AS31" s="1">
        <v>0.6</v>
      </c>
      <c r="AT31" s="1">
        <v>0.16</v>
      </c>
      <c r="AU31" s="1">
        <v>0.03</v>
      </c>
      <c r="AV31" s="14">
        <v>0.86</v>
      </c>
      <c r="AW31" s="1"/>
      <c r="AX31" s="1"/>
      <c r="AY31" s="1">
        <v>0.72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</row>
    <row r="32" spans="1:89" ht="16" x14ac:dyDescent="0.2">
      <c r="A32" s="1" t="s">
        <v>19</v>
      </c>
      <c r="B32" s="1">
        <v>1480</v>
      </c>
      <c r="C32" s="1" t="s">
        <v>20</v>
      </c>
      <c r="D32" s="1" t="s">
        <v>43</v>
      </c>
      <c r="E32" s="1"/>
      <c r="F32" s="1"/>
      <c r="G32" s="1"/>
      <c r="H32" s="1">
        <v>24.61</v>
      </c>
      <c r="I32" s="1">
        <v>0.43</v>
      </c>
      <c r="J32" s="1">
        <v>3.43</v>
      </c>
      <c r="K32" s="1">
        <v>0.02</v>
      </c>
      <c r="L32" s="1">
        <v>0.14000000000000001</v>
      </c>
      <c r="M32" s="3">
        <v>0.11</v>
      </c>
      <c r="N32" s="3"/>
      <c r="O32" s="34"/>
      <c r="P32" s="1" t="s">
        <v>19</v>
      </c>
      <c r="Q32" s="1">
        <v>373</v>
      </c>
      <c r="R32" s="1"/>
      <c r="S32" s="1" t="s">
        <v>31</v>
      </c>
      <c r="T32" s="1" t="s">
        <v>68</v>
      </c>
      <c r="U32" s="1" t="s">
        <v>69</v>
      </c>
      <c r="V32" s="1" t="s">
        <v>70</v>
      </c>
      <c r="W32" s="1">
        <v>24.4</v>
      </c>
      <c r="X32" s="1">
        <v>3.31</v>
      </c>
      <c r="Y32" s="1">
        <v>1.62</v>
      </c>
      <c r="Z32" s="1">
        <v>0.14000000000000001</v>
      </c>
      <c r="AA32" s="1">
        <v>7.0000000000000007E-2</v>
      </c>
      <c r="AB32" s="14">
        <v>0.67</v>
      </c>
      <c r="AC32" s="1"/>
      <c r="AD32" s="1">
        <v>0.34</v>
      </c>
      <c r="AE32" s="1"/>
      <c r="AF32" s="1"/>
      <c r="AG32" s="1"/>
      <c r="AH32" s="1"/>
      <c r="AI32" s="19"/>
      <c r="AJ32" s="1" t="s">
        <v>19</v>
      </c>
      <c r="AK32" s="1">
        <v>361</v>
      </c>
      <c r="AL32" s="1" t="s">
        <v>26</v>
      </c>
      <c r="AM32" s="1" t="s">
        <v>22</v>
      </c>
      <c r="AN32" s="1" t="s">
        <v>65</v>
      </c>
      <c r="AO32" s="1" t="s">
        <v>66</v>
      </c>
      <c r="AP32" s="1" t="s">
        <v>67</v>
      </c>
      <c r="AQ32" s="1">
        <v>18.5</v>
      </c>
      <c r="AR32" s="1">
        <v>3.14</v>
      </c>
      <c r="AS32" s="1">
        <v>0.84</v>
      </c>
      <c r="AT32" s="1">
        <v>0.17</v>
      </c>
      <c r="AU32" s="1">
        <v>0.05</v>
      </c>
      <c r="AV32" s="14">
        <v>0.79</v>
      </c>
      <c r="AW32" s="1"/>
      <c r="AX32" s="1"/>
      <c r="AY32" s="1">
        <v>0.57999999999999996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</row>
    <row r="33" spans="1:89" ht="16" x14ac:dyDescent="0.2">
      <c r="A33" s="1" t="s">
        <v>19</v>
      </c>
      <c r="B33" s="1">
        <v>1480</v>
      </c>
      <c r="C33" s="1" t="s">
        <v>20</v>
      </c>
      <c r="D33" s="1" t="s">
        <v>51</v>
      </c>
      <c r="E33" s="1"/>
      <c r="F33" s="1"/>
      <c r="G33" s="1"/>
      <c r="H33" s="1">
        <v>26.68</v>
      </c>
      <c r="I33" s="1">
        <v>0.88</v>
      </c>
      <c r="J33" s="1">
        <v>3.57</v>
      </c>
      <c r="K33" s="1">
        <v>0.03</v>
      </c>
      <c r="L33" s="1">
        <v>0.13</v>
      </c>
      <c r="M33" s="3">
        <v>0.2</v>
      </c>
      <c r="N33" s="3"/>
      <c r="O33" s="34"/>
      <c r="P33" s="1" t="s">
        <v>19</v>
      </c>
      <c r="Q33" s="1">
        <v>373</v>
      </c>
      <c r="R33" s="1"/>
      <c r="S33" s="1" t="s">
        <v>32</v>
      </c>
      <c r="T33" s="29"/>
      <c r="U33" s="29"/>
      <c r="V33" s="29"/>
      <c r="W33" s="1">
        <v>26</v>
      </c>
      <c r="X33" s="1">
        <v>2.39</v>
      </c>
      <c r="Y33" s="1">
        <v>0.56999999999999995</v>
      </c>
      <c r="Z33" s="1">
        <v>0.09</v>
      </c>
      <c r="AA33" s="1">
        <v>0.02</v>
      </c>
      <c r="AB33" s="14">
        <v>0.81</v>
      </c>
      <c r="AC33" s="1"/>
      <c r="AD33" s="1">
        <v>0.61</v>
      </c>
      <c r="AE33" s="1"/>
      <c r="AF33" s="1"/>
      <c r="AG33" s="1"/>
      <c r="AH33" s="1"/>
      <c r="AI33" s="19"/>
      <c r="AJ33" s="1" t="s">
        <v>19</v>
      </c>
      <c r="AK33" s="1">
        <v>361</v>
      </c>
      <c r="AL33" s="1" t="s">
        <v>26</v>
      </c>
      <c r="AM33" s="1" t="s">
        <v>32</v>
      </c>
      <c r="AN33" s="1"/>
      <c r="AO33" s="1"/>
      <c r="AP33" s="1"/>
      <c r="AQ33" s="1">
        <v>24.8</v>
      </c>
      <c r="AR33" s="1">
        <v>1.5</v>
      </c>
      <c r="AS33" s="1">
        <v>0.53</v>
      </c>
      <c r="AT33" s="1">
        <v>0.06</v>
      </c>
      <c r="AU33" s="1">
        <v>0.02</v>
      </c>
      <c r="AV33" s="14">
        <v>0.74</v>
      </c>
      <c r="AW33" s="1"/>
      <c r="AX33" s="1"/>
      <c r="AY33" s="1">
        <v>0.48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</row>
    <row r="34" spans="1:89" ht="16" x14ac:dyDescent="0.2">
      <c r="A34" s="1" t="s">
        <v>19</v>
      </c>
      <c r="B34" s="1">
        <v>6628</v>
      </c>
      <c r="C34" s="1" t="s">
        <v>20</v>
      </c>
      <c r="D34" s="1" t="s">
        <v>71</v>
      </c>
      <c r="E34" s="1"/>
      <c r="F34" s="1"/>
      <c r="G34" s="1"/>
      <c r="H34" s="1">
        <v>26.01</v>
      </c>
      <c r="I34" s="1">
        <v>3</v>
      </c>
      <c r="J34" s="1">
        <v>1.1100000000000001</v>
      </c>
      <c r="K34" s="1">
        <v>0.12</v>
      </c>
      <c r="L34" s="1">
        <v>0.04</v>
      </c>
      <c r="M34" s="3">
        <v>0.73</v>
      </c>
      <c r="N34" s="3"/>
      <c r="O34" s="34"/>
      <c r="P34" s="1" t="s">
        <v>19</v>
      </c>
      <c r="Q34" s="1">
        <v>372</v>
      </c>
      <c r="R34" s="1"/>
      <c r="S34" s="1" t="s">
        <v>22</v>
      </c>
      <c r="T34" s="1" t="s">
        <v>75</v>
      </c>
      <c r="U34" s="1" t="s">
        <v>76</v>
      </c>
      <c r="V34" s="1" t="s">
        <v>77</v>
      </c>
      <c r="W34" s="1">
        <v>19.600000000000001</v>
      </c>
      <c r="X34" s="1">
        <v>0.81</v>
      </c>
      <c r="Y34" s="1">
        <v>0.64</v>
      </c>
      <c r="Z34" s="1">
        <v>0.04</v>
      </c>
      <c r="AA34" s="1">
        <v>0.03</v>
      </c>
      <c r="AB34" s="14">
        <v>0.56000000000000005</v>
      </c>
      <c r="AC34" s="1"/>
      <c r="AD34" s="1">
        <v>0.12</v>
      </c>
      <c r="AE34" s="1"/>
      <c r="AF34" s="1"/>
      <c r="AG34" s="1"/>
      <c r="AH34" s="1"/>
      <c r="AI34" s="19"/>
      <c r="AJ34" s="1" t="s">
        <v>19</v>
      </c>
      <c r="AK34" s="1">
        <v>361</v>
      </c>
      <c r="AL34" s="1" t="s">
        <v>26</v>
      </c>
      <c r="AM34" s="1" t="s">
        <v>37</v>
      </c>
      <c r="AN34" s="1" t="s">
        <v>72</v>
      </c>
      <c r="AO34" s="1" t="s">
        <v>73</v>
      </c>
      <c r="AP34" s="1" t="s">
        <v>74</v>
      </c>
      <c r="AQ34" s="1">
        <v>24.5</v>
      </c>
      <c r="AR34" s="1">
        <v>2.38</v>
      </c>
      <c r="AS34" s="1">
        <v>0.62</v>
      </c>
      <c r="AT34" s="1">
        <v>0.1</v>
      </c>
      <c r="AU34" s="1">
        <v>0.03</v>
      </c>
      <c r="AV34" s="14">
        <v>0.79</v>
      </c>
      <c r="AW34" s="1"/>
      <c r="AX34" s="1"/>
      <c r="AY34" s="1">
        <v>0.59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</row>
    <row r="35" spans="1:89" ht="16" x14ac:dyDescent="0.2">
      <c r="A35" s="1" t="s">
        <v>19</v>
      </c>
      <c r="B35" s="1">
        <v>6628</v>
      </c>
      <c r="C35" s="1" t="s">
        <v>20</v>
      </c>
      <c r="D35" s="1" t="s">
        <v>51</v>
      </c>
      <c r="E35" s="1"/>
      <c r="F35" s="1"/>
      <c r="G35" s="1"/>
      <c r="H35" s="1">
        <v>25.6</v>
      </c>
      <c r="I35" s="1">
        <v>2.23</v>
      </c>
      <c r="J35" s="1">
        <v>1.1599999999999999</v>
      </c>
      <c r="K35" s="1">
        <v>0.09</v>
      </c>
      <c r="L35" s="1">
        <v>0.05</v>
      </c>
      <c r="M35" s="3">
        <v>0.66</v>
      </c>
      <c r="N35" s="3"/>
      <c r="O35" s="34"/>
      <c r="P35" s="1" t="s">
        <v>19</v>
      </c>
      <c r="Q35" s="1">
        <v>372</v>
      </c>
      <c r="R35" s="1"/>
      <c r="S35" s="1" t="s">
        <v>32</v>
      </c>
      <c r="T35" s="1" t="s">
        <v>81</v>
      </c>
      <c r="U35" s="1" t="s">
        <v>82</v>
      </c>
      <c r="V35" s="1" t="s">
        <v>83</v>
      </c>
      <c r="W35" s="1">
        <v>24.4</v>
      </c>
      <c r="X35" s="1">
        <v>1.81</v>
      </c>
      <c r="Y35" s="1">
        <v>2.4</v>
      </c>
      <c r="Z35" s="1">
        <v>7.0000000000000007E-2</v>
      </c>
      <c r="AA35" s="1">
        <v>0.1</v>
      </c>
      <c r="AB35" s="14">
        <v>0.43</v>
      </c>
      <c r="AC35" s="1"/>
      <c r="AD35" s="1">
        <v>-0.14000000000000001</v>
      </c>
      <c r="AE35" s="1"/>
      <c r="AF35" s="1"/>
      <c r="AG35" s="1"/>
      <c r="AH35" s="1"/>
      <c r="AI35" s="19"/>
      <c r="AJ35" s="1" t="s">
        <v>19</v>
      </c>
      <c r="AK35" s="1">
        <v>361</v>
      </c>
      <c r="AL35" s="1" t="s">
        <v>26</v>
      </c>
      <c r="AM35" s="1" t="s">
        <v>31</v>
      </c>
      <c r="AN35" s="1" t="s">
        <v>78</v>
      </c>
      <c r="AO35" s="1" t="s">
        <v>79</v>
      </c>
      <c r="AP35" s="1" t="s">
        <v>80</v>
      </c>
      <c r="AQ35" s="1">
        <v>25.3</v>
      </c>
      <c r="AR35" s="1">
        <v>0.87</v>
      </c>
      <c r="AS35" s="1">
        <v>2</v>
      </c>
      <c r="AT35" s="1">
        <v>0.03</v>
      </c>
      <c r="AU35" s="1">
        <v>0.08</v>
      </c>
      <c r="AV35" s="14">
        <v>0.3</v>
      </c>
      <c r="AW35" s="1"/>
      <c r="AX35" s="1"/>
      <c r="AY35" s="1">
        <v>-0.39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</row>
    <row r="36" spans="1:8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35"/>
      <c r="P36" s="1"/>
      <c r="Q36" s="1"/>
      <c r="R36" s="1"/>
      <c r="S36" s="1"/>
      <c r="T36" s="1"/>
      <c r="U36" s="1"/>
      <c r="V36" s="1"/>
      <c r="W36" s="4" t="s">
        <v>87</v>
      </c>
      <c r="X36" s="4">
        <v>2.41</v>
      </c>
      <c r="Y36" s="4">
        <v>1.02</v>
      </c>
      <c r="Z36" s="4">
        <v>0.13</v>
      </c>
      <c r="AA36" s="4">
        <v>0.04</v>
      </c>
      <c r="AB36" s="5">
        <v>0.68</v>
      </c>
      <c r="AC36" s="1"/>
      <c r="AD36" s="1"/>
      <c r="AE36" s="1"/>
      <c r="AF36" s="1"/>
      <c r="AG36" s="1"/>
      <c r="AH36" s="1"/>
      <c r="AI36" s="19"/>
      <c r="AJ36" s="1" t="s">
        <v>19</v>
      </c>
      <c r="AK36" s="1">
        <v>361</v>
      </c>
      <c r="AL36" s="1" t="s">
        <v>26</v>
      </c>
      <c r="AM36" s="1" t="s">
        <v>51</v>
      </c>
      <c r="AN36" s="1" t="s">
        <v>84</v>
      </c>
      <c r="AO36" s="1" t="s">
        <v>85</v>
      </c>
      <c r="AP36" s="1" t="s">
        <v>86</v>
      </c>
      <c r="AQ36" s="1">
        <v>22.9</v>
      </c>
      <c r="AR36" s="1">
        <v>2.2200000000000002</v>
      </c>
      <c r="AS36" s="1">
        <v>0.68</v>
      </c>
      <c r="AT36" s="1">
        <v>0.1</v>
      </c>
      <c r="AU36" s="1">
        <v>0.03</v>
      </c>
      <c r="AV36" s="14">
        <v>0.77</v>
      </c>
      <c r="AW36" s="1"/>
      <c r="AX36" s="1"/>
      <c r="AY36" s="1">
        <v>0.53</v>
      </c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</row>
    <row r="37" spans="1:89" x14ac:dyDescent="0.2">
      <c r="A37" s="1"/>
      <c r="B37" s="1"/>
      <c r="C37" s="1"/>
      <c r="D37" s="1"/>
      <c r="E37" s="1"/>
      <c r="F37" s="1"/>
      <c r="G37" s="1"/>
      <c r="H37" s="4" t="s">
        <v>87</v>
      </c>
      <c r="I37" s="4">
        <v>1.51</v>
      </c>
      <c r="J37" s="4">
        <v>2.04</v>
      </c>
      <c r="K37" s="4">
        <v>0.06</v>
      </c>
      <c r="L37" s="4">
        <v>0.09</v>
      </c>
      <c r="M37" s="5">
        <v>0.45</v>
      </c>
      <c r="N37" s="14"/>
      <c r="O37" s="36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9"/>
      <c r="AJ37" s="1"/>
      <c r="AK37" s="1"/>
      <c r="AL37" s="1"/>
      <c r="AM37" s="1"/>
      <c r="AN37" s="1"/>
      <c r="AO37" s="1"/>
      <c r="AP37" s="1"/>
      <c r="AQ37" s="4" t="s">
        <v>87</v>
      </c>
      <c r="AR37" s="4">
        <v>2.52</v>
      </c>
      <c r="AS37" s="4">
        <v>1.06</v>
      </c>
      <c r="AT37" s="4">
        <v>0.11</v>
      </c>
      <c r="AU37" s="4">
        <v>0.05</v>
      </c>
      <c r="AV37" s="5">
        <v>0.69</v>
      </c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</row>
    <row r="38" spans="1:89" ht="16" x14ac:dyDescent="0.2">
      <c r="A38" s="39" t="s">
        <v>88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2"/>
      <c r="N38" s="2"/>
      <c r="O38" s="33"/>
      <c r="P38" s="39" t="s">
        <v>88</v>
      </c>
      <c r="Q38" s="1"/>
      <c r="R38" s="1"/>
      <c r="S38" s="1"/>
      <c r="T38" s="1"/>
      <c r="U38" s="1"/>
      <c r="V38" s="1"/>
      <c r="W38" s="6" t="s">
        <v>90</v>
      </c>
      <c r="X38" s="7">
        <v>2.67</v>
      </c>
      <c r="Y38" s="7">
        <v>0.76</v>
      </c>
      <c r="Z38" s="7">
        <v>0.1</v>
      </c>
      <c r="AA38" s="7">
        <v>0.03</v>
      </c>
      <c r="AB38" s="15">
        <v>0.74</v>
      </c>
      <c r="AC38" s="1"/>
      <c r="AD38" s="1"/>
      <c r="AE38" s="1"/>
      <c r="AF38" s="1"/>
      <c r="AG38" s="1"/>
      <c r="AH38" s="1"/>
      <c r="AI38" s="19"/>
      <c r="AJ38" s="39" t="s">
        <v>88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</row>
    <row r="39" spans="1:89" x14ac:dyDescent="0.2">
      <c r="A39" s="39" t="s">
        <v>89</v>
      </c>
      <c r="B39" s="1"/>
      <c r="C39" s="1"/>
      <c r="D39" s="1"/>
      <c r="E39" s="1"/>
      <c r="F39" s="1"/>
      <c r="G39" s="1"/>
      <c r="H39" s="6" t="s">
        <v>90</v>
      </c>
      <c r="I39" s="7">
        <v>1.18</v>
      </c>
      <c r="J39" s="7">
        <v>1.65</v>
      </c>
      <c r="K39" s="7">
        <v>0.05</v>
      </c>
      <c r="L39" s="7">
        <v>7.0000000000000007E-2</v>
      </c>
      <c r="M39" s="8">
        <v>0.52</v>
      </c>
      <c r="N39" s="23"/>
      <c r="O39" s="37"/>
      <c r="P39" s="39" t="s">
        <v>89</v>
      </c>
      <c r="Q39" s="1"/>
      <c r="R39" s="1"/>
      <c r="S39" s="1"/>
      <c r="T39" s="1"/>
      <c r="U39" s="1"/>
      <c r="V39" s="1"/>
      <c r="W39" s="9" t="s">
        <v>91</v>
      </c>
      <c r="X39" s="10">
        <v>0.35</v>
      </c>
      <c r="Y39" s="10">
        <v>0.18</v>
      </c>
      <c r="Z39" s="10">
        <v>0.04</v>
      </c>
      <c r="AA39" s="10">
        <v>0.01</v>
      </c>
      <c r="AB39" s="12">
        <v>0.05</v>
      </c>
      <c r="AC39" s="1"/>
      <c r="AD39" s="1"/>
      <c r="AE39" s="1"/>
      <c r="AF39" s="1"/>
      <c r="AG39" s="1"/>
      <c r="AH39" s="1"/>
      <c r="AI39" s="19"/>
      <c r="AJ39" s="39" t="s">
        <v>89</v>
      </c>
      <c r="AK39" s="1"/>
      <c r="AL39" s="1"/>
      <c r="AM39" s="1"/>
      <c r="AN39" s="1"/>
      <c r="AO39" s="1"/>
      <c r="AP39" s="1"/>
      <c r="AQ39" s="6" t="s">
        <v>90</v>
      </c>
      <c r="AR39" s="7">
        <v>2.48</v>
      </c>
      <c r="AS39" s="7">
        <v>0.76</v>
      </c>
      <c r="AT39" s="7">
        <v>0.1</v>
      </c>
      <c r="AU39" s="7">
        <v>0.04</v>
      </c>
      <c r="AV39" s="15">
        <v>0.75</v>
      </c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</row>
    <row r="40" spans="1:89" x14ac:dyDescent="0.2">
      <c r="A40" s="1"/>
      <c r="B40" s="1"/>
      <c r="C40" s="1"/>
      <c r="D40" s="1"/>
      <c r="E40" s="1"/>
      <c r="F40" s="1"/>
      <c r="G40" s="1"/>
      <c r="H40" s="9" t="s">
        <v>91</v>
      </c>
      <c r="I40" s="10">
        <v>0.35</v>
      </c>
      <c r="J40" s="10">
        <v>0.43</v>
      </c>
      <c r="K40" s="10">
        <v>0.01</v>
      </c>
      <c r="L40" s="10">
        <v>0.02</v>
      </c>
      <c r="M40" s="10">
        <v>0.1</v>
      </c>
      <c r="N40" s="16"/>
      <c r="O40" s="38"/>
      <c r="AJ40" s="1"/>
      <c r="AK40" s="1"/>
      <c r="AL40" s="1"/>
      <c r="AM40" s="1"/>
      <c r="AN40" s="1"/>
      <c r="AO40" s="1"/>
      <c r="AP40" s="1"/>
      <c r="AQ40" s="9" t="s">
        <v>91</v>
      </c>
      <c r="AR40" s="10">
        <v>0.31</v>
      </c>
      <c r="AS40" s="10">
        <v>0.18</v>
      </c>
      <c r="AT40" s="10">
        <v>0.02</v>
      </c>
      <c r="AU40" s="10">
        <v>0.01</v>
      </c>
      <c r="AV40" s="12">
        <v>0.06</v>
      </c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</row>
    <row r="44" spans="1:89" s="11" customFormat="1" x14ac:dyDescent="0.2">
      <c r="A44" s="11" t="s">
        <v>93</v>
      </c>
      <c r="O44" s="32"/>
      <c r="P44" s="11" t="s">
        <v>93</v>
      </c>
      <c r="AI44" s="18"/>
      <c r="AJ44" s="11" t="s">
        <v>93</v>
      </c>
    </row>
    <row r="45" spans="1:89" ht="1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"/>
      <c r="O45" s="3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9"/>
    </row>
    <row r="46" spans="1:89" ht="16" x14ac:dyDescent="0.2">
      <c r="A46" s="16" t="s">
        <v>94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38"/>
      <c r="P46" s="1" t="s">
        <v>5</v>
      </c>
      <c r="Q46" s="1" t="s">
        <v>6</v>
      </c>
      <c r="R46" s="1" t="s">
        <v>7</v>
      </c>
      <c r="S46" s="1" t="s">
        <v>8</v>
      </c>
      <c r="T46" s="1" t="s">
        <v>9</v>
      </c>
      <c r="U46" s="1" t="s">
        <v>10</v>
      </c>
      <c r="V46" s="1" t="s">
        <v>11</v>
      </c>
      <c r="W46" s="1" t="s">
        <v>12</v>
      </c>
      <c r="X46" s="1" t="s">
        <v>13</v>
      </c>
      <c r="Y46" s="1" t="s">
        <v>14</v>
      </c>
      <c r="Z46" s="1" t="s">
        <v>15</v>
      </c>
      <c r="AA46" s="1" t="s">
        <v>16</v>
      </c>
      <c r="AB46" s="2"/>
      <c r="AC46" s="16"/>
      <c r="AD46" s="1" t="s">
        <v>18</v>
      </c>
      <c r="AE46" s="16"/>
      <c r="AF46" s="16"/>
      <c r="AG46" s="16"/>
      <c r="AH46" s="16"/>
      <c r="AI46" s="20"/>
      <c r="AJ46" s="1" t="s">
        <v>5</v>
      </c>
      <c r="AK46" s="1" t="s">
        <v>6</v>
      </c>
      <c r="AL46" s="1" t="s">
        <v>7</v>
      </c>
      <c r="AM46" s="1" t="s">
        <v>8</v>
      </c>
      <c r="AN46" s="1" t="s">
        <v>9</v>
      </c>
      <c r="AO46" s="1" t="s">
        <v>10</v>
      </c>
      <c r="AP46" s="1" t="s">
        <v>11</v>
      </c>
      <c r="AQ46" s="1" t="s">
        <v>12</v>
      </c>
      <c r="AR46" s="1" t="s">
        <v>13</v>
      </c>
      <c r="AS46" s="1" t="s">
        <v>14</v>
      </c>
      <c r="AT46" s="1" t="s">
        <v>15</v>
      </c>
      <c r="AU46" s="1" t="s">
        <v>16</v>
      </c>
      <c r="AV46" s="1"/>
      <c r="AW46" s="1"/>
      <c r="AX46" s="1"/>
      <c r="AY46" s="1" t="s">
        <v>18</v>
      </c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</row>
    <row r="47" spans="1:89" ht="16" x14ac:dyDescent="0.2">
      <c r="A47" s="1" t="s">
        <v>5</v>
      </c>
      <c r="B47" s="1" t="s">
        <v>6</v>
      </c>
      <c r="C47" s="1" t="s">
        <v>7</v>
      </c>
      <c r="D47" s="1" t="s">
        <v>8</v>
      </c>
      <c r="E47" s="1" t="s">
        <v>9</v>
      </c>
      <c r="F47" s="1" t="s">
        <v>10</v>
      </c>
      <c r="G47" s="1" t="s">
        <v>11</v>
      </c>
      <c r="H47" s="1" t="s">
        <v>12</v>
      </c>
      <c r="I47" s="1" t="s">
        <v>13</v>
      </c>
      <c r="J47" s="1" t="s">
        <v>14</v>
      </c>
      <c r="K47" s="1" t="s">
        <v>15</v>
      </c>
      <c r="L47" s="1" t="s">
        <v>16</v>
      </c>
      <c r="M47" s="2"/>
      <c r="N47" s="2"/>
      <c r="O47" s="33"/>
      <c r="P47" s="1" t="s">
        <v>19</v>
      </c>
      <c r="Q47" s="1">
        <v>360</v>
      </c>
      <c r="R47" s="1"/>
      <c r="S47" s="1" t="s">
        <v>22</v>
      </c>
      <c r="T47" s="1" t="s">
        <v>23</v>
      </c>
      <c r="U47" s="1" t="s">
        <v>24</v>
      </c>
      <c r="V47" s="1" t="s">
        <v>25</v>
      </c>
      <c r="W47" s="1">
        <v>22.2</v>
      </c>
      <c r="X47" s="1">
        <v>0.75</v>
      </c>
      <c r="Y47" s="1">
        <v>4.8499999999999996</v>
      </c>
      <c r="Z47" s="1">
        <v>0.03</v>
      </c>
      <c r="AA47" s="1">
        <v>0.22</v>
      </c>
      <c r="AB47" s="14">
        <v>0.13</v>
      </c>
      <c r="AC47" s="1"/>
      <c r="AD47" s="1">
        <v>-0.73</v>
      </c>
      <c r="AE47" s="1"/>
      <c r="AF47" s="16"/>
      <c r="AG47" s="1"/>
      <c r="AH47" s="1"/>
      <c r="AI47" s="19"/>
      <c r="AJ47" s="1" t="s">
        <v>19</v>
      </c>
      <c r="AK47" s="1">
        <v>359</v>
      </c>
      <c r="AL47" s="1" t="s">
        <v>26</v>
      </c>
      <c r="AM47" s="1" t="s">
        <v>22</v>
      </c>
      <c r="AN47" s="1" t="s">
        <v>27</v>
      </c>
      <c r="AO47" s="1" t="s">
        <v>28</v>
      </c>
      <c r="AP47" s="1" t="s">
        <v>29</v>
      </c>
      <c r="AQ47" s="1">
        <v>22</v>
      </c>
      <c r="AR47" s="1">
        <v>4.1500000000000004</v>
      </c>
      <c r="AS47" s="1">
        <v>1.24</v>
      </c>
      <c r="AT47" s="1">
        <v>0.19</v>
      </c>
      <c r="AU47" s="1">
        <v>0.06</v>
      </c>
      <c r="AV47" s="14">
        <v>0.77</v>
      </c>
      <c r="AW47" s="1"/>
      <c r="AX47" s="1"/>
      <c r="AY47" s="1">
        <v>0.54</v>
      </c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</row>
    <row r="48" spans="1:89" ht="16" x14ac:dyDescent="0.2">
      <c r="A48" s="1" t="s">
        <v>19</v>
      </c>
      <c r="B48" s="1">
        <v>1475</v>
      </c>
      <c r="C48" s="1" t="s">
        <v>20</v>
      </c>
      <c r="D48" s="1" t="s">
        <v>21</v>
      </c>
      <c r="E48" s="1"/>
      <c r="F48" s="1"/>
      <c r="G48" s="1"/>
      <c r="H48" s="1">
        <v>20.7</v>
      </c>
      <c r="I48" s="1">
        <v>0.42</v>
      </c>
      <c r="J48" s="1">
        <v>2.68</v>
      </c>
      <c r="K48" s="1">
        <v>0.02</v>
      </c>
      <c r="L48" s="1">
        <v>0.13</v>
      </c>
      <c r="M48" s="3">
        <v>0.14000000000000001</v>
      </c>
      <c r="N48" s="3"/>
      <c r="O48" s="34"/>
      <c r="P48" s="1" t="s">
        <v>19</v>
      </c>
      <c r="Q48" s="1">
        <v>360</v>
      </c>
      <c r="R48" s="1"/>
      <c r="S48" s="1" t="s">
        <v>31</v>
      </c>
      <c r="T48" s="1"/>
      <c r="U48" s="1"/>
      <c r="V48" s="1"/>
      <c r="W48" s="1">
        <v>24.3</v>
      </c>
      <c r="X48" s="1">
        <v>2.2400000000000002</v>
      </c>
      <c r="Y48" s="1">
        <v>2.35</v>
      </c>
      <c r="Z48" s="1">
        <v>0.09</v>
      </c>
      <c r="AA48" s="1">
        <v>0.1</v>
      </c>
      <c r="AB48" s="14">
        <v>0.49</v>
      </c>
      <c r="AC48" s="1"/>
      <c r="AD48" s="1">
        <v>-0.02</v>
      </c>
      <c r="AE48" s="1"/>
      <c r="AF48" s="1"/>
      <c r="AG48" s="1"/>
      <c r="AH48" s="1"/>
      <c r="AI48" s="19"/>
      <c r="AJ48" s="1" t="s">
        <v>19</v>
      </c>
      <c r="AK48" s="1">
        <v>359</v>
      </c>
      <c r="AL48" s="1" t="s">
        <v>26</v>
      </c>
      <c r="AM48" s="1" t="s">
        <v>32</v>
      </c>
      <c r="AN48" s="1" t="s">
        <v>33</v>
      </c>
      <c r="AO48" s="1" t="s">
        <v>34</v>
      </c>
      <c r="AP48" s="1" t="s">
        <v>35</v>
      </c>
      <c r="AQ48" s="1">
        <v>23.2</v>
      </c>
      <c r="AR48" s="1">
        <v>1.91</v>
      </c>
      <c r="AS48" s="1">
        <v>2</v>
      </c>
      <c r="AT48" s="1">
        <v>0.08</v>
      </c>
      <c r="AU48" s="1">
        <v>0.09</v>
      </c>
      <c r="AV48" s="14">
        <v>0.49</v>
      </c>
      <c r="AW48" s="1"/>
      <c r="AX48" s="1"/>
      <c r="AY48" s="1">
        <v>-0.02</v>
      </c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</row>
    <row r="49" spans="1:90" ht="16" x14ac:dyDescent="0.2">
      <c r="A49" s="1" t="s">
        <v>19</v>
      </c>
      <c r="B49" s="1">
        <v>1475</v>
      </c>
      <c r="C49" s="1" t="s">
        <v>20</v>
      </c>
      <c r="D49" s="1" t="s">
        <v>30</v>
      </c>
      <c r="E49" s="1"/>
      <c r="F49" s="1"/>
      <c r="G49" s="1"/>
      <c r="H49" s="1">
        <v>24.33</v>
      </c>
      <c r="I49" s="1">
        <v>0.86</v>
      </c>
      <c r="J49" s="1">
        <v>0.59</v>
      </c>
      <c r="K49" s="1">
        <v>0.04</v>
      </c>
      <c r="L49" s="1">
        <v>0.02</v>
      </c>
      <c r="M49" s="3">
        <v>0.59</v>
      </c>
      <c r="N49" s="3"/>
      <c r="O49" s="34"/>
      <c r="P49" s="1" t="s">
        <v>19</v>
      </c>
      <c r="Q49" s="1">
        <v>360</v>
      </c>
      <c r="R49" s="1"/>
      <c r="S49" s="1" t="s">
        <v>37</v>
      </c>
      <c r="T49" s="1" t="s">
        <v>38</v>
      </c>
      <c r="U49" s="1" t="s">
        <v>39</v>
      </c>
      <c r="V49" s="1" t="s">
        <v>40</v>
      </c>
      <c r="W49" s="1">
        <v>23.5</v>
      </c>
      <c r="X49" s="1">
        <v>2.87</v>
      </c>
      <c r="Y49" s="1">
        <v>2.2200000000000002</v>
      </c>
      <c r="Z49" s="1">
        <v>0.12</v>
      </c>
      <c r="AA49" s="1">
        <v>0.09</v>
      </c>
      <c r="AB49" s="14">
        <v>0.56000000000000005</v>
      </c>
      <c r="AC49" s="1"/>
      <c r="AD49" s="1">
        <v>0.13</v>
      </c>
      <c r="AE49" s="1"/>
      <c r="AF49" s="1"/>
      <c r="AG49" s="1"/>
      <c r="AH49" s="1"/>
      <c r="AI49" s="19"/>
      <c r="AJ49" s="1" t="s">
        <v>19</v>
      </c>
      <c r="AK49" s="1">
        <v>359</v>
      </c>
      <c r="AL49" s="1" t="s">
        <v>26</v>
      </c>
      <c r="AM49" s="1" t="s">
        <v>31</v>
      </c>
      <c r="AN49" s="1" t="s">
        <v>41</v>
      </c>
      <c r="AO49" s="1" t="s">
        <v>42</v>
      </c>
      <c r="AP49" s="1"/>
      <c r="AQ49" s="1">
        <v>22.8</v>
      </c>
      <c r="AR49" s="1">
        <v>2.59</v>
      </c>
      <c r="AS49" s="1">
        <v>1.46</v>
      </c>
      <c r="AT49" s="1">
        <v>0.11</v>
      </c>
      <c r="AU49" s="1">
        <v>0.06</v>
      </c>
      <c r="AV49" s="14">
        <v>0.64</v>
      </c>
      <c r="AW49" s="1"/>
      <c r="AX49" s="1"/>
      <c r="AY49" s="1">
        <v>0.28000000000000003</v>
      </c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</row>
    <row r="50" spans="1:90" ht="16" x14ac:dyDescent="0.2">
      <c r="A50" s="1" t="s">
        <v>19</v>
      </c>
      <c r="B50" s="1">
        <v>1475</v>
      </c>
      <c r="C50" s="1" t="s">
        <v>20</v>
      </c>
      <c r="D50" s="1" t="s">
        <v>36</v>
      </c>
      <c r="E50" s="1"/>
      <c r="F50" s="1"/>
      <c r="G50" s="1"/>
      <c r="H50" s="1">
        <v>20.98</v>
      </c>
      <c r="I50" s="1">
        <v>0.67</v>
      </c>
      <c r="J50" s="1">
        <v>1.1000000000000001</v>
      </c>
      <c r="K50" s="1">
        <v>0.03</v>
      </c>
      <c r="L50" s="1">
        <v>0.05</v>
      </c>
      <c r="M50" s="3">
        <v>0.38</v>
      </c>
      <c r="N50" s="3"/>
      <c r="O50" s="34"/>
      <c r="P50" s="1" t="s">
        <v>19</v>
      </c>
      <c r="Q50" s="1">
        <v>360</v>
      </c>
      <c r="R50" s="1"/>
      <c r="S50" s="1" t="s">
        <v>32</v>
      </c>
      <c r="T50" s="1" t="s">
        <v>44</v>
      </c>
      <c r="U50" s="1" t="s">
        <v>45</v>
      </c>
      <c r="V50" s="1" t="s">
        <v>46</v>
      </c>
      <c r="W50" s="1">
        <v>18.399999999999999</v>
      </c>
      <c r="X50" s="1">
        <v>1</v>
      </c>
      <c r="Y50" s="1">
        <v>1</v>
      </c>
      <c r="Z50" s="1">
        <v>0.05</v>
      </c>
      <c r="AA50" s="1">
        <v>0.05</v>
      </c>
      <c r="AB50" s="14">
        <v>0.5</v>
      </c>
      <c r="AC50" s="1"/>
      <c r="AD50" s="1">
        <v>0</v>
      </c>
      <c r="AE50" s="1"/>
      <c r="AF50" s="1"/>
      <c r="AG50" s="1"/>
      <c r="AH50" s="1"/>
      <c r="AI50" s="19"/>
      <c r="AJ50" s="1" t="s">
        <v>19</v>
      </c>
      <c r="AK50" s="1">
        <v>359</v>
      </c>
      <c r="AL50" s="1" t="s">
        <v>26</v>
      </c>
      <c r="AM50" s="1" t="s">
        <v>47</v>
      </c>
      <c r="AN50" s="1" t="s">
        <v>48</v>
      </c>
      <c r="AO50" s="1" t="s">
        <v>49</v>
      </c>
      <c r="AP50" s="1" t="s">
        <v>50</v>
      </c>
      <c r="AQ50" s="1">
        <v>21.1</v>
      </c>
      <c r="AR50" s="1">
        <v>2.13</v>
      </c>
      <c r="AS50" s="1">
        <v>3.21</v>
      </c>
      <c r="AT50" s="1">
        <v>0.1</v>
      </c>
      <c r="AU50" s="1">
        <v>0.15</v>
      </c>
      <c r="AV50" s="14">
        <v>0.4</v>
      </c>
      <c r="AW50" s="1"/>
      <c r="AX50" s="1"/>
      <c r="AY50" s="1">
        <v>-0.2</v>
      </c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</row>
    <row r="51" spans="1:90" ht="16" x14ac:dyDescent="0.2">
      <c r="A51" s="1" t="s">
        <v>19</v>
      </c>
      <c r="B51" s="1">
        <v>1475</v>
      </c>
      <c r="C51" s="1" t="s">
        <v>20</v>
      </c>
      <c r="D51" s="1" t="s">
        <v>43</v>
      </c>
      <c r="E51" s="1"/>
      <c r="F51" s="1"/>
      <c r="G51" s="1"/>
      <c r="H51" s="1">
        <v>23.44</v>
      </c>
      <c r="I51" s="1">
        <v>3.69</v>
      </c>
      <c r="J51" s="1">
        <v>0.25</v>
      </c>
      <c r="K51" s="1">
        <v>0.16</v>
      </c>
      <c r="L51" s="1">
        <v>0.01</v>
      </c>
      <c r="M51" s="3">
        <v>0.94</v>
      </c>
      <c r="N51" s="3"/>
      <c r="O51" s="34"/>
      <c r="P51" s="1" t="s">
        <v>19</v>
      </c>
      <c r="Q51" s="1">
        <v>360</v>
      </c>
      <c r="R51" s="1"/>
      <c r="S51" s="1" t="s">
        <v>51</v>
      </c>
      <c r="T51" s="1" t="s">
        <v>55</v>
      </c>
      <c r="U51" s="1" t="s">
        <v>56</v>
      </c>
      <c r="V51" s="1" t="s">
        <v>57</v>
      </c>
      <c r="W51" s="1">
        <v>29</v>
      </c>
      <c r="X51" s="1">
        <v>3.37</v>
      </c>
      <c r="Y51" s="1">
        <v>1.85</v>
      </c>
      <c r="Z51" s="1">
        <v>0.12</v>
      </c>
      <c r="AA51" s="1">
        <v>0.06</v>
      </c>
      <c r="AB51" s="14">
        <v>0.65</v>
      </c>
      <c r="AC51" s="1"/>
      <c r="AD51" s="1">
        <v>0.28999999999999998</v>
      </c>
      <c r="AE51" s="1"/>
      <c r="AF51" s="1"/>
      <c r="AG51" s="1"/>
      <c r="AH51" s="1"/>
      <c r="AI51" s="19"/>
      <c r="AJ51" s="1" t="s">
        <v>19</v>
      </c>
      <c r="AK51" s="1">
        <v>359</v>
      </c>
      <c r="AL51" s="1" t="s">
        <v>26</v>
      </c>
      <c r="AM51" s="1" t="s">
        <v>58</v>
      </c>
      <c r="AN51" s="1" t="s">
        <v>59</v>
      </c>
      <c r="AO51" s="1" t="s">
        <v>60</v>
      </c>
      <c r="AP51" s="1" t="s">
        <v>61</v>
      </c>
      <c r="AQ51" s="1">
        <v>23.2</v>
      </c>
      <c r="AR51" s="1">
        <v>0.61</v>
      </c>
      <c r="AS51" s="1">
        <v>4.47</v>
      </c>
      <c r="AT51" s="1">
        <v>0.03</v>
      </c>
      <c r="AU51" s="1">
        <v>0.19</v>
      </c>
      <c r="AV51" s="14">
        <v>0.12</v>
      </c>
      <c r="AW51" s="1"/>
      <c r="AX51" s="1"/>
      <c r="AY51" s="1">
        <v>-0.76</v>
      </c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</row>
    <row r="52" spans="1:90" ht="16" x14ac:dyDescent="0.2">
      <c r="A52" s="1" t="s">
        <v>19</v>
      </c>
      <c r="B52" s="1">
        <v>1475</v>
      </c>
      <c r="C52" s="1" t="s">
        <v>20</v>
      </c>
      <c r="D52" s="1" t="s">
        <v>51</v>
      </c>
      <c r="E52" s="1"/>
      <c r="F52" s="1"/>
      <c r="G52" s="1"/>
      <c r="H52" s="1">
        <v>21.25</v>
      </c>
      <c r="I52" s="1">
        <v>3.08</v>
      </c>
      <c r="J52" s="1">
        <v>0.37</v>
      </c>
      <c r="K52" s="1">
        <v>0.14000000000000001</v>
      </c>
      <c r="L52" s="1">
        <v>0.02</v>
      </c>
      <c r="M52" s="3">
        <v>0.89</v>
      </c>
      <c r="N52" s="3"/>
      <c r="O52" s="34"/>
      <c r="P52" s="1" t="s">
        <v>19</v>
      </c>
      <c r="Q52" s="1">
        <v>373</v>
      </c>
      <c r="R52" s="1"/>
      <c r="S52" s="1" t="s">
        <v>22</v>
      </c>
      <c r="T52" s="1" t="s">
        <v>62</v>
      </c>
      <c r="U52" s="1" t="s">
        <v>63</v>
      </c>
      <c r="V52" s="1" t="s">
        <v>64</v>
      </c>
      <c r="W52" s="1">
        <v>24.4</v>
      </c>
      <c r="X52" s="1">
        <v>4.12</v>
      </c>
      <c r="Y52" s="1">
        <v>2.02</v>
      </c>
      <c r="Z52" s="1">
        <v>0.17</v>
      </c>
      <c r="AA52" s="1">
        <v>0.08</v>
      </c>
      <c r="AB52" s="14">
        <v>0.67</v>
      </c>
      <c r="AC52" s="1"/>
      <c r="AD52" s="1">
        <v>0.34</v>
      </c>
      <c r="AE52" s="1"/>
      <c r="AF52" s="1"/>
      <c r="AG52" s="1"/>
      <c r="AH52" s="1"/>
      <c r="AI52" s="19"/>
      <c r="AJ52" s="1" t="s">
        <v>19</v>
      </c>
      <c r="AK52" s="1">
        <v>361</v>
      </c>
      <c r="AL52" s="1" t="s">
        <v>26</v>
      </c>
      <c r="AM52" s="1" t="s">
        <v>22</v>
      </c>
      <c r="AN52" s="1" t="s">
        <v>65</v>
      </c>
      <c r="AO52" s="1" t="s">
        <v>66</v>
      </c>
      <c r="AP52" s="1" t="s">
        <v>67</v>
      </c>
      <c r="AQ52" s="1">
        <v>18.899999999999999</v>
      </c>
      <c r="AR52" s="1">
        <v>2.62</v>
      </c>
      <c r="AS52" s="1">
        <v>2.69</v>
      </c>
      <c r="AT52" s="1">
        <v>0.14000000000000001</v>
      </c>
      <c r="AU52" s="1">
        <v>0.14000000000000001</v>
      </c>
      <c r="AV52" s="14">
        <v>0.49</v>
      </c>
      <c r="AW52" s="1"/>
      <c r="AX52" s="1"/>
      <c r="AY52" s="1">
        <v>-0.01</v>
      </c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</row>
    <row r="53" spans="1:90" ht="16" x14ac:dyDescent="0.2">
      <c r="A53" s="1" t="s">
        <v>19</v>
      </c>
      <c r="B53" s="1">
        <v>1480</v>
      </c>
      <c r="C53" s="1" t="s">
        <v>20</v>
      </c>
      <c r="D53" s="1" t="s">
        <v>43</v>
      </c>
      <c r="E53" s="1"/>
      <c r="F53" s="1"/>
      <c r="G53" s="1"/>
      <c r="H53" s="1">
        <v>24.82</v>
      </c>
      <c r="I53" s="1">
        <v>2.57</v>
      </c>
      <c r="J53" s="1">
        <v>1.79</v>
      </c>
      <c r="K53" s="1">
        <v>0.1</v>
      </c>
      <c r="L53" s="1">
        <v>7.0000000000000007E-2</v>
      </c>
      <c r="M53" s="3">
        <v>0.59</v>
      </c>
      <c r="N53" s="3"/>
      <c r="O53" s="34"/>
      <c r="P53" s="1" t="s">
        <v>19</v>
      </c>
      <c r="Q53" s="1">
        <v>373</v>
      </c>
      <c r="R53" s="1"/>
      <c r="S53" s="1" t="s">
        <v>31</v>
      </c>
      <c r="T53" s="1" t="s">
        <v>68</v>
      </c>
      <c r="U53" s="1" t="s">
        <v>69</v>
      </c>
      <c r="V53" s="1" t="s">
        <v>70</v>
      </c>
      <c r="W53" s="1">
        <v>23.7</v>
      </c>
      <c r="X53" s="1">
        <v>2.5499999999999998</v>
      </c>
      <c r="Y53" s="1">
        <v>4.43</v>
      </c>
      <c r="Z53" s="1">
        <v>0.11</v>
      </c>
      <c r="AA53" s="1">
        <v>0.19</v>
      </c>
      <c r="AB53" s="14">
        <v>0.37</v>
      </c>
      <c r="AC53" s="1"/>
      <c r="AD53" s="1">
        <v>-0.27</v>
      </c>
      <c r="AE53" s="1"/>
      <c r="AF53" s="1"/>
      <c r="AG53" s="1"/>
      <c r="AH53" s="1"/>
      <c r="AI53" s="19"/>
      <c r="AJ53" s="1" t="s">
        <v>19</v>
      </c>
      <c r="AK53" s="1">
        <v>361</v>
      </c>
      <c r="AL53" s="1" t="s">
        <v>26</v>
      </c>
      <c r="AM53" s="1" t="s">
        <v>32</v>
      </c>
      <c r="AN53" s="1"/>
      <c r="AO53" s="1"/>
      <c r="AP53" s="1"/>
      <c r="AQ53" s="1">
        <v>24.2</v>
      </c>
      <c r="AR53" s="1">
        <v>0.81</v>
      </c>
      <c r="AS53" s="1">
        <v>3.09</v>
      </c>
      <c r="AT53" s="1">
        <v>0.03</v>
      </c>
      <c r="AU53" s="1">
        <v>0.13</v>
      </c>
      <c r="AV53" s="14">
        <v>0.21</v>
      </c>
      <c r="AW53" s="1"/>
      <c r="AX53" s="1"/>
      <c r="AY53" s="1">
        <v>-0.57999999999999996</v>
      </c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</row>
    <row r="54" spans="1:90" ht="16" x14ac:dyDescent="0.2">
      <c r="A54" s="1" t="s">
        <v>19</v>
      </c>
      <c r="B54" s="1">
        <v>1480</v>
      </c>
      <c r="C54" s="1" t="s">
        <v>20</v>
      </c>
      <c r="D54" s="1" t="s">
        <v>51</v>
      </c>
      <c r="E54" s="1"/>
      <c r="F54" s="1"/>
      <c r="G54" s="1"/>
      <c r="H54" s="1">
        <v>26.84</v>
      </c>
      <c r="I54" s="1">
        <v>3.43</v>
      </c>
      <c r="J54" s="1">
        <v>1.33</v>
      </c>
      <c r="K54" s="1">
        <v>0.13</v>
      </c>
      <c r="L54" s="1">
        <v>0.05</v>
      </c>
      <c r="M54" s="3">
        <v>0.72</v>
      </c>
      <c r="N54" s="3"/>
      <c r="O54" s="34"/>
      <c r="P54" s="1" t="s">
        <v>19</v>
      </c>
      <c r="Q54" s="1">
        <v>373</v>
      </c>
      <c r="R54" s="1"/>
      <c r="S54" s="1" t="s">
        <v>32</v>
      </c>
      <c r="T54" s="29"/>
      <c r="U54" s="29"/>
      <c r="V54" s="29"/>
      <c r="W54" s="1">
        <v>26.6</v>
      </c>
      <c r="X54" s="1">
        <v>0.95</v>
      </c>
      <c r="Y54" s="1">
        <v>3.07</v>
      </c>
      <c r="Z54" s="1">
        <v>0.04</v>
      </c>
      <c r="AA54" s="1">
        <v>0.12</v>
      </c>
      <c r="AB54" s="14">
        <v>0.24</v>
      </c>
      <c r="AC54" s="1"/>
      <c r="AD54" s="1">
        <v>-0.53</v>
      </c>
      <c r="AE54" s="1"/>
      <c r="AF54" s="1"/>
      <c r="AG54" s="1"/>
      <c r="AH54" s="1"/>
      <c r="AI54" s="19"/>
      <c r="AJ54" s="1" t="s">
        <v>19</v>
      </c>
      <c r="AK54" s="1">
        <v>361</v>
      </c>
      <c r="AL54" s="1" t="s">
        <v>26</v>
      </c>
      <c r="AM54" s="1" t="s">
        <v>37</v>
      </c>
      <c r="AN54" s="1" t="s">
        <v>72</v>
      </c>
      <c r="AO54" s="1" t="s">
        <v>73</v>
      </c>
      <c r="AP54" s="1" t="s">
        <v>74</v>
      </c>
      <c r="AQ54" s="1">
        <v>24.4</v>
      </c>
      <c r="AR54" s="1">
        <v>2.4900000000000002</v>
      </c>
      <c r="AS54" s="1">
        <v>1.42</v>
      </c>
      <c r="AT54" s="1">
        <v>0.1</v>
      </c>
      <c r="AU54" s="1">
        <v>0.06</v>
      </c>
      <c r="AV54" s="14">
        <v>0.64</v>
      </c>
      <c r="AW54" s="1"/>
      <c r="AX54" s="1"/>
      <c r="AY54" s="1">
        <v>0.27</v>
      </c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</row>
    <row r="55" spans="1:90" ht="16" x14ac:dyDescent="0.2">
      <c r="A55" s="1" t="s">
        <v>19</v>
      </c>
      <c r="B55" s="1">
        <v>6628</v>
      </c>
      <c r="C55" s="1" t="s">
        <v>20</v>
      </c>
      <c r="D55" s="1" t="s">
        <v>71</v>
      </c>
      <c r="E55" s="1"/>
      <c r="F55" s="1"/>
      <c r="G55" s="1"/>
      <c r="H55" s="1">
        <v>28.85</v>
      </c>
      <c r="I55" s="1">
        <v>2.42</v>
      </c>
      <c r="J55" s="1">
        <v>1.66</v>
      </c>
      <c r="K55" s="1">
        <v>0.08</v>
      </c>
      <c r="L55" s="1">
        <v>0.06</v>
      </c>
      <c r="M55" s="3">
        <v>0.59</v>
      </c>
      <c r="N55" s="3"/>
      <c r="O55" s="34"/>
      <c r="P55" s="1" t="s">
        <v>19</v>
      </c>
      <c r="Q55" s="1">
        <v>372</v>
      </c>
      <c r="R55" s="1"/>
      <c r="S55" s="1" t="s">
        <v>22</v>
      </c>
      <c r="T55" s="1" t="s">
        <v>75</v>
      </c>
      <c r="U55" s="1" t="s">
        <v>76</v>
      </c>
      <c r="V55" s="1" t="s">
        <v>77</v>
      </c>
      <c r="W55" s="1">
        <v>20.3</v>
      </c>
      <c r="X55" s="1">
        <v>2.52</v>
      </c>
      <c r="Y55" s="1">
        <v>1.94</v>
      </c>
      <c r="Z55" s="1">
        <v>0.12</v>
      </c>
      <c r="AA55" s="1">
        <v>0.1</v>
      </c>
      <c r="AB55" s="14">
        <v>0.56999999999999995</v>
      </c>
      <c r="AC55" s="1"/>
      <c r="AD55" s="1">
        <v>0.13</v>
      </c>
      <c r="AE55" s="1"/>
      <c r="AF55" s="1"/>
      <c r="AG55" s="1"/>
      <c r="AH55" s="1"/>
      <c r="AI55" s="19"/>
      <c r="AJ55" s="1" t="s">
        <v>19</v>
      </c>
      <c r="AK55" s="1">
        <v>361</v>
      </c>
      <c r="AL55" s="1" t="s">
        <v>26</v>
      </c>
      <c r="AM55" s="1" t="s">
        <v>31</v>
      </c>
      <c r="AN55" s="1" t="s">
        <v>78</v>
      </c>
      <c r="AO55" s="1" t="s">
        <v>79</v>
      </c>
      <c r="AP55" s="1" t="s">
        <v>80</v>
      </c>
      <c r="AQ55" s="1">
        <v>25.3</v>
      </c>
      <c r="AR55" s="1">
        <v>3.69</v>
      </c>
      <c r="AS55" s="1">
        <v>0.61</v>
      </c>
      <c r="AT55" s="1">
        <v>0.15</v>
      </c>
      <c r="AU55" s="1">
        <v>0.02</v>
      </c>
      <c r="AV55" s="14">
        <v>0.86</v>
      </c>
      <c r="AW55" s="1"/>
      <c r="AX55" s="1"/>
      <c r="AY55" s="1">
        <v>0.72</v>
      </c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</row>
    <row r="56" spans="1:90" ht="16" x14ac:dyDescent="0.2">
      <c r="A56" s="1" t="s">
        <v>19</v>
      </c>
      <c r="B56" s="1">
        <v>6628</v>
      </c>
      <c r="C56" s="1" t="s">
        <v>20</v>
      </c>
      <c r="D56" s="1" t="s">
        <v>51</v>
      </c>
      <c r="E56" s="1"/>
      <c r="F56" s="1"/>
      <c r="G56" s="1"/>
      <c r="H56" s="1">
        <v>25.48</v>
      </c>
      <c r="I56" s="1">
        <v>0.96</v>
      </c>
      <c r="J56" s="1">
        <v>2.4300000000000002</v>
      </c>
      <c r="K56" s="1">
        <v>0.04</v>
      </c>
      <c r="L56" s="1">
        <v>0.1</v>
      </c>
      <c r="M56" s="3">
        <v>0.28000000000000003</v>
      </c>
      <c r="N56" s="3"/>
      <c r="O56" s="34"/>
      <c r="P56" s="1" t="s">
        <v>19</v>
      </c>
      <c r="Q56" s="1">
        <v>372</v>
      </c>
      <c r="R56" s="1"/>
      <c r="S56" s="1" t="s">
        <v>32</v>
      </c>
      <c r="T56" s="1" t="s">
        <v>81</v>
      </c>
      <c r="U56" s="1" t="s">
        <v>82</v>
      </c>
      <c r="V56" s="1" t="s">
        <v>83</v>
      </c>
      <c r="W56" s="1">
        <v>26</v>
      </c>
      <c r="X56" s="1">
        <v>0.7</v>
      </c>
      <c r="Y56" s="1">
        <v>5.62</v>
      </c>
      <c r="Z56" s="1">
        <v>0.03</v>
      </c>
      <c r="AA56" s="1">
        <v>0.22</v>
      </c>
      <c r="AB56" s="14">
        <v>0.11</v>
      </c>
      <c r="AC56" s="1"/>
      <c r="AD56" s="1">
        <v>-0.78</v>
      </c>
      <c r="AE56" s="1"/>
      <c r="AF56" s="1"/>
      <c r="AG56" s="1"/>
      <c r="AH56" s="1"/>
      <c r="AI56" s="19"/>
      <c r="AJ56" s="21" t="s">
        <v>19</v>
      </c>
      <c r="AK56" s="21">
        <v>361</v>
      </c>
      <c r="AL56" s="21" t="s">
        <v>26</v>
      </c>
      <c r="AM56" s="21" t="s">
        <v>51</v>
      </c>
      <c r="AN56" s="1" t="s">
        <v>84</v>
      </c>
      <c r="AO56" s="1" t="s">
        <v>85</v>
      </c>
      <c r="AP56" s="1" t="s">
        <v>86</v>
      </c>
      <c r="AQ56" s="21">
        <v>22.9</v>
      </c>
      <c r="AR56" s="21">
        <v>4.87</v>
      </c>
      <c r="AS56" s="21">
        <v>1.63</v>
      </c>
      <c r="AT56" s="21">
        <v>0.21</v>
      </c>
      <c r="AU56" s="21">
        <v>7.0000000000000007E-2</v>
      </c>
      <c r="AV56" s="22">
        <v>0.75</v>
      </c>
      <c r="AW56" s="21"/>
      <c r="AX56" s="1"/>
      <c r="AY56" s="1">
        <v>0.5</v>
      </c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</row>
    <row r="57" spans="1:90" x14ac:dyDescent="0.2">
      <c r="A57" s="1"/>
      <c r="B57" s="1"/>
      <c r="C57" s="1" t="s">
        <v>95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5"/>
      <c r="P57" s="1"/>
      <c r="Q57" s="1"/>
      <c r="R57" s="1"/>
      <c r="S57" s="1"/>
      <c r="T57" s="1"/>
      <c r="U57" s="1"/>
      <c r="V57" s="1"/>
      <c r="W57" s="4" t="s">
        <v>87</v>
      </c>
      <c r="X57" s="4">
        <v>2.11</v>
      </c>
      <c r="Y57" s="4">
        <v>2.94</v>
      </c>
      <c r="Z57" s="4">
        <v>0.09</v>
      </c>
      <c r="AA57" s="4">
        <v>0.12</v>
      </c>
      <c r="AB57" s="5">
        <v>0.43</v>
      </c>
      <c r="AC57" s="1"/>
      <c r="AD57" s="1"/>
      <c r="AE57" s="1"/>
      <c r="AF57" s="1"/>
      <c r="AG57" s="1"/>
      <c r="AH57" s="1"/>
      <c r="AI57" s="19"/>
      <c r="AJ57" s="1"/>
      <c r="AK57" s="1"/>
      <c r="AL57" s="1"/>
      <c r="AM57" s="1"/>
      <c r="AN57" s="1"/>
      <c r="AO57" s="1"/>
      <c r="AP57" s="1"/>
      <c r="AQ57" s="4" t="s">
        <v>87</v>
      </c>
      <c r="AR57" s="4">
        <v>2.59</v>
      </c>
      <c r="AS57" s="4">
        <v>2.1800000000000002</v>
      </c>
      <c r="AT57" s="4">
        <v>0.11</v>
      </c>
      <c r="AU57" s="4">
        <v>0.1</v>
      </c>
      <c r="AV57" s="5">
        <v>0.54</v>
      </c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</row>
    <row r="58" spans="1:90" x14ac:dyDescent="0.2">
      <c r="A58" s="1"/>
      <c r="B58" s="1"/>
      <c r="C58" s="1"/>
      <c r="D58" s="1"/>
      <c r="E58" s="1"/>
      <c r="F58" s="1"/>
      <c r="G58" s="1"/>
      <c r="H58" s="4" t="s">
        <v>87</v>
      </c>
      <c r="I58" s="4">
        <v>2.0099999999999998</v>
      </c>
      <c r="J58" s="4">
        <v>1.36</v>
      </c>
      <c r="K58" s="4">
        <v>0.08</v>
      </c>
      <c r="L58" s="4">
        <v>0.06</v>
      </c>
      <c r="M58" s="5">
        <v>0.56999999999999995</v>
      </c>
      <c r="N58" s="14"/>
      <c r="O58" s="36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9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</row>
    <row r="59" spans="1:90" ht="1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2"/>
      <c r="N59" s="2"/>
      <c r="O59" s="3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9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</row>
    <row r="60" spans="1:90" ht="16" x14ac:dyDescent="0.2">
      <c r="A60" s="39" t="s">
        <v>88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"/>
      <c r="N60" s="2"/>
      <c r="O60" s="33"/>
      <c r="P60" s="39" t="s">
        <v>88</v>
      </c>
      <c r="Q60" s="1"/>
      <c r="R60" s="1"/>
      <c r="S60" s="1"/>
      <c r="T60" s="1"/>
      <c r="U60" s="1"/>
      <c r="V60" s="1"/>
      <c r="W60" s="6" t="s">
        <v>90</v>
      </c>
      <c r="X60" s="7">
        <v>2.38</v>
      </c>
      <c r="Y60" s="7">
        <v>2.29</v>
      </c>
      <c r="Z60" s="7">
        <v>0.1</v>
      </c>
      <c r="AA60" s="7">
        <v>0.1</v>
      </c>
      <c r="AB60" s="15">
        <v>0.49</v>
      </c>
      <c r="AC60" s="1"/>
      <c r="AD60" s="1"/>
      <c r="AE60" s="1"/>
      <c r="AF60" s="1"/>
      <c r="AG60" s="1"/>
      <c r="AH60" s="1"/>
      <c r="AI60" s="19"/>
      <c r="AJ60" s="39" t="s">
        <v>88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</row>
    <row r="61" spans="1:90" ht="16" x14ac:dyDescent="0.2">
      <c r="A61" s="39" t="s">
        <v>89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2"/>
      <c r="N61" s="2"/>
      <c r="O61" s="33"/>
      <c r="P61" s="39" t="s">
        <v>89</v>
      </c>
      <c r="Q61" s="1"/>
      <c r="R61" s="1"/>
      <c r="S61" s="1"/>
      <c r="T61" s="1"/>
      <c r="U61" s="1"/>
      <c r="V61" s="1"/>
      <c r="W61" s="9" t="s">
        <v>91</v>
      </c>
      <c r="X61" s="10">
        <v>0.38</v>
      </c>
      <c r="Y61" s="10">
        <v>0.48</v>
      </c>
      <c r="Z61" s="10">
        <v>0.02</v>
      </c>
      <c r="AA61" s="10">
        <v>0.02</v>
      </c>
      <c r="AB61" s="12">
        <v>0.06</v>
      </c>
      <c r="AC61" s="1"/>
      <c r="AD61" s="1"/>
      <c r="AE61" s="1"/>
      <c r="AF61" s="1"/>
      <c r="AG61" s="1"/>
      <c r="AH61" s="1"/>
      <c r="AI61" s="19"/>
      <c r="AJ61" s="39" t="s">
        <v>89</v>
      </c>
      <c r="AK61" s="1"/>
      <c r="AL61" s="1"/>
      <c r="AM61" s="1"/>
      <c r="AN61" s="1"/>
      <c r="AO61" s="1"/>
      <c r="AP61" s="1"/>
      <c r="AQ61" s="6" t="s">
        <v>90</v>
      </c>
      <c r="AR61" s="7">
        <v>2.54</v>
      </c>
      <c r="AS61" s="7">
        <v>1.82</v>
      </c>
      <c r="AT61" s="7">
        <v>0.11</v>
      </c>
      <c r="AU61" s="7">
        <v>0.08</v>
      </c>
      <c r="AV61" s="15">
        <v>0.56999999999999995</v>
      </c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</row>
    <row r="62" spans="1:90" x14ac:dyDescent="0.2">
      <c r="A62" s="1"/>
      <c r="B62" s="1"/>
      <c r="C62" s="1"/>
      <c r="D62" s="1"/>
      <c r="E62" s="1"/>
      <c r="F62" s="1"/>
      <c r="G62" s="1"/>
      <c r="H62" s="6" t="s">
        <v>90</v>
      </c>
      <c r="I62" s="7">
        <v>2.42</v>
      </c>
      <c r="J62" s="7">
        <v>1.33</v>
      </c>
      <c r="K62" s="7">
        <v>0.08</v>
      </c>
      <c r="L62" s="7">
        <v>0.05</v>
      </c>
      <c r="M62" s="8">
        <v>0.59</v>
      </c>
      <c r="N62" s="23"/>
      <c r="O62" s="37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9"/>
      <c r="AJ62" s="1"/>
      <c r="AK62" s="1"/>
      <c r="AL62" s="1"/>
      <c r="AM62" s="1"/>
      <c r="AN62" s="1"/>
      <c r="AO62" s="1"/>
      <c r="AP62" s="1"/>
      <c r="AQ62" s="9" t="s">
        <v>91</v>
      </c>
      <c r="AR62" s="10">
        <v>0.43</v>
      </c>
      <c r="AS62" s="10">
        <v>0.37</v>
      </c>
      <c r="AT62" s="10">
        <v>0.02</v>
      </c>
      <c r="AU62" s="10">
        <v>0.02</v>
      </c>
      <c r="AV62" s="12">
        <v>0.08</v>
      </c>
      <c r="AW62" s="1"/>
      <c r="AX62" s="16"/>
      <c r="AY62" s="16"/>
      <c r="AZ62" s="16"/>
      <c r="BA62" s="23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</row>
    <row r="63" spans="1:90" x14ac:dyDescent="0.2">
      <c r="A63" s="1"/>
      <c r="B63" s="1"/>
      <c r="C63" s="1"/>
      <c r="D63" s="1"/>
      <c r="E63" s="1"/>
      <c r="F63" s="1"/>
      <c r="G63" s="1"/>
      <c r="H63" s="9" t="s">
        <v>91</v>
      </c>
      <c r="I63" s="10">
        <v>0.43</v>
      </c>
      <c r="J63" s="10">
        <v>0.28999999999999998</v>
      </c>
      <c r="K63" s="10">
        <v>0.02</v>
      </c>
      <c r="L63" s="10">
        <v>0.01</v>
      </c>
      <c r="M63" s="12">
        <v>0.09</v>
      </c>
      <c r="N63" s="23"/>
      <c r="O63" s="37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6"/>
      <c r="AZ63" s="16"/>
      <c r="BA63" s="16"/>
      <c r="BB63" s="23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</row>
    <row r="67" spans="1:89" s="11" customFormat="1" x14ac:dyDescent="0.2">
      <c r="A67" s="11" t="s">
        <v>96</v>
      </c>
      <c r="O67" s="32"/>
      <c r="P67" s="11" t="s">
        <v>96</v>
      </c>
      <c r="AI67" s="18"/>
      <c r="AJ67" s="11" t="s">
        <v>96</v>
      </c>
    </row>
    <row r="68" spans="1:89" ht="1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3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9"/>
    </row>
    <row r="69" spans="1:89" ht="16" x14ac:dyDescent="0.2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2"/>
      <c r="N69" s="2"/>
      <c r="O69" s="33"/>
      <c r="P69" s="1" t="s">
        <v>5</v>
      </c>
      <c r="Q69" s="1" t="s">
        <v>6</v>
      </c>
      <c r="R69" s="1" t="s">
        <v>7</v>
      </c>
      <c r="S69" s="1" t="s">
        <v>8</v>
      </c>
      <c r="T69" s="1" t="s">
        <v>9</v>
      </c>
      <c r="U69" s="1" t="s">
        <v>10</v>
      </c>
      <c r="V69" s="1" t="s">
        <v>11</v>
      </c>
      <c r="W69" s="1" t="s">
        <v>12</v>
      </c>
      <c r="X69" s="1" t="s">
        <v>13</v>
      </c>
      <c r="Y69" s="1" t="s">
        <v>14</v>
      </c>
      <c r="Z69" s="1" t="s">
        <v>15</v>
      </c>
      <c r="AA69" s="1" t="s">
        <v>16</v>
      </c>
      <c r="AB69" s="2"/>
      <c r="AC69" s="16"/>
      <c r="AD69" s="1" t="s">
        <v>18</v>
      </c>
      <c r="AE69" s="16"/>
      <c r="AF69" s="16"/>
      <c r="AG69" s="16"/>
      <c r="AH69" s="16"/>
      <c r="AI69" s="20"/>
      <c r="AJ69" s="1" t="s">
        <v>5</v>
      </c>
      <c r="AK69" s="1" t="s">
        <v>6</v>
      </c>
      <c r="AL69" s="1" t="s">
        <v>7</v>
      </c>
      <c r="AM69" s="1" t="s">
        <v>8</v>
      </c>
      <c r="AN69" s="1" t="s">
        <v>9</v>
      </c>
      <c r="AO69" s="1" t="s">
        <v>10</v>
      </c>
      <c r="AP69" s="1" t="s">
        <v>11</v>
      </c>
      <c r="AQ69" s="1" t="s">
        <v>12</v>
      </c>
      <c r="AR69" s="1" t="s">
        <v>13</v>
      </c>
      <c r="AS69" s="1" t="s">
        <v>14</v>
      </c>
      <c r="AT69" s="1" t="s">
        <v>15</v>
      </c>
      <c r="AU69" s="1" t="s">
        <v>16</v>
      </c>
      <c r="AV69" s="1"/>
      <c r="AW69" s="1"/>
      <c r="AX69" s="1"/>
      <c r="AY69" s="1" t="s">
        <v>18</v>
      </c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</row>
    <row r="70" spans="1:89" ht="16" x14ac:dyDescent="0.2">
      <c r="A70" s="1" t="s">
        <v>19</v>
      </c>
      <c r="B70" s="1">
        <v>1475</v>
      </c>
      <c r="C70" s="1" t="s">
        <v>20</v>
      </c>
      <c r="D70" s="1" t="s">
        <v>21</v>
      </c>
      <c r="E70" s="1"/>
      <c r="F70" s="1"/>
      <c r="G70" s="1"/>
      <c r="H70" s="1">
        <v>21.47</v>
      </c>
      <c r="I70" s="1">
        <v>0.31</v>
      </c>
      <c r="J70" s="1">
        <v>2.82</v>
      </c>
      <c r="K70" s="1">
        <v>0.01</v>
      </c>
      <c r="L70" s="1">
        <v>0.13</v>
      </c>
      <c r="M70" s="3">
        <v>0.1</v>
      </c>
      <c r="N70" s="3"/>
      <c r="O70" s="34"/>
      <c r="P70" s="1" t="s">
        <v>19</v>
      </c>
      <c r="Q70" s="1">
        <v>360</v>
      </c>
      <c r="R70" s="1"/>
      <c r="S70" s="1" t="s">
        <v>22</v>
      </c>
      <c r="T70" s="1" t="s">
        <v>23</v>
      </c>
      <c r="U70" s="1" t="s">
        <v>24</v>
      </c>
      <c r="V70" s="1" t="s">
        <v>25</v>
      </c>
      <c r="W70" s="1">
        <v>22.1</v>
      </c>
      <c r="X70" s="1">
        <v>1.53</v>
      </c>
      <c r="Y70" s="1">
        <v>2.74</v>
      </c>
      <c r="Z70" s="1">
        <v>7.0000000000000007E-2</v>
      </c>
      <c r="AA70" s="1">
        <v>0.12</v>
      </c>
      <c r="AB70" s="14">
        <v>0.36</v>
      </c>
      <c r="AC70" s="1"/>
      <c r="AD70" s="1">
        <v>-0.28000000000000003</v>
      </c>
      <c r="AE70" s="1"/>
      <c r="AF70" s="16"/>
      <c r="AG70" s="1"/>
      <c r="AH70" s="1"/>
      <c r="AI70" s="19"/>
      <c r="AJ70" s="1" t="s">
        <v>19</v>
      </c>
      <c r="AK70" s="1">
        <v>359</v>
      </c>
      <c r="AL70" s="1" t="s">
        <v>26</v>
      </c>
      <c r="AM70" s="1" t="s">
        <v>22</v>
      </c>
      <c r="AN70" s="1" t="s">
        <v>27</v>
      </c>
      <c r="AO70" s="1" t="s">
        <v>28</v>
      </c>
      <c r="AP70" s="1" t="s">
        <v>29</v>
      </c>
      <c r="AQ70" s="1">
        <v>22.2</v>
      </c>
      <c r="AR70" s="1">
        <v>3.65</v>
      </c>
      <c r="AS70" s="1">
        <v>0.76</v>
      </c>
      <c r="AT70" s="1">
        <v>0.16</v>
      </c>
      <c r="AU70" s="1">
        <v>0.03</v>
      </c>
      <c r="AV70" s="14">
        <v>0.83</v>
      </c>
      <c r="AW70" s="1"/>
      <c r="AX70" s="1"/>
      <c r="AY70" s="1">
        <v>0.66</v>
      </c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</row>
    <row r="71" spans="1:89" ht="16" x14ac:dyDescent="0.2">
      <c r="A71" s="1" t="s">
        <v>19</v>
      </c>
      <c r="B71" s="1">
        <v>1475</v>
      </c>
      <c r="C71" s="1" t="s">
        <v>20</v>
      </c>
      <c r="D71" s="1" t="s">
        <v>30</v>
      </c>
      <c r="E71" s="1"/>
      <c r="F71" s="1"/>
      <c r="G71" s="1"/>
      <c r="H71" s="1">
        <v>24.53</v>
      </c>
      <c r="I71" s="1">
        <v>2.69</v>
      </c>
      <c r="J71" s="1">
        <v>0.45</v>
      </c>
      <c r="K71" s="1">
        <v>0.11</v>
      </c>
      <c r="L71" s="1">
        <v>0.02</v>
      </c>
      <c r="M71" s="3">
        <v>0.86</v>
      </c>
      <c r="N71" s="3"/>
      <c r="O71" s="34"/>
      <c r="P71" s="1" t="s">
        <v>19</v>
      </c>
      <c r="Q71" s="1">
        <v>360</v>
      </c>
      <c r="R71" s="1"/>
      <c r="S71" s="1" t="s">
        <v>31</v>
      </c>
      <c r="T71" s="1"/>
      <c r="U71" s="1"/>
      <c r="V71" s="1"/>
      <c r="W71" s="1">
        <v>23.1</v>
      </c>
      <c r="X71" s="1">
        <v>1.01</v>
      </c>
      <c r="Y71" s="1">
        <v>2.88</v>
      </c>
      <c r="Z71" s="1">
        <v>0.04</v>
      </c>
      <c r="AA71" s="1">
        <v>0.12</v>
      </c>
      <c r="AB71" s="14">
        <v>0.26</v>
      </c>
      <c r="AC71" s="1"/>
      <c r="AD71" s="1">
        <v>-0.48</v>
      </c>
      <c r="AE71" s="1"/>
      <c r="AF71" s="1"/>
      <c r="AG71" s="1"/>
      <c r="AH71" s="1"/>
      <c r="AI71" s="19"/>
      <c r="AJ71" s="1" t="s">
        <v>19</v>
      </c>
      <c r="AK71" s="1">
        <v>359</v>
      </c>
      <c r="AL71" s="1" t="s">
        <v>26</v>
      </c>
      <c r="AM71" s="1" t="s">
        <v>32</v>
      </c>
      <c r="AN71" s="1" t="s">
        <v>33</v>
      </c>
      <c r="AO71" s="1" t="s">
        <v>34</v>
      </c>
      <c r="AP71" s="1" t="s">
        <v>35</v>
      </c>
      <c r="AQ71" s="1">
        <v>23.1</v>
      </c>
      <c r="AR71" s="1">
        <v>2.34</v>
      </c>
      <c r="AS71" s="1">
        <v>1.04</v>
      </c>
      <c r="AT71" s="1">
        <v>0.1</v>
      </c>
      <c r="AU71" s="1">
        <v>0.05</v>
      </c>
      <c r="AV71" s="14">
        <v>0.69</v>
      </c>
      <c r="AW71" s="1"/>
      <c r="AX71" s="1"/>
      <c r="AY71" s="1">
        <v>0.38</v>
      </c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</row>
    <row r="72" spans="1:89" ht="16" x14ac:dyDescent="0.2">
      <c r="A72" s="1" t="s">
        <v>19</v>
      </c>
      <c r="B72" s="1">
        <v>1475</v>
      </c>
      <c r="C72" s="1" t="s">
        <v>20</v>
      </c>
      <c r="D72" s="1" t="s">
        <v>36</v>
      </c>
      <c r="E72" s="1"/>
      <c r="F72" s="1"/>
      <c r="G72" s="1"/>
      <c r="H72" s="1">
        <v>21.08</v>
      </c>
      <c r="I72" s="1">
        <v>0.94</v>
      </c>
      <c r="J72" s="1">
        <v>0.76</v>
      </c>
      <c r="K72" s="1">
        <v>0.04</v>
      </c>
      <c r="L72" s="1">
        <v>0.04</v>
      </c>
      <c r="M72" s="3">
        <v>0.55000000000000004</v>
      </c>
      <c r="N72" s="3"/>
      <c r="O72" s="34"/>
      <c r="P72" s="1" t="s">
        <v>19</v>
      </c>
      <c r="Q72" s="1">
        <v>360</v>
      </c>
      <c r="R72" s="1"/>
      <c r="S72" s="1" t="s">
        <v>37</v>
      </c>
      <c r="T72" s="1" t="s">
        <v>38</v>
      </c>
      <c r="U72" s="1" t="s">
        <v>39</v>
      </c>
      <c r="V72" s="1" t="s">
        <v>40</v>
      </c>
      <c r="W72" s="1">
        <v>22.7</v>
      </c>
      <c r="X72" s="1">
        <v>3.15</v>
      </c>
      <c r="Y72" s="1">
        <v>1.77</v>
      </c>
      <c r="Z72" s="1">
        <v>0.14000000000000001</v>
      </c>
      <c r="AA72" s="1">
        <v>0.08</v>
      </c>
      <c r="AB72" s="14">
        <v>0.64</v>
      </c>
      <c r="AC72" s="1"/>
      <c r="AD72" s="1">
        <v>0.28000000000000003</v>
      </c>
      <c r="AE72" s="1"/>
      <c r="AF72" s="1"/>
      <c r="AG72" s="1"/>
      <c r="AH72" s="1"/>
      <c r="AI72" s="19"/>
      <c r="AJ72" s="1" t="s">
        <v>19</v>
      </c>
      <c r="AK72" s="1">
        <v>359</v>
      </c>
      <c r="AL72" s="1" t="s">
        <v>26</v>
      </c>
      <c r="AM72" s="1" t="s">
        <v>31</v>
      </c>
      <c r="AN72" s="1" t="s">
        <v>41</v>
      </c>
      <c r="AO72" s="1" t="s">
        <v>42</v>
      </c>
      <c r="AP72" s="1"/>
      <c r="AQ72" s="1">
        <v>22.9</v>
      </c>
      <c r="AR72" s="1">
        <v>2.44</v>
      </c>
      <c r="AS72" s="1">
        <v>1.89</v>
      </c>
      <c r="AT72" s="1">
        <v>0.11</v>
      </c>
      <c r="AU72" s="1">
        <v>0.08</v>
      </c>
      <c r="AV72" s="14">
        <v>0.56000000000000005</v>
      </c>
      <c r="AW72" s="1"/>
      <c r="AX72" s="1"/>
      <c r="AY72" s="1">
        <v>0.13</v>
      </c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</row>
    <row r="73" spans="1:89" ht="16" x14ac:dyDescent="0.2">
      <c r="A73" s="1" t="s">
        <v>19</v>
      </c>
      <c r="B73" s="1">
        <v>1475</v>
      </c>
      <c r="C73" s="1" t="s">
        <v>20</v>
      </c>
      <c r="D73" s="1" t="s">
        <v>43</v>
      </c>
      <c r="E73" s="1"/>
      <c r="F73" s="1"/>
      <c r="G73" s="1"/>
      <c r="H73" s="1">
        <v>22.95</v>
      </c>
      <c r="I73" s="1">
        <v>0.5</v>
      </c>
      <c r="J73" s="1">
        <v>2.35</v>
      </c>
      <c r="K73" s="1">
        <v>0.02</v>
      </c>
      <c r="L73" s="1">
        <v>0.1</v>
      </c>
      <c r="M73" s="3">
        <v>0.18</v>
      </c>
      <c r="N73" s="3"/>
      <c r="O73" s="34"/>
      <c r="P73" s="1" t="s">
        <v>19</v>
      </c>
      <c r="Q73" s="1">
        <v>360</v>
      </c>
      <c r="R73" s="1"/>
      <c r="S73" s="1" t="s">
        <v>32</v>
      </c>
      <c r="T73" s="1" t="s">
        <v>44</v>
      </c>
      <c r="U73" s="1" t="s">
        <v>45</v>
      </c>
      <c r="V73" s="1" t="s">
        <v>46</v>
      </c>
      <c r="W73" s="1">
        <v>18.2</v>
      </c>
      <c r="X73" s="1">
        <v>2.67</v>
      </c>
      <c r="Y73" s="1">
        <v>1.05</v>
      </c>
      <c r="Z73" s="1">
        <v>0.15</v>
      </c>
      <c r="AA73" s="1">
        <v>0.06</v>
      </c>
      <c r="AB73" s="14">
        <v>0.72</v>
      </c>
      <c r="AC73" s="1"/>
      <c r="AD73" s="1">
        <v>0.44</v>
      </c>
      <c r="AE73" s="1"/>
      <c r="AF73" s="1"/>
      <c r="AG73" s="1"/>
      <c r="AH73" s="1"/>
      <c r="AI73" s="19"/>
      <c r="AJ73" s="1" t="s">
        <v>19</v>
      </c>
      <c r="AK73" s="1">
        <v>359</v>
      </c>
      <c r="AL73" s="1" t="s">
        <v>26</v>
      </c>
      <c r="AM73" s="1" t="s">
        <v>47</v>
      </c>
      <c r="AN73" s="1" t="s">
        <v>48</v>
      </c>
      <c r="AO73" s="1" t="s">
        <v>49</v>
      </c>
      <c r="AP73" s="1" t="s">
        <v>50</v>
      </c>
      <c r="AQ73" s="1">
        <v>20.7</v>
      </c>
      <c r="AR73" s="1">
        <v>4.07</v>
      </c>
      <c r="AS73" s="1">
        <v>0.83</v>
      </c>
      <c r="AT73" s="1">
        <v>0.2</v>
      </c>
      <c r="AU73" s="1">
        <v>0.04</v>
      </c>
      <c r="AV73" s="14">
        <v>0.83</v>
      </c>
      <c r="AW73" s="1"/>
      <c r="AX73" s="1"/>
      <c r="AY73" s="1">
        <v>0.66</v>
      </c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</row>
    <row r="74" spans="1:89" ht="16" x14ac:dyDescent="0.2">
      <c r="A74" s="1" t="s">
        <v>19</v>
      </c>
      <c r="B74" s="1">
        <v>1475</v>
      </c>
      <c r="C74" s="1" t="s">
        <v>20</v>
      </c>
      <c r="D74" s="1" t="s">
        <v>51</v>
      </c>
      <c r="E74" s="1"/>
      <c r="F74" s="1"/>
      <c r="G74" s="1"/>
      <c r="H74" s="1">
        <v>21.31</v>
      </c>
      <c r="I74" s="1">
        <v>2.4300000000000002</v>
      </c>
      <c r="J74" s="1">
        <v>0.72</v>
      </c>
      <c r="K74" s="1">
        <v>0.11</v>
      </c>
      <c r="L74" s="1">
        <v>0.03</v>
      </c>
      <c r="M74" s="3">
        <v>0.77</v>
      </c>
      <c r="N74" s="3"/>
      <c r="O74" s="34"/>
      <c r="P74" s="1" t="s">
        <v>19</v>
      </c>
      <c r="Q74" s="1">
        <v>360</v>
      </c>
      <c r="R74" s="1"/>
      <c r="S74" s="1" t="s">
        <v>51</v>
      </c>
      <c r="T74" s="1" t="s">
        <v>55</v>
      </c>
      <c r="U74" s="1" t="s">
        <v>56</v>
      </c>
      <c r="V74" s="1" t="s">
        <v>57</v>
      </c>
      <c r="W74" s="1">
        <v>27.9</v>
      </c>
      <c r="X74" s="1">
        <v>4.03</v>
      </c>
      <c r="Y74" s="1">
        <v>0.84</v>
      </c>
      <c r="Z74" s="1">
        <v>0.14000000000000001</v>
      </c>
      <c r="AA74" s="1">
        <v>0.03</v>
      </c>
      <c r="AB74" s="14">
        <v>0.83</v>
      </c>
      <c r="AC74" s="1"/>
      <c r="AD74" s="1">
        <v>0.66</v>
      </c>
      <c r="AE74" s="1"/>
      <c r="AF74" s="1"/>
      <c r="AG74" s="1"/>
      <c r="AH74" s="1"/>
      <c r="AI74" s="19"/>
      <c r="AJ74" s="1" t="s">
        <v>19</v>
      </c>
      <c r="AK74" s="1">
        <v>359</v>
      </c>
      <c r="AL74" s="1" t="s">
        <v>26</v>
      </c>
      <c r="AM74" s="1" t="s">
        <v>58</v>
      </c>
      <c r="AN74" s="1" t="s">
        <v>59</v>
      </c>
      <c r="AO74" s="1" t="s">
        <v>60</v>
      </c>
      <c r="AP74" s="1" t="s">
        <v>61</v>
      </c>
      <c r="AQ74" s="1">
        <v>22.7</v>
      </c>
      <c r="AR74" s="1">
        <v>3.64</v>
      </c>
      <c r="AS74" s="1">
        <v>0.34</v>
      </c>
      <c r="AT74" s="1">
        <v>0.16</v>
      </c>
      <c r="AU74" s="1">
        <v>0.01</v>
      </c>
      <c r="AV74" s="14">
        <v>0.91</v>
      </c>
      <c r="AW74" s="1"/>
      <c r="AX74" s="1"/>
      <c r="AY74" s="1">
        <v>0.83</v>
      </c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</row>
    <row r="75" spans="1:89" ht="16" x14ac:dyDescent="0.2">
      <c r="A75" s="1" t="s">
        <v>19</v>
      </c>
      <c r="B75" s="1">
        <v>1480</v>
      </c>
      <c r="C75" s="1" t="s">
        <v>20</v>
      </c>
      <c r="D75" s="1" t="s">
        <v>43</v>
      </c>
      <c r="E75" s="1"/>
      <c r="F75" s="1"/>
      <c r="G75" s="1"/>
      <c r="H75" s="1">
        <v>24.88</v>
      </c>
      <c r="I75" s="1">
        <v>0.63</v>
      </c>
      <c r="J75" s="1">
        <v>3.63</v>
      </c>
      <c r="K75" s="1">
        <v>0.03</v>
      </c>
      <c r="L75" s="1">
        <v>0.15</v>
      </c>
      <c r="M75" s="3">
        <v>0.15</v>
      </c>
      <c r="N75" s="3"/>
      <c r="O75" s="34"/>
      <c r="P75" s="1" t="s">
        <v>19</v>
      </c>
      <c r="Q75" s="1">
        <v>373</v>
      </c>
      <c r="R75" s="1"/>
      <c r="S75" s="1" t="s">
        <v>22</v>
      </c>
      <c r="T75" s="1" t="s">
        <v>62</v>
      </c>
      <c r="U75" s="1" t="s">
        <v>63</v>
      </c>
      <c r="V75" s="1" t="s">
        <v>64</v>
      </c>
      <c r="W75" s="1">
        <v>24.8</v>
      </c>
      <c r="X75" s="1">
        <v>1.75</v>
      </c>
      <c r="Y75" s="1">
        <v>3.3</v>
      </c>
      <c r="Z75" s="1">
        <v>7.0000000000000007E-2</v>
      </c>
      <c r="AA75" s="1">
        <v>0.13</v>
      </c>
      <c r="AB75" s="14">
        <v>0.35</v>
      </c>
      <c r="AC75" s="1"/>
      <c r="AD75" s="1">
        <v>-0.31</v>
      </c>
      <c r="AE75" s="1"/>
      <c r="AF75" s="1"/>
      <c r="AG75" s="1"/>
      <c r="AH75" s="1"/>
      <c r="AI75" s="19"/>
      <c r="AJ75" s="1" t="s">
        <v>19</v>
      </c>
      <c r="AK75" s="1">
        <v>361</v>
      </c>
      <c r="AL75" s="1" t="s">
        <v>26</v>
      </c>
      <c r="AM75" s="1" t="s">
        <v>22</v>
      </c>
      <c r="AN75" s="1" t="s">
        <v>65</v>
      </c>
      <c r="AO75" s="1" t="s">
        <v>66</v>
      </c>
      <c r="AP75" s="1" t="s">
        <v>67</v>
      </c>
      <c r="AQ75" s="1">
        <v>18.600000000000001</v>
      </c>
      <c r="AR75" s="1">
        <v>3.95</v>
      </c>
      <c r="AS75" s="1">
        <v>0.73</v>
      </c>
      <c r="AT75" s="1">
        <v>0.21</v>
      </c>
      <c r="AU75" s="1">
        <v>0.04</v>
      </c>
      <c r="AV75" s="14">
        <v>0.84</v>
      </c>
      <c r="AW75" s="1"/>
      <c r="AX75" s="1"/>
      <c r="AY75" s="1">
        <v>0.69</v>
      </c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</row>
    <row r="76" spans="1:89" ht="16" x14ac:dyDescent="0.2">
      <c r="A76" s="1" t="s">
        <v>19</v>
      </c>
      <c r="B76" s="1">
        <v>1480</v>
      </c>
      <c r="C76" s="1" t="s">
        <v>20</v>
      </c>
      <c r="D76" s="1" t="s">
        <v>51</v>
      </c>
      <c r="E76" s="1"/>
      <c r="F76" s="1"/>
      <c r="G76" s="1"/>
      <c r="H76" s="1">
        <v>27.2</v>
      </c>
      <c r="I76" s="1">
        <v>1.17</v>
      </c>
      <c r="J76" s="1">
        <v>3.79</v>
      </c>
      <c r="K76" s="1">
        <v>0.04</v>
      </c>
      <c r="L76" s="1">
        <v>0.14000000000000001</v>
      </c>
      <c r="M76" s="3">
        <v>0.24</v>
      </c>
      <c r="N76" s="3"/>
      <c r="O76" s="34"/>
      <c r="P76" s="1" t="s">
        <v>19</v>
      </c>
      <c r="Q76" s="1">
        <v>373</v>
      </c>
      <c r="R76" s="1"/>
      <c r="S76" s="1" t="s">
        <v>31</v>
      </c>
      <c r="T76" s="1" t="s">
        <v>68</v>
      </c>
      <c r="U76" s="1" t="s">
        <v>69</v>
      </c>
      <c r="V76" s="1" t="s">
        <v>70</v>
      </c>
      <c r="W76" s="1">
        <v>24.5</v>
      </c>
      <c r="X76" s="1">
        <v>3.38</v>
      </c>
      <c r="Y76" s="1">
        <v>1.1499999999999999</v>
      </c>
      <c r="Z76" s="1">
        <v>0.14000000000000001</v>
      </c>
      <c r="AA76" s="1">
        <v>0.05</v>
      </c>
      <c r="AB76" s="14">
        <v>0.75</v>
      </c>
      <c r="AC76" s="1"/>
      <c r="AD76" s="1">
        <v>0.49</v>
      </c>
      <c r="AE76" s="1"/>
      <c r="AF76" s="1"/>
      <c r="AG76" s="1"/>
      <c r="AH76" s="1"/>
      <c r="AI76" s="19"/>
      <c r="AJ76" s="1" t="s">
        <v>19</v>
      </c>
      <c r="AK76" s="1">
        <v>361</v>
      </c>
      <c r="AL76" s="1" t="s">
        <v>26</v>
      </c>
      <c r="AM76" s="1" t="s">
        <v>32</v>
      </c>
      <c r="AN76" s="1"/>
      <c r="AO76" s="1"/>
      <c r="AP76" s="1"/>
      <c r="AQ76" s="1">
        <v>23.8</v>
      </c>
      <c r="AR76" s="1">
        <v>2.52</v>
      </c>
      <c r="AS76" s="1">
        <v>0.44</v>
      </c>
      <c r="AT76" s="1">
        <v>0.11</v>
      </c>
      <c r="AU76" s="1">
        <v>0.02</v>
      </c>
      <c r="AV76" s="14">
        <v>0.85</v>
      </c>
      <c r="AW76" s="1"/>
      <c r="AX76" s="1"/>
      <c r="AY76" s="1">
        <v>0.7</v>
      </c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</row>
    <row r="77" spans="1:89" ht="16" x14ac:dyDescent="0.2">
      <c r="A77" s="1" t="s">
        <v>19</v>
      </c>
      <c r="B77" s="1">
        <v>6628</v>
      </c>
      <c r="C77" s="1" t="s">
        <v>20</v>
      </c>
      <c r="D77" s="1" t="s">
        <v>71</v>
      </c>
      <c r="E77" s="1"/>
      <c r="F77" s="1"/>
      <c r="G77" s="1"/>
      <c r="H77" s="1">
        <v>26.09</v>
      </c>
      <c r="I77" s="1">
        <v>0.45</v>
      </c>
      <c r="J77" s="1">
        <v>3.58</v>
      </c>
      <c r="K77" s="1">
        <v>0.02</v>
      </c>
      <c r="L77" s="1">
        <v>0.14000000000000001</v>
      </c>
      <c r="M77" s="3">
        <v>0.11</v>
      </c>
      <c r="N77" s="3"/>
      <c r="O77" s="34"/>
      <c r="P77" s="1" t="s">
        <v>19</v>
      </c>
      <c r="Q77" s="1">
        <v>373</v>
      </c>
      <c r="R77" s="1"/>
      <c r="S77" s="1" t="s">
        <v>32</v>
      </c>
      <c r="T77" s="29"/>
      <c r="U77" s="29"/>
      <c r="V77" s="29"/>
      <c r="W77" s="1">
        <v>27</v>
      </c>
      <c r="X77" s="1">
        <v>2.75</v>
      </c>
      <c r="Y77" s="1">
        <v>0.45</v>
      </c>
      <c r="Z77" s="1">
        <v>0.1</v>
      </c>
      <c r="AA77" s="1">
        <v>0.02</v>
      </c>
      <c r="AB77" s="14">
        <v>0.86</v>
      </c>
      <c r="AC77" s="1"/>
      <c r="AD77" s="1">
        <v>0.72</v>
      </c>
      <c r="AE77" s="1"/>
      <c r="AF77" s="1"/>
      <c r="AG77" s="1"/>
      <c r="AH77" s="1"/>
      <c r="AI77" s="19"/>
      <c r="AJ77" s="1" t="s">
        <v>19</v>
      </c>
      <c r="AK77" s="1">
        <v>361</v>
      </c>
      <c r="AL77" s="1" t="s">
        <v>26</v>
      </c>
      <c r="AM77" s="1" t="s">
        <v>37</v>
      </c>
      <c r="AN77" s="1" t="s">
        <v>72</v>
      </c>
      <c r="AO77" s="1" t="s">
        <v>73</v>
      </c>
      <c r="AP77" s="1" t="s">
        <v>74</v>
      </c>
      <c r="AQ77" s="1">
        <v>24.3</v>
      </c>
      <c r="AR77" s="1">
        <v>3.16</v>
      </c>
      <c r="AS77" s="1">
        <v>0.97</v>
      </c>
      <c r="AT77" s="1">
        <v>0.13</v>
      </c>
      <c r="AU77" s="1">
        <v>0.04</v>
      </c>
      <c r="AV77" s="14">
        <v>0.77</v>
      </c>
      <c r="AW77" s="1"/>
      <c r="AX77" s="1"/>
      <c r="AY77" s="1">
        <v>0.53</v>
      </c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</row>
    <row r="78" spans="1:89" ht="16" x14ac:dyDescent="0.2">
      <c r="A78" s="1" t="s">
        <v>19</v>
      </c>
      <c r="B78" s="1">
        <v>6628</v>
      </c>
      <c r="C78" s="1" t="s">
        <v>20</v>
      </c>
      <c r="D78" s="1" t="s">
        <v>51</v>
      </c>
      <c r="E78" s="1"/>
      <c r="F78" s="1"/>
      <c r="G78" s="1"/>
      <c r="H78" s="1">
        <v>25.35</v>
      </c>
      <c r="I78" s="1">
        <v>2.33</v>
      </c>
      <c r="J78" s="1">
        <v>0.94</v>
      </c>
      <c r="K78" s="1">
        <v>0.09</v>
      </c>
      <c r="L78" s="1">
        <v>0.04</v>
      </c>
      <c r="M78" s="3">
        <v>0.71</v>
      </c>
      <c r="N78" s="3"/>
      <c r="O78" s="34"/>
      <c r="P78" s="1" t="s">
        <v>19</v>
      </c>
      <c r="Q78" s="1">
        <v>372</v>
      </c>
      <c r="R78" s="1"/>
      <c r="S78" s="1" t="s">
        <v>22</v>
      </c>
      <c r="T78" s="1" t="s">
        <v>75</v>
      </c>
      <c r="U78" s="1" t="s">
        <v>76</v>
      </c>
      <c r="V78" s="1" t="s">
        <v>77</v>
      </c>
      <c r="W78" s="1">
        <v>21.2</v>
      </c>
      <c r="X78" s="1">
        <v>2.13</v>
      </c>
      <c r="Y78" s="1">
        <v>1.22</v>
      </c>
      <c r="Z78" s="1">
        <v>0.1</v>
      </c>
      <c r="AA78" s="1">
        <v>0.06</v>
      </c>
      <c r="AB78" s="14">
        <v>0.64</v>
      </c>
      <c r="AC78" s="1"/>
      <c r="AD78" s="1">
        <v>0.27</v>
      </c>
      <c r="AE78" s="1"/>
      <c r="AF78" s="1"/>
      <c r="AG78" s="1"/>
      <c r="AH78" s="1"/>
      <c r="AI78" s="19"/>
      <c r="AJ78" s="1" t="s">
        <v>19</v>
      </c>
      <c r="AK78" s="1">
        <v>361</v>
      </c>
      <c r="AL78" s="1" t="s">
        <v>26</v>
      </c>
      <c r="AM78" s="1" t="s">
        <v>31</v>
      </c>
      <c r="AN78" s="1" t="s">
        <v>78</v>
      </c>
      <c r="AO78" s="1" t="s">
        <v>79</v>
      </c>
      <c r="AP78" s="1" t="s">
        <v>80</v>
      </c>
      <c r="AQ78" s="1">
        <v>24.3</v>
      </c>
      <c r="AR78" s="1">
        <v>3.44</v>
      </c>
      <c r="AS78" s="1">
        <v>0.73</v>
      </c>
      <c r="AT78" s="1">
        <v>0.14000000000000001</v>
      </c>
      <c r="AU78" s="1">
        <v>0.03</v>
      </c>
      <c r="AV78" s="14">
        <v>0.82</v>
      </c>
      <c r="AW78" s="1"/>
      <c r="AX78" s="1"/>
      <c r="AY78" s="1">
        <v>0.65</v>
      </c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</row>
    <row r="79" spans="1:89" ht="1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33"/>
      <c r="P79" s="1" t="s">
        <v>19</v>
      </c>
      <c r="Q79" s="1">
        <v>372</v>
      </c>
      <c r="R79" s="1"/>
      <c r="S79" s="1" t="s">
        <v>32</v>
      </c>
      <c r="T79" s="1" t="s">
        <v>81</v>
      </c>
      <c r="U79" s="1" t="s">
        <v>82</v>
      </c>
      <c r="V79" s="1" t="s">
        <v>83</v>
      </c>
      <c r="W79" s="1">
        <v>25.4</v>
      </c>
      <c r="X79" s="1">
        <v>4.5599999999999996</v>
      </c>
      <c r="Y79" s="1">
        <v>1.1299999999999999</v>
      </c>
      <c r="Z79" s="1">
        <v>0.18</v>
      </c>
      <c r="AA79" s="1">
        <v>0.04</v>
      </c>
      <c r="AB79" s="14">
        <v>0.8</v>
      </c>
      <c r="AC79" s="1"/>
      <c r="AD79" s="1">
        <v>0.6</v>
      </c>
      <c r="AE79" s="1"/>
      <c r="AF79" s="1"/>
      <c r="AG79" s="1"/>
      <c r="AH79" s="1"/>
      <c r="AI79" s="19"/>
      <c r="AJ79" s="1" t="s">
        <v>19</v>
      </c>
      <c r="AK79" s="1">
        <v>361</v>
      </c>
      <c r="AL79" s="1" t="s">
        <v>26</v>
      </c>
      <c r="AM79" s="1" t="s">
        <v>51</v>
      </c>
      <c r="AN79" s="1" t="s">
        <v>84</v>
      </c>
      <c r="AO79" s="1" t="s">
        <v>85</v>
      </c>
      <c r="AP79" s="1" t="s">
        <v>86</v>
      </c>
      <c r="AQ79" s="1">
        <v>22.9</v>
      </c>
      <c r="AR79" s="1">
        <v>3.22</v>
      </c>
      <c r="AS79" s="1">
        <v>1.03</v>
      </c>
      <c r="AT79" s="1">
        <v>0.14000000000000001</v>
      </c>
      <c r="AU79" s="1">
        <v>0.04</v>
      </c>
      <c r="AV79" s="14">
        <v>0.76</v>
      </c>
      <c r="AW79" s="1"/>
      <c r="AX79" s="1"/>
      <c r="AY79" s="1">
        <v>0.52</v>
      </c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</row>
    <row r="80" spans="1:89" x14ac:dyDescent="0.2">
      <c r="A80" s="1"/>
      <c r="B80" s="1"/>
      <c r="C80" s="1"/>
      <c r="D80" s="1"/>
      <c r="E80" s="1"/>
      <c r="F80" s="1"/>
      <c r="G80" s="1"/>
      <c r="H80" s="4" t="s">
        <v>87</v>
      </c>
      <c r="I80" s="4">
        <v>1.27</v>
      </c>
      <c r="J80" s="4">
        <v>2.12</v>
      </c>
      <c r="K80" s="4">
        <v>0.05</v>
      </c>
      <c r="L80" s="4">
        <v>0.09</v>
      </c>
      <c r="M80" s="5">
        <v>0.41</v>
      </c>
      <c r="N80" s="14"/>
      <c r="O80" s="36"/>
      <c r="P80" s="1"/>
      <c r="Q80" s="1"/>
      <c r="R80" s="1"/>
      <c r="S80" s="1"/>
      <c r="T80" s="1"/>
      <c r="U80" s="1"/>
      <c r="V80" s="1"/>
      <c r="W80" s="4" t="s">
        <v>87</v>
      </c>
      <c r="X80" s="4">
        <v>2.7</v>
      </c>
      <c r="Y80" s="4">
        <v>1.65</v>
      </c>
      <c r="Z80" s="4">
        <v>0.11</v>
      </c>
      <c r="AA80" s="4">
        <v>7.0000000000000007E-2</v>
      </c>
      <c r="AB80" s="5">
        <v>0.62</v>
      </c>
      <c r="AC80" s="1"/>
      <c r="AD80" s="1"/>
      <c r="AE80" s="1"/>
      <c r="AF80" s="1"/>
      <c r="AG80" s="1"/>
      <c r="AH80" s="1"/>
      <c r="AI80" s="19"/>
      <c r="AJ80" s="1"/>
      <c r="AK80" s="1"/>
      <c r="AL80" s="1"/>
      <c r="AM80" s="1"/>
      <c r="AN80" s="1"/>
      <c r="AO80" s="1"/>
      <c r="AP80" s="1"/>
      <c r="AQ80" s="4" t="s">
        <v>87</v>
      </c>
      <c r="AR80" s="4">
        <v>3.24</v>
      </c>
      <c r="AS80" s="4">
        <v>0.88</v>
      </c>
      <c r="AT80" s="4">
        <v>0.15</v>
      </c>
      <c r="AU80" s="4">
        <v>0.04</v>
      </c>
      <c r="AV80" s="5">
        <v>0.79</v>
      </c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</row>
    <row r="81" spans="1:90" ht="16" x14ac:dyDescent="0.2">
      <c r="A81" s="39" t="s">
        <v>88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2"/>
      <c r="N81" s="2"/>
      <c r="O81" s="33"/>
      <c r="P81" s="39" t="s">
        <v>88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9"/>
      <c r="AJ81" s="39" t="s">
        <v>88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</row>
    <row r="82" spans="1:90" x14ac:dyDescent="0.2">
      <c r="A82" s="39" t="s">
        <v>89</v>
      </c>
      <c r="B82" s="1"/>
      <c r="C82" s="1"/>
      <c r="D82" s="1"/>
      <c r="E82" s="1"/>
      <c r="F82" s="1"/>
      <c r="G82" s="1"/>
      <c r="H82" s="6" t="s">
        <v>90</v>
      </c>
      <c r="I82" s="7">
        <v>0.94</v>
      </c>
      <c r="J82" s="7">
        <v>2.35</v>
      </c>
      <c r="K82" s="7">
        <v>0.04</v>
      </c>
      <c r="L82" s="7">
        <v>0.1</v>
      </c>
      <c r="M82" s="8">
        <v>0.24</v>
      </c>
      <c r="N82" s="23"/>
      <c r="O82" s="37"/>
      <c r="P82" s="39" t="s">
        <v>89</v>
      </c>
      <c r="Q82" s="1"/>
      <c r="R82" s="1"/>
      <c r="S82" s="1"/>
      <c r="T82" s="1"/>
      <c r="U82" s="1"/>
      <c r="V82" s="1"/>
      <c r="W82" s="6" t="s">
        <v>90</v>
      </c>
      <c r="X82" s="7">
        <v>2.71</v>
      </c>
      <c r="Y82" s="7">
        <v>1.19</v>
      </c>
      <c r="Z82" s="7">
        <v>0.12</v>
      </c>
      <c r="AA82" s="7">
        <v>0.06</v>
      </c>
      <c r="AB82" s="15">
        <v>0.68</v>
      </c>
      <c r="AC82" s="1"/>
      <c r="AD82" s="1"/>
      <c r="AE82" s="1"/>
      <c r="AF82" s="1"/>
      <c r="AG82" s="1"/>
      <c r="AH82" s="1"/>
      <c r="AI82" s="19"/>
      <c r="AJ82" s="39" t="s">
        <v>89</v>
      </c>
      <c r="AK82" s="1"/>
      <c r="AL82" s="1"/>
      <c r="AM82" s="1"/>
      <c r="AN82" s="1"/>
      <c r="AO82" s="1"/>
      <c r="AP82" s="1"/>
      <c r="AQ82" s="6" t="s">
        <v>90</v>
      </c>
      <c r="AR82" s="7">
        <v>3.33</v>
      </c>
      <c r="AS82" s="7">
        <v>0.8</v>
      </c>
      <c r="AT82" s="7">
        <v>0.14000000000000001</v>
      </c>
      <c r="AU82" s="7">
        <v>0.04</v>
      </c>
      <c r="AV82" s="15">
        <v>0.83</v>
      </c>
      <c r="AW82" s="1"/>
      <c r="AX82" s="16"/>
      <c r="AY82" s="16"/>
      <c r="AZ82" s="16"/>
      <c r="BA82" s="23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</row>
    <row r="83" spans="1:90" x14ac:dyDescent="0.2">
      <c r="A83" s="1"/>
      <c r="B83" s="1"/>
      <c r="C83" s="1"/>
      <c r="D83" s="1"/>
      <c r="E83" s="1"/>
      <c r="F83" s="1"/>
      <c r="G83" s="1"/>
      <c r="H83" s="9" t="s">
        <v>91</v>
      </c>
      <c r="I83" s="10">
        <v>0.32</v>
      </c>
      <c r="J83" s="10">
        <v>0.47</v>
      </c>
      <c r="K83" s="10">
        <v>0.01</v>
      </c>
      <c r="L83" s="10">
        <v>0.02</v>
      </c>
      <c r="M83" s="12">
        <v>0.1</v>
      </c>
      <c r="N83" s="23"/>
      <c r="O83" s="37"/>
      <c r="P83" s="1"/>
      <c r="Q83" s="1"/>
      <c r="R83" s="1"/>
      <c r="S83" s="1"/>
      <c r="T83" s="1"/>
      <c r="U83" s="1"/>
      <c r="V83" s="1"/>
      <c r="W83" s="9" t="s">
        <v>91</v>
      </c>
      <c r="X83" s="10">
        <v>0.36</v>
      </c>
      <c r="Y83" s="10">
        <v>0.31</v>
      </c>
      <c r="Z83" s="10">
        <v>0.01</v>
      </c>
      <c r="AA83" s="10">
        <v>0.01</v>
      </c>
      <c r="AB83" s="12">
        <v>7.0000000000000007E-2</v>
      </c>
      <c r="AC83" s="1"/>
      <c r="AD83" s="1"/>
      <c r="AE83" s="1"/>
      <c r="AF83" s="1"/>
      <c r="AG83" s="1"/>
      <c r="AH83" s="1"/>
      <c r="AI83" s="19"/>
      <c r="AJ83" s="1"/>
      <c r="AK83" s="1"/>
      <c r="AL83" s="1"/>
      <c r="AM83" s="1"/>
      <c r="AN83" s="1"/>
      <c r="AO83" s="1"/>
      <c r="AP83" s="1"/>
      <c r="AQ83" s="9" t="s">
        <v>91</v>
      </c>
      <c r="AR83" s="10">
        <v>0.2</v>
      </c>
      <c r="AS83" s="10">
        <v>0.13</v>
      </c>
      <c r="AT83" s="10">
        <v>0.01</v>
      </c>
      <c r="AU83" s="10">
        <v>0.01</v>
      </c>
      <c r="AV83" s="12">
        <v>0.03</v>
      </c>
      <c r="AW83" s="1"/>
      <c r="AX83" s="16"/>
      <c r="AY83" s="16"/>
      <c r="AZ83" s="16"/>
      <c r="BA83" s="23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</row>
    <row r="84" spans="1:90" x14ac:dyDescent="0.2"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9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23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</row>
    <row r="85" spans="1:90" x14ac:dyDescent="0.2"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B931-E73A-A742-9437-F44F556E084C}">
  <dimension ref="A1:CD85"/>
  <sheetViews>
    <sheetView topLeftCell="P1" zoomScale="200" zoomScaleNormal="200" workbookViewId="0">
      <selection activeCell="T21" sqref="T21"/>
    </sheetView>
  </sheetViews>
  <sheetFormatPr baseColWidth="10" defaultColWidth="11.5" defaultRowHeight="15" x14ac:dyDescent="0.2"/>
  <cols>
    <col min="14" max="14" width="10.83203125" customWidth="1"/>
    <col min="15" max="15" width="10.83203125" style="17" customWidth="1"/>
    <col min="18" max="18" width="9.1640625"/>
    <col min="31" max="31" width="10.83203125" style="17"/>
  </cols>
  <sheetData>
    <row r="1" spans="1:81" x14ac:dyDescent="0.2">
      <c r="A1" t="s">
        <v>0</v>
      </c>
    </row>
    <row r="3" spans="1:81" ht="24" x14ac:dyDescent="0.3">
      <c r="A3" s="13" t="s">
        <v>1</v>
      </c>
      <c r="P3" s="13" t="s">
        <v>2</v>
      </c>
      <c r="AF3" s="13" t="s">
        <v>3</v>
      </c>
    </row>
    <row r="5" spans="1:81" s="11" customFormat="1" x14ac:dyDescent="0.2">
      <c r="A5" s="11" t="s">
        <v>4</v>
      </c>
      <c r="O5" s="18"/>
      <c r="P5" s="11" t="s">
        <v>4</v>
      </c>
      <c r="AE5" s="18"/>
      <c r="AF5" s="11" t="s">
        <v>4</v>
      </c>
    </row>
    <row r="7" spans="1:81" x14ac:dyDescent="0.2">
      <c r="A7" s="1" t="s">
        <v>5</v>
      </c>
      <c r="B7" s="1" t="s">
        <v>6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13</v>
      </c>
      <c r="I7" s="1" t="s">
        <v>14</v>
      </c>
      <c r="J7" s="1" t="s">
        <v>15</v>
      </c>
      <c r="K7" s="1" t="s">
        <v>16</v>
      </c>
      <c r="L7" s="1" t="s">
        <v>17</v>
      </c>
      <c r="M7" s="1" t="s">
        <v>97</v>
      </c>
      <c r="N7" s="1"/>
      <c r="O7" s="19"/>
      <c r="P7" s="1" t="s">
        <v>5</v>
      </c>
      <c r="Q7" s="1" t="s">
        <v>6</v>
      </c>
      <c r="R7" s="1" t="s">
        <v>8</v>
      </c>
      <c r="S7" s="1" t="s">
        <v>9</v>
      </c>
      <c r="T7" s="1" t="s">
        <v>10</v>
      </c>
      <c r="U7" s="1" t="s">
        <v>11</v>
      </c>
      <c r="V7" s="1" t="s">
        <v>12</v>
      </c>
      <c r="W7" s="1" t="s">
        <v>13</v>
      </c>
      <c r="X7" s="1" t="s">
        <v>14</v>
      </c>
      <c r="Y7" s="1" t="s">
        <v>15</v>
      </c>
      <c r="Z7" s="1" t="s">
        <v>16</v>
      </c>
      <c r="AA7" s="1" t="s">
        <v>17</v>
      </c>
      <c r="AB7" s="1" t="s">
        <v>98</v>
      </c>
      <c r="AC7" s="1"/>
      <c r="AD7" s="1"/>
      <c r="AE7" s="19"/>
      <c r="AF7" s="1" t="s">
        <v>5</v>
      </c>
      <c r="AG7" s="1" t="s">
        <v>6</v>
      </c>
      <c r="AH7" s="1" t="s">
        <v>8</v>
      </c>
      <c r="AI7" s="1" t="s">
        <v>9</v>
      </c>
      <c r="AJ7" s="1" t="s">
        <v>10</v>
      </c>
      <c r="AK7" s="1" t="s">
        <v>11</v>
      </c>
      <c r="AL7" s="1" t="s">
        <v>12</v>
      </c>
      <c r="AM7" s="1" t="s">
        <v>13</v>
      </c>
      <c r="AN7" s="1" t="s">
        <v>14</v>
      </c>
      <c r="AO7" s="1" t="s">
        <v>15</v>
      </c>
      <c r="AP7" s="1" t="s">
        <v>16</v>
      </c>
      <c r="AQ7" s="1" t="s">
        <v>17</v>
      </c>
      <c r="AR7" s="1" t="s">
        <v>98</v>
      </c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</row>
    <row r="8" spans="1:81" x14ac:dyDescent="0.2">
      <c r="A8" s="1" t="s">
        <v>19</v>
      </c>
      <c r="B8" s="1">
        <v>9018</v>
      </c>
      <c r="C8" s="1" t="s">
        <v>51</v>
      </c>
      <c r="D8" s="1" t="s">
        <v>99</v>
      </c>
      <c r="E8" s="1" t="s">
        <v>100</v>
      </c>
      <c r="F8" s="1" t="s">
        <v>101</v>
      </c>
      <c r="G8" s="1">
        <v>25.64</v>
      </c>
      <c r="H8" s="1">
        <v>4.9800000000000004</v>
      </c>
      <c r="I8" s="1">
        <v>0.42</v>
      </c>
      <c r="J8" s="1">
        <v>0.19</v>
      </c>
      <c r="K8" s="1">
        <v>0.02</v>
      </c>
      <c r="L8" s="14">
        <v>0.92</v>
      </c>
      <c r="M8" s="1">
        <v>0.84444444399999996</v>
      </c>
      <c r="N8" s="1"/>
      <c r="O8" s="19"/>
      <c r="P8" s="1" t="s">
        <v>19</v>
      </c>
      <c r="Q8" s="1">
        <v>360</v>
      </c>
      <c r="R8" s="1" t="s">
        <v>22</v>
      </c>
      <c r="S8" s="1" t="s">
        <v>23</v>
      </c>
      <c r="T8" s="1" t="s">
        <v>24</v>
      </c>
      <c r="U8" s="1" t="s">
        <v>25</v>
      </c>
      <c r="V8" s="1">
        <v>20</v>
      </c>
      <c r="W8" s="1">
        <v>5.41</v>
      </c>
      <c r="X8" s="1">
        <v>2.9</v>
      </c>
      <c r="Y8" s="1">
        <v>0.27</v>
      </c>
      <c r="Z8" s="1">
        <v>0.15</v>
      </c>
      <c r="AA8" s="14">
        <v>0.65</v>
      </c>
      <c r="AB8" s="1">
        <v>0.30204572800000001</v>
      </c>
      <c r="AC8" s="1"/>
      <c r="AD8" s="1"/>
      <c r="AE8" s="19"/>
      <c r="AF8" s="1" t="s">
        <v>19</v>
      </c>
      <c r="AG8" s="1">
        <v>359</v>
      </c>
      <c r="AH8" s="1" t="s">
        <v>22</v>
      </c>
      <c r="AI8" s="1" t="s">
        <v>27</v>
      </c>
      <c r="AJ8" s="1" t="s">
        <v>28</v>
      </c>
      <c r="AK8" s="1" t="s">
        <v>29</v>
      </c>
      <c r="AL8" s="1">
        <v>23.1</v>
      </c>
      <c r="AM8" s="1">
        <v>7.52</v>
      </c>
      <c r="AN8" s="1">
        <v>1.98</v>
      </c>
      <c r="AO8" s="1">
        <v>0.33</v>
      </c>
      <c r="AP8" s="1">
        <v>0.09</v>
      </c>
      <c r="AQ8" s="14">
        <v>0.79</v>
      </c>
      <c r="AR8" s="1">
        <v>0.58315789500000004</v>
      </c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</row>
    <row r="9" spans="1:81" x14ac:dyDescent="0.2">
      <c r="A9" s="1" t="s">
        <v>19</v>
      </c>
      <c r="B9" s="1">
        <v>9018</v>
      </c>
      <c r="C9" s="1" t="s">
        <v>102</v>
      </c>
      <c r="D9" s="1"/>
      <c r="E9" s="1"/>
      <c r="F9" s="1"/>
      <c r="G9" s="1">
        <v>25.78</v>
      </c>
      <c r="H9" s="1">
        <v>5.85</v>
      </c>
      <c r="I9" s="1">
        <v>0.56000000000000005</v>
      </c>
      <c r="J9" s="1">
        <v>0.23</v>
      </c>
      <c r="K9" s="1">
        <v>0.02</v>
      </c>
      <c r="L9" s="14">
        <v>0.91</v>
      </c>
      <c r="M9" s="1">
        <v>0.82527301099999995</v>
      </c>
      <c r="N9" s="1"/>
      <c r="O9" s="19"/>
      <c r="P9" s="1" t="s">
        <v>19</v>
      </c>
      <c r="Q9" s="1">
        <v>360</v>
      </c>
      <c r="R9" s="1" t="s">
        <v>31</v>
      </c>
      <c r="S9" s="1"/>
      <c r="T9" s="1"/>
      <c r="U9" s="1"/>
      <c r="V9" s="21">
        <v>22.7</v>
      </c>
      <c r="W9" s="1">
        <v>4.03</v>
      </c>
      <c r="X9" s="1">
        <v>4.2300000000000004</v>
      </c>
      <c r="Y9" s="1">
        <v>0.18</v>
      </c>
      <c r="Z9" s="1">
        <v>0.19</v>
      </c>
      <c r="AA9" s="14">
        <v>0.49</v>
      </c>
      <c r="AB9" s="1">
        <v>-2.4213075000000001E-2</v>
      </c>
      <c r="AC9" s="1"/>
      <c r="AD9" s="1"/>
      <c r="AE9" s="19"/>
      <c r="AF9" s="1" t="s">
        <v>19</v>
      </c>
      <c r="AG9" s="1">
        <v>359</v>
      </c>
      <c r="AH9" s="1" t="s">
        <v>32</v>
      </c>
      <c r="AI9" s="1" t="s">
        <v>33</v>
      </c>
      <c r="AJ9" s="1" t="s">
        <v>34</v>
      </c>
      <c r="AK9" s="1" t="s">
        <v>35</v>
      </c>
      <c r="AL9" s="1">
        <v>23.7</v>
      </c>
      <c r="AM9" s="1">
        <v>4.0599999999999996</v>
      </c>
      <c r="AN9" s="1">
        <v>2.64</v>
      </c>
      <c r="AO9" s="1">
        <v>0.17</v>
      </c>
      <c r="AP9" s="1">
        <v>0.11</v>
      </c>
      <c r="AQ9" s="14">
        <v>0.61</v>
      </c>
      <c r="AR9" s="1">
        <v>0.211940299</v>
      </c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</row>
    <row r="10" spans="1:81" x14ac:dyDescent="0.2">
      <c r="A10" s="1" t="s">
        <v>19</v>
      </c>
      <c r="B10" s="1">
        <v>9018</v>
      </c>
      <c r="C10" s="1" t="s">
        <v>103</v>
      </c>
      <c r="D10" s="1"/>
      <c r="E10" s="1"/>
      <c r="F10" s="1"/>
      <c r="G10" s="1">
        <v>26.19</v>
      </c>
      <c r="H10" s="1">
        <v>3.98</v>
      </c>
      <c r="I10" s="1">
        <v>0.33</v>
      </c>
      <c r="J10" s="1">
        <v>0.15</v>
      </c>
      <c r="K10" s="1">
        <v>0.01</v>
      </c>
      <c r="L10" s="14">
        <v>0.92</v>
      </c>
      <c r="M10" s="1">
        <v>0.84686774899999995</v>
      </c>
      <c r="N10" s="1"/>
      <c r="O10" s="19"/>
      <c r="P10" s="1" t="s">
        <v>19</v>
      </c>
      <c r="Q10" s="1">
        <v>360</v>
      </c>
      <c r="R10" s="1" t="s">
        <v>37</v>
      </c>
      <c r="S10" s="1" t="s">
        <v>38</v>
      </c>
      <c r="T10" s="1" t="s">
        <v>39</v>
      </c>
      <c r="U10" s="1" t="s">
        <v>40</v>
      </c>
      <c r="V10" s="1">
        <v>20.5</v>
      </c>
      <c r="W10" s="1">
        <v>6.91</v>
      </c>
      <c r="X10" s="1">
        <v>3.06</v>
      </c>
      <c r="Y10" s="1">
        <v>0.34</v>
      </c>
      <c r="Z10" s="1">
        <v>0.15</v>
      </c>
      <c r="AA10" s="14">
        <v>0.69</v>
      </c>
      <c r="AB10" s="1">
        <v>0.386158475</v>
      </c>
      <c r="AC10" s="1"/>
      <c r="AD10" s="1"/>
      <c r="AE10" s="19"/>
      <c r="AF10" s="1" t="s">
        <v>19</v>
      </c>
      <c r="AG10" s="1">
        <v>359</v>
      </c>
      <c r="AH10" s="1" t="s">
        <v>31</v>
      </c>
      <c r="AI10" s="1" t="s">
        <v>41</v>
      </c>
      <c r="AJ10" s="1" t="s">
        <v>42</v>
      </c>
      <c r="AK10" s="1"/>
      <c r="AL10" s="1">
        <v>22.8</v>
      </c>
      <c r="AM10" s="1">
        <v>5.49</v>
      </c>
      <c r="AN10" s="1">
        <v>3.83</v>
      </c>
      <c r="AO10" s="1">
        <v>0.24</v>
      </c>
      <c r="AP10" s="1">
        <v>0.17</v>
      </c>
      <c r="AQ10" s="14">
        <v>0.59</v>
      </c>
      <c r="AR10" s="1">
        <v>0.17811158799999999</v>
      </c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</row>
    <row r="11" spans="1:81" x14ac:dyDescent="0.2">
      <c r="A11" s="1" t="s">
        <v>19</v>
      </c>
      <c r="B11" s="1">
        <v>9018</v>
      </c>
      <c r="C11" s="1" t="s">
        <v>104</v>
      </c>
      <c r="D11" s="1"/>
      <c r="E11" s="1"/>
      <c r="F11" s="1"/>
      <c r="G11" s="1">
        <v>26.4</v>
      </c>
      <c r="H11" s="1">
        <v>3.1</v>
      </c>
      <c r="I11" s="1">
        <v>0.37</v>
      </c>
      <c r="J11" s="1">
        <v>0.12</v>
      </c>
      <c r="K11" s="1">
        <v>0.01</v>
      </c>
      <c r="L11" s="14">
        <v>0.89</v>
      </c>
      <c r="M11" s="1">
        <v>0.78674351600000003</v>
      </c>
      <c r="N11" s="1"/>
      <c r="O11" s="19"/>
      <c r="P11" s="1" t="s">
        <v>19</v>
      </c>
      <c r="Q11" s="1">
        <v>360</v>
      </c>
      <c r="R11" s="1" t="s">
        <v>32</v>
      </c>
      <c r="S11" s="1" t="s">
        <v>44</v>
      </c>
      <c r="T11" s="1" t="s">
        <v>45</v>
      </c>
      <c r="U11" s="1" t="s">
        <v>46</v>
      </c>
      <c r="V11" s="21">
        <v>23.7</v>
      </c>
      <c r="W11" s="1">
        <v>5.14</v>
      </c>
      <c r="X11" s="1">
        <v>3.87</v>
      </c>
      <c r="Y11" s="1">
        <v>0.22</v>
      </c>
      <c r="Z11" s="1">
        <v>0.16</v>
      </c>
      <c r="AA11" s="14">
        <v>0.56999999999999995</v>
      </c>
      <c r="AB11" s="1">
        <v>0.14095449500000001</v>
      </c>
      <c r="AC11" s="1"/>
      <c r="AD11" s="1"/>
      <c r="AE11" s="19"/>
      <c r="AF11" s="1" t="s">
        <v>19</v>
      </c>
      <c r="AG11" s="1">
        <v>359</v>
      </c>
      <c r="AH11" s="1" t="s">
        <v>47</v>
      </c>
      <c r="AI11" s="1" t="s">
        <v>48</v>
      </c>
      <c r="AJ11" s="1" t="s">
        <v>49</v>
      </c>
      <c r="AK11" s="1" t="s">
        <v>50</v>
      </c>
      <c r="AL11" s="1">
        <v>22.2</v>
      </c>
      <c r="AM11" s="1">
        <v>6.03</v>
      </c>
      <c r="AN11" s="1">
        <v>2.2999999999999998</v>
      </c>
      <c r="AO11" s="1">
        <v>0.27</v>
      </c>
      <c r="AP11" s="1">
        <v>0.1</v>
      </c>
      <c r="AQ11" s="14">
        <v>0.72</v>
      </c>
      <c r="AR11" s="1">
        <v>0.44777911199999998</v>
      </c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</row>
    <row r="12" spans="1:81" x14ac:dyDescent="0.2">
      <c r="A12" s="1" t="s">
        <v>19</v>
      </c>
      <c r="B12" s="1">
        <v>8727</v>
      </c>
      <c r="C12" s="1" t="s">
        <v>51</v>
      </c>
      <c r="D12" s="1" t="s">
        <v>105</v>
      </c>
      <c r="E12" s="1" t="s">
        <v>106</v>
      </c>
      <c r="F12" s="1" t="s">
        <v>107</v>
      </c>
      <c r="G12" s="1">
        <v>26.68</v>
      </c>
      <c r="H12" s="1">
        <v>1.52</v>
      </c>
      <c r="I12" s="1">
        <v>3</v>
      </c>
      <c r="J12" s="1">
        <v>0.06</v>
      </c>
      <c r="K12" s="1">
        <v>0.11</v>
      </c>
      <c r="L12" s="14">
        <v>0.34</v>
      </c>
      <c r="M12" s="1">
        <v>-0.32743362799999998</v>
      </c>
      <c r="N12" s="1"/>
      <c r="O12" s="19"/>
      <c r="P12" s="1" t="s">
        <v>19</v>
      </c>
      <c r="Q12" s="1">
        <v>360</v>
      </c>
      <c r="R12" s="1" t="s">
        <v>51</v>
      </c>
      <c r="S12" s="1" t="s">
        <v>55</v>
      </c>
      <c r="T12" s="1" t="s">
        <v>56</v>
      </c>
      <c r="U12" s="1" t="s">
        <v>57</v>
      </c>
      <c r="V12" s="1">
        <v>24.7</v>
      </c>
      <c r="W12" s="1">
        <v>3.9</v>
      </c>
      <c r="X12" s="1">
        <v>3.57</v>
      </c>
      <c r="Y12" s="1">
        <v>0.16</v>
      </c>
      <c r="Z12" s="1">
        <v>0.14000000000000001</v>
      </c>
      <c r="AA12" s="14">
        <v>0.52</v>
      </c>
      <c r="AB12" s="1">
        <v>4.4176707000000003E-2</v>
      </c>
      <c r="AC12" s="1"/>
      <c r="AD12" s="1"/>
      <c r="AE12" s="19"/>
      <c r="AF12" s="1" t="s">
        <v>19</v>
      </c>
      <c r="AG12" s="1">
        <v>359</v>
      </c>
      <c r="AH12" s="1" t="s">
        <v>58</v>
      </c>
      <c r="AI12" s="1" t="s">
        <v>59</v>
      </c>
      <c r="AJ12" s="1" t="s">
        <v>60</v>
      </c>
      <c r="AK12" s="1" t="s">
        <v>61</v>
      </c>
      <c r="AL12" s="1">
        <v>23.5</v>
      </c>
      <c r="AM12" s="1">
        <v>7.48</v>
      </c>
      <c r="AN12" s="1">
        <v>1.96</v>
      </c>
      <c r="AO12" s="1">
        <v>0.32</v>
      </c>
      <c r="AP12" s="1">
        <v>0.08</v>
      </c>
      <c r="AQ12" s="14">
        <v>0.79</v>
      </c>
      <c r="AR12" s="1">
        <v>0.58474576300000003</v>
      </c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</row>
    <row r="13" spans="1:81" x14ac:dyDescent="0.2">
      <c r="A13" s="1" t="s">
        <v>19</v>
      </c>
      <c r="B13" s="1">
        <v>8727</v>
      </c>
      <c r="C13" s="1" t="s">
        <v>108</v>
      </c>
      <c r="D13" s="1"/>
      <c r="E13" s="1"/>
      <c r="F13" s="1"/>
      <c r="G13" s="1">
        <v>30.08</v>
      </c>
      <c r="H13" s="1">
        <v>0.67</v>
      </c>
      <c r="I13" s="1">
        <v>2.04</v>
      </c>
      <c r="J13" s="1">
        <v>0.02</v>
      </c>
      <c r="K13" s="1">
        <v>7.0000000000000007E-2</v>
      </c>
      <c r="L13" s="14">
        <v>0.25</v>
      </c>
      <c r="M13" s="1">
        <v>-0.50553505499999996</v>
      </c>
      <c r="N13" s="1"/>
      <c r="O13" s="19"/>
      <c r="P13" s="1" t="s">
        <v>19</v>
      </c>
      <c r="Q13" s="1">
        <v>373</v>
      </c>
      <c r="R13" s="1" t="s">
        <v>22</v>
      </c>
      <c r="S13" s="1" t="s">
        <v>62</v>
      </c>
      <c r="T13" s="1" t="s">
        <v>63</v>
      </c>
      <c r="U13" s="1" t="s">
        <v>64</v>
      </c>
      <c r="V13" s="1">
        <v>26.6</v>
      </c>
      <c r="W13" s="1">
        <v>4.28</v>
      </c>
      <c r="X13" s="1">
        <v>5.74</v>
      </c>
      <c r="Y13" s="1">
        <v>0.16</v>
      </c>
      <c r="Z13" s="1">
        <v>0.22</v>
      </c>
      <c r="AA13" s="14">
        <v>0.43</v>
      </c>
      <c r="AB13" s="1">
        <v>-0.145708583</v>
      </c>
      <c r="AC13" s="1"/>
      <c r="AD13" s="1"/>
      <c r="AE13" s="19"/>
      <c r="AF13" s="1" t="s">
        <v>19</v>
      </c>
      <c r="AG13" s="1">
        <v>361</v>
      </c>
      <c r="AH13" s="1" t="s">
        <v>22</v>
      </c>
      <c r="AI13" s="1" t="s">
        <v>65</v>
      </c>
      <c r="AJ13" s="1" t="s">
        <v>66</v>
      </c>
      <c r="AK13" s="1" t="s">
        <v>67</v>
      </c>
      <c r="AL13" s="1">
        <v>20</v>
      </c>
      <c r="AM13" s="1">
        <v>7.7</v>
      </c>
      <c r="AN13" s="1">
        <v>1.97</v>
      </c>
      <c r="AO13" s="1">
        <v>0.39</v>
      </c>
      <c r="AP13" s="1">
        <v>0.1</v>
      </c>
      <c r="AQ13" s="14">
        <v>0.8</v>
      </c>
      <c r="AR13" s="1">
        <v>0.59255429199999998</v>
      </c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</row>
    <row r="14" spans="1:81" x14ac:dyDescent="0.2">
      <c r="A14" s="1" t="s">
        <v>19</v>
      </c>
      <c r="B14" s="1">
        <v>1475</v>
      </c>
      <c r="C14" s="1" t="s">
        <v>36</v>
      </c>
      <c r="D14" s="1"/>
      <c r="E14" s="1"/>
      <c r="F14" s="1"/>
      <c r="G14" s="1">
        <v>23.41</v>
      </c>
      <c r="H14" s="1">
        <v>1.96</v>
      </c>
      <c r="I14" s="1">
        <v>1.17</v>
      </c>
      <c r="J14" s="1">
        <v>0.08</v>
      </c>
      <c r="K14" s="1">
        <v>0.05</v>
      </c>
      <c r="L14" s="14">
        <v>0.63</v>
      </c>
      <c r="M14" s="1">
        <v>0.25239616599999998</v>
      </c>
      <c r="N14" s="1"/>
      <c r="O14" s="19"/>
      <c r="P14" s="1" t="s">
        <v>19</v>
      </c>
      <c r="Q14" s="1">
        <v>373</v>
      </c>
      <c r="R14" s="1" t="s">
        <v>31</v>
      </c>
      <c r="S14" s="1" t="s">
        <v>68</v>
      </c>
      <c r="T14" s="1" t="s">
        <v>69</v>
      </c>
      <c r="U14" s="1" t="s">
        <v>70</v>
      </c>
      <c r="V14" s="1">
        <v>24.7</v>
      </c>
      <c r="W14" s="1">
        <v>5.8</v>
      </c>
      <c r="X14" s="1">
        <v>5.16</v>
      </c>
      <c r="Y14" s="1">
        <v>0.23</v>
      </c>
      <c r="Z14" s="1">
        <v>0.21</v>
      </c>
      <c r="AA14" s="14">
        <v>0.53</v>
      </c>
      <c r="AB14" s="1">
        <v>5.8394161E-2</v>
      </c>
      <c r="AC14" s="1"/>
      <c r="AD14" s="1"/>
      <c r="AE14" s="19"/>
      <c r="AF14" s="1" t="s">
        <v>19</v>
      </c>
      <c r="AG14" s="1">
        <v>361</v>
      </c>
      <c r="AH14" s="1" t="s">
        <v>32</v>
      </c>
      <c r="AI14" s="1"/>
      <c r="AJ14" s="1"/>
      <c r="AK14" s="1"/>
      <c r="AL14" s="1">
        <v>22.7</v>
      </c>
      <c r="AM14" s="1">
        <v>4.99</v>
      </c>
      <c r="AN14" s="1">
        <v>3.55</v>
      </c>
      <c r="AO14" s="1">
        <v>0.22</v>
      </c>
      <c r="AP14" s="1">
        <v>0.16</v>
      </c>
      <c r="AQ14" s="14">
        <v>0.57999999999999996</v>
      </c>
      <c r="AR14" s="1">
        <v>0.16861826699999999</v>
      </c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</row>
    <row r="15" spans="1:81" x14ac:dyDescent="0.2">
      <c r="A15" s="1" t="s">
        <v>19</v>
      </c>
      <c r="B15" s="1">
        <v>1475</v>
      </c>
      <c r="C15" s="1" t="s">
        <v>51</v>
      </c>
      <c r="D15" s="1" t="s">
        <v>52</v>
      </c>
      <c r="E15" s="1" t="s">
        <v>53</v>
      </c>
      <c r="F15" s="1" t="s">
        <v>54</v>
      </c>
      <c r="G15" s="1">
        <v>22.97</v>
      </c>
      <c r="H15" s="1">
        <v>2.58</v>
      </c>
      <c r="I15" s="1">
        <v>2.67</v>
      </c>
      <c r="J15" s="1">
        <v>0.11</v>
      </c>
      <c r="K15" s="1">
        <v>0.12</v>
      </c>
      <c r="L15" s="14">
        <v>0.49</v>
      </c>
      <c r="M15" s="1">
        <v>-1.7142857000000001E-2</v>
      </c>
      <c r="N15" s="1"/>
      <c r="O15" s="19"/>
      <c r="P15" s="29" t="s">
        <v>19</v>
      </c>
      <c r="Q15" s="29">
        <v>373</v>
      </c>
      <c r="R15" s="29" t="s">
        <v>32</v>
      </c>
      <c r="S15" s="29"/>
      <c r="T15" s="29"/>
      <c r="U15" s="29"/>
      <c r="V15" s="29"/>
      <c r="W15" s="29"/>
      <c r="X15" s="29"/>
      <c r="Y15" s="29"/>
      <c r="Z15" s="29"/>
      <c r="AA15" s="29"/>
      <c r="AB15" s="1" t="e">
        <v>#DIV/0!</v>
      </c>
      <c r="AC15" s="1"/>
      <c r="AD15" s="1"/>
      <c r="AE15" s="19"/>
      <c r="AF15" s="1" t="s">
        <v>19</v>
      </c>
      <c r="AG15" s="1">
        <v>361</v>
      </c>
      <c r="AH15" s="1" t="s">
        <v>37</v>
      </c>
      <c r="AI15" s="1" t="s">
        <v>72</v>
      </c>
      <c r="AJ15" s="1" t="s">
        <v>73</v>
      </c>
      <c r="AK15" s="1" t="s">
        <v>74</v>
      </c>
      <c r="AL15" s="1">
        <v>23.7</v>
      </c>
      <c r="AM15" s="1">
        <v>8.23</v>
      </c>
      <c r="AN15" s="1">
        <v>2.2000000000000002</v>
      </c>
      <c r="AO15" s="1">
        <v>0.35</v>
      </c>
      <c r="AP15" s="1">
        <v>0.09</v>
      </c>
      <c r="AQ15" s="14">
        <v>0.79</v>
      </c>
      <c r="AR15" s="1">
        <v>0.57813998099999997</v>
      </c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</row>
    <row r="16" spans="1:81" x14ac:dyDescent="0.2">
      <c r="A16" s="1" t="s">
        <v>19</v>
      </c>
      <c r="B16" s="1">
        <v>1480</v>
      </c>
      <c r="C16" s="1" t="s">
        <v>43</v>
      </c>
      <c r="D16" s="1"/>
      <c r="E16" s="1"/>
      <c r="F16" s="1"/>
      <c r="G16" s="1">
        <v>24.42</v>
      </c>
      <c r="H16" s="1">
        <v>2.88</v>
      </c>
      <c r="I16" s="1">
        <v>1.31</v>
      </c>
      <c r="J16" s="1">
        <v>0.12</v>
      </c>
      <c r="K16" s="1">
        <v>0.05</v>
      </c>
      <c r="L16" s="14">
        <v>0.69</v>
      </c>
      <c r="M16" s="1">
        <v>0.37470167100000001</v>
      </c>
      <c r="N16" s="1"/>
      <c r="O16" s="19"/>
      <c r="P16" s="1" t="s">
        <v>19</v>
      </c>
      <c r="Q16" s="1">
        <v>372</v>
      </c>
      <c r="R16" s="1" t="s">
        <v>22</v>
      </c>
      <c r="S16" s="1" t="s">
        <v>75</v>
      </c>
      <c r="T16" s="1" t="s">
        <v>76</v>
      </c>
      <c r="U16" s="1" t="s">
        <v>77</v>
      </c>
      <c r="V16" s="1">
        <v>21.9</v>
      </c>
      <c r="W16" s="1">
        <v>5.87</v>
      </c>
      <c r="X16" s="1">
        <v>7.2</v>
      </c>
      <c r="Y16" s="1">
        <v>0.27</v>
      </c>
      <c r="Z16" s="1">
        <v>0.33</v>
      </c>
      <c r="AA16" s="14">
        <v>0.45</v>
      </c>
      <c r="AB16" s="1">
        <v>-0.10175975499999999</v>
      </c>
      <c r="AC16" s="1"/>
      <c r="AD16" s="1"/>
      <c r="AE16" s="19"/>
      <c r="AF16" s="1" t="s">
        <v>19</v>
      </c>
      <c r="AG16" s="1">
        <v>361</v>
      </c>
      <c r="AH16" s="1" t="s">
        <v>31</v>
      </c>
      <c r="AI16" s="1" t="s">
        <v>78</v>
      </c>
      <c r="AJ16" s="1" t="s">
        <v>79</v>
      </c>
      <c r="AK16" s="1" t="s">
        <v>80</v>
      </c>
      <c r="AL16" s="1">
        <v>25.5</v>
      </c>
      <c r="AM16" s="1">
        <v>3.29</v>
      </c>
      <c r="AN16" s="1">
        <v>1.85</v>
      </c>
      <c r="AO16" s="1">
        <v>0.13</v>
      </c>
      <c r="AP16" s="1">
        <v>7.0000000000000007E-2</v>
      </c>
      <c r="AQ16" s="14">
        <v>0.64</v>
      </c>
      <c r="AR16" s="1">
        <v>0.28015564199999998</v>
      </c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</row>
    <row r="17" spans="1:81" x14ac:dyDescent="0.2">
      <c r="A17" s="1" t="s">
        <v>19</v>
      </c>
      <c r="B17" s="1">
        <v>1480</v>
      </c>
      <c r="C17" s="1" t="s">
        <v>51</v>
      </c>
      <c r="D17" s="1"/>
      <c r="E17" s="1"/>
      <c r="F17" s="1"/>
      <c r="G17" s="1">
        <v>23.95</v>
      </c>
      <c r="H17" s="1">
        <v>2.79</v>
      </c>
      <c r="I17" s="1">
        <v>1.67</v>
      </c>
      <c r="J17" s="1">
        <v>0.12</v>
      </c>
      <c r="K17" s="1">
        <v>7.0000000000000007E-2</v>
      </c>
      <c r="L17" s="14">
        <v>0.63</v>
      </c>
      <c r="M17" s="1">
        <v>0.251121076</v>
      </c>
      <c r="N17" s="1"/>
      <c r="O17" s="19"/>
      <c r="P17" s="1" t="s">
        <v>19</v>
      </c>
      <c r="Q17" s="1">
        <v>372</v>
      </c>
      <c r="R17" s="1" t="s">
        <v>32</v>
      </c>
      <c r="S17" s="1" t="s">
        <v>81</v>
      </c>
      <c r="T17" s="1" t="s">
        <v>82</v>
      </c>
      <c r="U17" s="1" t="s">
        <v>83</v>
      </c>
      <c r="V17" s="1">
        <v>25.5</v>
      </c>
      <c r="W17" s="1">
        <v>3.31</v>
      </c>
      <c r="X17" s="1">
        <v>4.07</v>
      </c>
      <c r="Y17" s="1">
        <v>0.13</v>
      </c>
      <c r="Z17" s="1">
        <v>0.16</v>
      </c>
      <c r="AA17" s="14">
        <v>0.45</v>
      </c>
      <c r="AB17" s="1">
        <v>-0.10298103</v>
      </c>
      <c r="AC17" s="1"/>
      <c r="AD17" s="1"/>
      <c r="AE17" s="19"/>
      <c r="AF17" s="1" t="s">
        <v>19</v>
      </c>
      <c r="AG17" s="1">
        <v>361</v>
      </c>
      <c r="AH17" s="1" t="s">
        <v>51</v>
      </c>
      <c r="AI17" s="1" t="s">
        <v>84</v>
      </c>
      <c r="AJ17" s="1" t="s">
        <v>85</v>
      </c>
      <c r="AK17" s="1" t="s">
        <v>86</v>
      </c>
      <c r="AL17" s="1">
        <v>24.7</v>
      </c>
      <c r="AM17" s="1">
        <v>6.69</v>
      </c>
      <c r="AN17" s="1">
        <v>3.28</v>
      </c>
      <c r="AO17" s="1">
        <v>0.27</v>
      </c>
      <c r="AP17" s="1">
        <v>0.13</v>
      </c>
      <c r="AQ17" s="14">
        <v>0.67</v>
      </c>
      <c r="AR17" s="1">
        <v>0.34202607800000001</v>
      </c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</row>
    <row r="18" spans="1:81" x14ac:dyDescent="0.2">
      <c r="A18" s="1" t="s">
        <v>19</v>
      </c>
      <c r="B18" s="1">
        <v>6628</v>
      </c>
      <c r="C18" s="1" t="s">
        <v>51</v>
      </c>
      <c r="D18" s="1"/>
      <c r="E18" s="1"/>
      <c r="F18" s="1"/>
      <c r="G18" s="1">
        <v>24</v>
      </c>
      <c r="H18" s="1">
        <v>0.75</v>
      </c>
      <c r="I18" s="1">
        <v>6.02</v>
      </c>
      <c r="J18" s="1">
        <v>0.03</v>
      </c>
      <c r="K18" s="1">
        <v>0.25</v>
      </c>
      <c r="L18" s="14">
        <v>0.11</v>
      </c>
      <c r="M18" s="1">
        <v>-0.77843426900000001</v>
      </c>
      <c r="N18" s="1"/>
      <c r="O18" s="19"/>
      <c r="P18" s="1"/>
      <c r="Q18" s="1"/>
      <c r="R18" s="1"/>
      <c r="S18" s="1"/>
      <c r="T18" s="1"/>
      <c r="U18" s="1"/>
      <c r="V18" s="4" t="s">
        <v>87</v>
      </c>
      <c r="W18" s="4">
        <v>4.96</v>
      </c>
      <c r="X18" s="4">
        <v>4.42</v>
      </c>
      <c r="Y18" s="4">
        <v>0.22</v>
      </c>
      <c r="Z18" s="4">
        <v>0.19</v>
      </c>
      <c r="AA18" s="5">
        <v>0.53</v>
      </c>
      <c r="AB18" s="1"/>
      <c r="AC18" s="1"/>
      <c r="AD18" s="1"/>
      <c r="AE18" s="19"/>
      <c r="AF18" s="1"/>
      <c r="AG18" s="1"/>
      <c r="AH18" s="1"/>
      <c r="AI18" s="1"/>
      <c r="AJ18" s="1"/>
      <c r="AK18" s="1"/>
      <c r="AL18" s="4" t="s">
        <v>87</v>
      </c>
      <c r="AM18" s="4">
        <v>6.15</v>
      </c>
      <c r="AN18" s="4">
        <v>2.56</v>
      </c>
      <c r="AO18" s="4">
        <v>0.27</v>
      </c>
      <c r="AP18" s="4">
        <v>0.11</v>
      </c>
      <c r="AQ18" s="5">
        <v>0.7</v>
      </c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</row>
    <row r="19" spans="1:8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9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9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6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1:81" x14ac:dyDescent="0.2">
      <c r="A20" s="1"/>
      <c r="B20" s="39" t="s">
        <v>88</v>
      </c>
      <c r="C20" s="1"/>
      <c r="D20" s="1"/>
      <c r="E20" s="1"/>
      <c r="F20" s="1"/>
      <c r="G20" s="4" t="s">
        <v>87</v>
      </c>
      <c r="H20" s="4">
        <v>2.19</v>
      </c>
      <c r="I20" s="4">
        <v>2.57</v>
      </c>
      <c r="J20" s="4">
        <v>0.09</v>
      </c>
      <c r="K20" s="4">
        <v>0.11</v>
      </c>
      <c r="L20" s="5">
        <v>0.51</v>
      </c>
      <c r="M20" s="1"/>
      <c r="N20" s="1"/>
      <c r="O20" s="19"/>
      <c r="P20" s="1"/>
      <c r="Q20" s="39" t="s">
        <v>88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9"/>
      <c r="AF20" s="1"/>
      <c r="AG20" s="39" t="s">
        <v>88</v>
      </c>
      <c r="AH20" s="1"/>
      <c r="AI20" s="1"/>
      <c r="AJ20" s="1"/>
      <c r="AK20" s="1"/>
      <c r="AL20" s="6" t="s">
        <v>90</v>
      </c>
      <c r="AM20" s="7">
        <v>6.36</v>
      </c>
      <c r="AN20" s="7">
        <v>2.25</v>
      </c>
      <c r="AO20" s="7">
        <v>0.27</v>
      </c>
      <c r="AP20" s="7">
        <v>0.1</v>
      </c>
      <c r="AQ20" s="15">
        <v>0.7</v>
      </c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1" spans="1:81" x14ac:dyDescent="0.2">
      <c r="A21" s="1"/>
      <c r="B21" s="39" t="s">
        <v>89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9"/>
      <c r="P21" s="1"/>
      <c r="Q21" s="39" t="s">
        <v>89</v>
      </c>
      <c r="R21" s="1"/>
      <c r="S21" s="1"/>
      <c r="T21" s="1"/>
      <c r="U21" s="1"/>
      <c r="V21" s="6" t="s">
        <v>90</v>
      </c>
      <c r="W21" s="7">
        <v>5.14</v>
      </c>
      <c r="X21" s="7">
        <v>4.07</v>
      </c>
      <c r="Y21" s="7">
        <v>0.22</v>
      </c>
      <c r="Z21" s="7">
        <v>0.16</v>
      </c>
      <c r="AA21" s="15">
        <v>0.52</v>
      </c>
      <c r="AB21" s="1"/>
      <c r="AC21" s="1"/>
      <c r="AD21" s="1"/>
      <c r="AE21" s="19"/>
      <c r="AF21" s="1"/>
      <c r="AG21" s="39" t="s">
        <v>89</v>
      </c>
      <c r="AH21" s="1"/>
      <c r="AI21" s="1"/>
      <c r="AJ21" s="1"/>
      <c r="AK21" s="1"/>
      <c r="AL21" s="9" t="s">
        <v>91</v>
      </c>
      <c r="AM21" s="10">
        <v>0.53</v>
      </c>
      <c r="AN21" s="10">
        <v>0.23</v>
      </c>
      <c r="AO21" s="10">
        <v>0.03</v>
      </c>
      <c r="AP21" s="10">
        <v>0.01</v>
      </c>
      <c r="AQ21" s="12">
        <v>0.03</v>
      </c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</row>
    <row r="22" spans="1:81" x14ac:dyDescent="0.2">
      <c r="A22" s="1"/>
      <c r="B22" s="1"/>
      <c r="C22" s="1"/>
      <c r="D22" s="1"/>
      <c r="E22" s="1"/>
      <c r="F22" s="1"/>
      <c r="G22" s="6" t="s">
        <v>90</v>
      </c>
      <c r="H22" s="7">
        <v>2.58</v>
      </c>
      <c r="I22" s="7">
        <v>1.67</v>
      </c>
      <c r="J22" s="7">
        <v>0.11</v>
      </c>
      <c r="K22" s="7">
        <v>7.0000000000000007E-2</v>
      </c>
      <c r="L22" s="8">
        <v>0.63</v>
      </c>
      <c r="M22" s="1"/>
      <c r="N22" s="1"/>
      <c r="O22" s="19"/>
      <c r="P22" s="1"/>
      <c r="Q22" s="1"/>
      <c r="R22" s="1"/>
      <c r="S22" s="1"/>
      <c r="T22" s="1"/>
      <c r="U22" s="1"/>
      <c r="V22" s="9" t="s">
        <v>91</v>
      </c>
      <c r="W22" s="10">
        <v>0.39</v>
      </c>
      <c r="X22" s="10">
        <v>0.46</v>
      </c>
      <c r="Y22" s="10">
        <v>0.02</v>
      </c>
      <c r="Z22" s="10">
        <v>0.02</v>
      </c>
      <c r="AA22" s="12">
        <v>0.03</v>
      </c>
      <c r="AB22" s="1"/>
      <c r="AC22" s="1"/>
      <c r="AD22" s="1"/>
      <c r="AE22" s="19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81" x14ac:dyDescent="0.2">
      <c r="A23" s="1"/>
      <c r="B23" s="1"/>
      <c r="C23" s="1"/>
      <c r="D23" s="1"/>
      <c r="E23" s="1"/>
      <c r="F23" s="1"/>
      <c r="G23" s="24" t="s">
        <v>91</v>
      </c>
      <c r="H23" s="25">
        <v>0.39</v>
      </c>
      <c r="I23" s="10">
        <v>0.9</v>
      </c>
      <c r="J23" s="10">
        <v>0.02</v>
      </c>
      <c r="K23" s="10">
        <v>0.04</v>
      </c>
      <c r="L23" s="10">
        <v>0.1</v>
      </c>
      <c r="M23" s="1"/>
      <c r="N23" s="1"/>
      <c r="O23" s="19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81" s="11" customFormat="1" x14ac:dyDescent="0.2">
      <c r="A24" s="11" t="s">
        <v>92</v>
      </c>
      <c r="O24" s="18"/>
      <c r="P24" s="11" t="s">
        <v>92</v>
      </c>
      <c r="AE24" s="18"/>
      <c r="AF24" s="11" t="s">
        <v>92</v>
      </c>
    </row>
    <row r="25" spans="1:81" ht="1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2"/>
      <c r="N25" s="1"/>
      <c r="O25" s="19"/>
    </row>
    <row r="26" spans="1:81" x14ac:dyDescent="0.2">
      <c r="A26" s="1" t="s">
        <v>5</v>
      </c>
      <c r="B26" s="1" t="s">
        <v>6</v>
      </c>
      <c r="C26" s="1" t="s">
        <v>8</v>
      </c>
      <c r="D26" s="1" t="s">
        <v>9</v>
      </c>
      <c r="E26" s="1" t="s">
        <v>10</v>
      </c>
      <c r="F26" s="1" t="s">
        <v>11</v>
      </c>
      <c r="G26" s="1" t="s">
        <v>12</v>
      </c>
      <c r="H26" s="1" t="s">
        <v>13</v>
      </c>
      <c r="I26" s="1" t="s">
        <v>14</v>
      </c>
      <c r="J26" s="1" t="s">
        <v>15</v>
      </c>
      <c r="K26" s="1" t="s">
        <v>16</v>
      </c>
      <c r="L26" s="1" t="s">
        <v>17</v>
      </c>
      <c r="M26" s="1" t="s">
        <v>97</v>
      </c>
      <c r="N26" s="1"/>
      <c r="O26" s="19"/>
      <c r="P26" s="1" t="s">
        <v>5</v>
      </c>
      <c r="Q26" s="1" t="s">
        <v>6</v>
      </c>
      <c r="R26" s="1" t="s">
        <v>8</v>
      </c>
      <c r="S26" s="1" t="s">
        <v>9</v>
      </c>
      <c r="T26" s="1" t="s">
        <v>10</v>
      </c>
      <c r="U26" s="1" t="s">
        <v>11</v>
      </c>
      <c r="V26" s="1" t="s">
        <v>12</v>
      </c>
      <c r="W26" s="1" t="s">
        <v>13</v>
      </c>
      <c r="X26" s="1" t="s">
        <v>14</v>
      </c>
      <c r="Y26" s="1" t="s">
        <v>15</v>
      </c>
      <c r="Z26" s="1" t="s">
        <v>16</v>
      </c>
      <c r="AA26" s="1" t="s">
        <v>17</v>
      </c>
      <c r="AB26" s="1" t="s">
        <v>98</v>
      </c>
      <c r="AC26" s="1" t="s">
        <v>98</v>
      </c>
      <c r="AD26" s="1"/>
      <c r="AE26" s="19"/>
      <c r="AF26" s="1" t="s">
        <v>5</v>
      </c>
      <c r="AG26" s="1" t="s">
        <v>6</v>
      </c>
      <c r="AH26" s="1" t="s">
        <v>8</v>
      </c>
      <c r="AI26" s="1" t="s">
        <v>9</v>
      </c>
      <c r="AJ26" s="1" t="s">
        <v>10</v>
      </c>
      <c r="AK26" s="1" t="s">
        <v>11</v>
      </c>
      <c r="AL26" s="1" t="s">
        <v>12</v>
      </c>
      <c r="AM26" s="1" t="s">
        <v>13</v>
      </c>
      <c r="AN26" s="1" t="s">
        <v>14</v>
      </c>
      <c r="AO26" s="1" t="s">
        <v>15</v>
      </c>
      <c r="AP26" s="1" t="s">
        <v>16</v>
      </c>
      <c r="AQ26" s="1"/>
      <c r="AR26" s="1" t="s">
        <v>98</v>
      </c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</row>
    <row r="27" spans="1:81" x14ac:dyDescent="0.2">
      <c r="A27" s="1" t="s">
        <v>19</v>
      </c>
      <c r="B27" s="1">
        <v>9018</v>
      </c>
      <c r="C27" s="1" t="s">
        <v>51</v>
      </c>
      <c r="D27" s="1" t="s">
        <v>99</v>
      </c>
      <c r="E27" s="1" t="s">
        <v>100</v>
      </c>
      <c r="F27" s="1" t="s">
        <v>101</v>
      </c>
      <c r="G27" s="1">
        <v>25.64</v>
      </c>
      <c r="H27" s="1">
        <v>1.43</v>
      </c>
      <c r="I27" s="1">
        <v>0.52</v>
      </c>
      <c r="J27" s="1">
        <v>0.06</v>
      </c>
      <c r="K27" s="1">
        <v>0.02</v>
      </c>
      <c r="L27" s="14">
        <v>0.73</v>
      </c>
      <c r="M27" s="1">
        <v>0.46666666699999998</v>
      </c>
      <c r="N27" s="1"/>
      <c r="O27" s="19"/>
      <c r="P27" s="1" t="s">
        <v>19</v>
      </c>
      <c r="Q27" s="1">
        <v>360</v>
      </c>
      <c r="R27" s="1" t="s">
        <v>22</v>
      </c>
      <c r="S27" s="1" t="s">
        <v>23</v>
      </c>
      <c r="T27" s="1" t="s">
        <v>24</v>
      </c>
      <c r="U27" s="1" t="s">
        <v>25</v>
      </c>
      <c r="V27" s="1">
        <v>21.5</v>
      </c>
      <c r="W27" s="1">
        <v>5.8</v>
      </c>
      <c r="X27" s="1">
        <v>3.8</v>
      </c>
      <c r="Y27" s="1">
        <v>0.27</v>
      </c>
      <c r="Z27" s="1">
        <v>0.18</v>
      </c>
      <c r="AA27" s="14">
        <v>0.6</v>
      </c>
      <c r="AB27" s="1">
        <v>0.20833333300000001</v>
      </c>
      <c r="AC27" s="1"/>
      <c r="AD27" s="1"/>
      <c r="AE27" s="19"/>
      <c r="AF27" s="1" t="s">
        <v>19</v>
      </c>
      <c r="AG27" s="1">
        <v>359</v>
      </c>
      <c r="AH27" s="1" t="s">
        <v>22</v>
      </c>
      <c r="AI27" s="1" t="s">
        <v>27</v>
      </c>
      <c r="AJ27" s="1" t="s">
        <v>28</v>
      </c>
      <c r="AK27" s="1" t="s">
        <v>29</v>
      </c>
      <c r="AL27" s="1">
        <v>22.4</v>
      </c>
      <c r="AM27" s="1">
        <v>5.0999999999999996</v>
      </c>
      <c r="AN27" s="1">
        <v>4</v>
      </c>
      <c r="AO27" s="1">
        <v>0.23</v>
      </c>
      <c r="AP27" s="1">
        <v>0.18</v>
      </c>
      <c r="AQ27" s="14">
        <v>0.56000000000000005</v>
      </c>
      <c r="AR27" s="1">
        <v>0.12087912100000001</v>
      </c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</row>
    <row r="28" spans="1:81" x14ac:dyDescent="0.2">
      <c r="A28" s="1" t="s">
        <v>19</v>
      </c>
      <c r="B28" s="1">
        <v>9018</v>
      </c>
      <c r="C28" s="1" t="s">
        <v>102</v>
      </c>
      <c r="D28" s="1"/>
      <c r="E28" s="1"/>
      <c r="F28" s="1"/>
      <c r="G28" s="1">
        <v>25.78</v>
      </c>
      <c r="H28" s="1">
        <v>2.92</v>
      </c>
      <c r="I28" s="1">
        <v>0.89</v>
      </c>
      <c r="J28" s="1">
        <v>0.11</v>
      </c>
      <c r="K28" s="1">
        <v>0.03</v>
      </c>
      <c r="L28" s="14">
        <v>0.77</v>
      </c>
      <c r="M28" s="1">
        <v>0.53280839899999999</v>
      </c>
      <c r="N28" s="1"/>
      <c r="O28" s="19"/>
      <c r="P28" s="1" t="s">
        <v>19</v>
      </c>
      <c r="Q28" s="1">
        <v>360</v>
      </c>
      <c r="R28" s="1" t="s">
        <v>31</v>
      </c>
      <c r="S28" s="1"/>
      <c r="T28" s="1"/>
      <c r="U28" s="1"/>
      <c r="V28" s="1">
        <v>23.1</v>
      </c>
      <c r="W28" s="1">
        <v>7.9</v>
      </c>
      <c r="X28" s="1">
        <v>1.5</v>
      </c>
      <c r="Y28" s="1">
        <v>0.34</v>
      </c>
      <c r="Z28" s="1">
        <v>0.06</v>
      </c>
      <c r="AA28" s="14">
        <v>0.84</v>
      </c>
      <c r="AB28" s="1">
        <v>0.68085106399999995</v>
      </c>
      <c r="AC28" s="1"/>
      <c r="AD28" s="1"/>
      <c r="AE28" s="19"/>
      <c r="AF28" s="1" t="s">
        <v>19</v>
      </c>
      <c r="AG28" s="1">
        <v>359</v>
      </c>
      <c r="AH28" s="1" t="s">
        <v>32</v>
      </c>
      <c r="AI28" s="1" t="s">
        <v>33</v>
      </c>
      <c r="AJ28" s="1" t="s">
        <v>34</v>
      </c>
      <c r="AK28" s="1" t="s">
        <v>35</v>
      </c>
      <c r="AL28" s="1">
        <v>23.9</v>
      </c>
      <c r="AM28" s="1">
        <v>4.5</v>
      </c>
      <c r="AN28" s="1">
        <v>4.9000000000000004</v>
      </c>
      <c r="AO28" s="1">
        <v>0.19</v>
      </c>
      <c r="AP28" s="1">
        <v>0.21</v>
      </c>
      <c r="AQ28" s="14">
        <v>0.48</v>
      </c>
      <c r="AR28" s="1">
        <v>-4.2553190999999997E-2</v>
      </c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</row>
    <row r="29" spans="1:81" x14ac:dyDescent="0.2">
      <c r="A29" s="1" t="s">
        <v>19</v>
      </c>
      <c r="B29" s="1">
        <v>9018</v>
      </c>
      <c r="C29" s="1" t="s">
        <v>103</v>
      </c>
      <c r="D29" s="1"/>
      <c r="E29" s="1"/>
      <c r="F29" s="1"/>
      <c r="G29" s="1">
        <v>26.19</v>
      </c>
      <c r="H29" s="1">
        <v>2.81</v>
      </c>
      <c r="I29" s="1">
        <v>0.38</v>
      </c>
      <c r="J29" s="1">
        <v>0.11</v>
      </c>
      <c r="K29" s="1">
        <v>0.01</v>
      </c>
      <c r="L29" s="14">
        <v>0.88</v>
      </c>
      <c r="M29" s="1">
        <v>0.76175548599999998</v>
      </c>
      <c r="N29" s="1"/>
      <c r="O29" s="19"/>
      <c r="P29" s="1" t="s">
        <v>19</v>
      </c>
      <c r="Q29" s="1">
        <v>360</v>
      </c>
      <c r="R29" s="1" t="s">
        <v>37</v>
      </c>
      <c r="S29" s="1" t="s">
        <v>38</v>
      </c>
      <c r="T29" s="1" t="s">
        <v>39</v>
      </c>
      <c r="U29" s="1" t="s">
        <v>40</v>
      </c>
      <c r="V29" s="1">
        <v>20.100000000000001</v>
      </c>
      <c r="W29" s="1">
        <v>4.4000000000000004</v>
      </c>
      <c r="X29" s="1">
        <v>4.3</v>
      </c>
      <c r="Y29" s="1">
        <v>0.22</v>
      </c>
      <c r="Z29" s="1">
        <v>0.21</v>
      </c>
      <c r="AA29" s="14">
        <v>0.51</v>
      </c>
      <c r="AB29" s="1">
        <v>1.1494252999999999E-2</v>
      </c>
      <c r="AC29" s="1"/>
      <c r="AD29" s="1"/>
      <c r="AE29" s="19"/>
      <c r="AF29" s="1" t="s">
        <v>19</v>
      </c>
      <c r="AG29" s="1">
        <v>359</v>
      </c>
      <c r="AH29" s="1" t="s">
        <v>31</v>
      </c>
      <c r="AI29" s="1" t="s">
        <v>41</v>
      </c>
      <c r="AJ29" s="1" t="s">
        <v>42</v>
      </c>
      <c r="AK29" s="1"/>
      <c r="AL29" s="1">
        <v>22.7</v>
      </c>
      <c r="AM29" s="1">
        <v>3.7</v>
      </c>
      <c r="AN29" s="1">
        <v>4.0999999999999996</v>
      </c>
      <c r="AO29" s="1">
        <v>0.16</v>
      </c>
      <c r="AP29" s="1">
        <v>0.18</v>
      </c>
      <c r="AQ29" s="14">
        <v>0.47</v>
      </c>
      <c r="AR29" s="1">
        <v>-5.1282051000000002E-2</v>
      </c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</row>
    <row r="30" spans="1:81" x14ac:dyDescent="0.2">
      <c r="A30" s="1" t="s">
        <v>19</v>
      </c>
      <c r="B30" s="1">
        <v>9018</v>
      </c>
      <c r="C30" s="1" t="s">
        <v>104</v>
      </c>
      <c r="D30" s="1"/>
      <c r="E30" s="1"/>
      <c r="F30" s="1"/>
      <c r="G30" s="1">
        <v>26.4</v>
      </c>
      <c r="H30" s="1">
        <v>0.87</v>
      </c>
      <c r="I30" s="1">
        <v>2.99</v>
      </c>
      <c r="J30" s="1">
        <v>0.03</v>
      </c>
      <c r="K30" s="1">
        <v>0.11</v>
      </c>
      <c r="L30" s="14">
        <v>0.23</v>
      </c>
      <c r="M30" s="1">
        <v>-0.54922279799999996</v>
      </c>
      <c r="N30" s="1"/>
      <c r="O30" s="19"/>
      <c r="P30" s="1" t="s">
        <v>19</v>
      </c>
      <c r="Q30" s="1">
        <v>360</v>
      </c>
      <c r="R30" s="1" t="s">
        <v>32</v>
      </c>
      <c r="S30" s="1" t="s">
        <v>44</v>
      </c>
      <c r="T30" s="1" t="s">
        <v>45</v>
      </c>
      <c r="U30" s="1" t="s">
        <v>46</v>
      </c>
      <c r="V30" s="1">
        <v>22.7</v>
      </c>
      <c r="W30" s="1">
        <v>5.3</v>
      </c>
      <c r="X30" s="1">
        <v>1.3</v>
      </c>
      <c r="Y30" s="1">
        <v>0.23</v>
      </c>
      <c r="Z30" s="1">
        <v>0.06</v>
      </c>
      <c r="AA30" s="14">
        <v>0.8</v>
      </c>
      <c r="AB30" s="1">
        <v>0.606060606</v>
      </c>
      <c r="AC30" s="1"/>
      <c r="AD30" s="1"/>
      <c r="AE30" s="19"/>
      <c r="AF30" s="1" t="s">
        <v>19</v>
      </c>
      <c r="AG30" s="1">
        <v>359</v>
      </c>
      <c r="AH30" s="1" t="s">
        <v>47</v>
      </c>
      <c r="AI30" s="1" t="s">
        <v>48</v>
      </c>
      <c r="AJ30" s="1" t="s">
        <v>49</v>
      </c>
      <c r="AK30" s="1" t="s">
        <v>50</v>
      </c>
      <c r="AL30" s="1">
        <v>22.2</v>
      </c>
      <c r="AM30" s="1">
        <v>7.6</v>
      </c>
      <c r="AN30" s="1">
        <v>1.5</v>
      </c>
      <c r="AO30" s="1">
        <v>0.34</v>
      </c>
      <c r="AP30" s="1">
        <v>7.0000000000000007E-2</v>
      </c>
      <c r="AQ30" s="14">
        <v>0.84</v>
      </c>
      <c r="AR30" s="1">
        <v>0.67032966999999999</v>
      </c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</row>
    <row r="31" spans="1:81" x14ac:dyDescent="0.2">
      <c r="A31" s="1" t="s">
        <v>19</v>
      </c>
      <c r="B31" s="1">
        <v>8727</v>
      </c>
      <c r="C31" s="1" t="s">
        <v>51</v>
      </c>
      <c r="D31" s="1" t="s">
        <v>105</v>
      </c>
      <c r="E31" s="1" t="s">
        <v>106</v>
      </c>
      <c r="F31" s="1" t="s">
        <v>107</v>
      </c>
      <c r="G31" s="1">
        <v>26.68</v>
      </c>
      <c r="H31" s="1">
        <v>0.73</v>
      </c>
      <c r="I31" s="1">
        <v>1.68</v>
      </c>
      <c r="J31" s="1">
        <v>0.03</v>
      </c>
      <c r="K31" s="1">
        <v>0.06</v>
      </c>
      <c r="L31" s="14">
        <v>0.3</v>
      </c>
      <c r="M31" s="1">
        <v>-0.394190871</v>
      </c>
      <c r="N31" s="1"/>
      <c r="O31" s="19"/>
      <c r="P31" s="1" t="s">
        <v>19</v>
      </c>
      <c r="Q31" s="1">
        <v>360</v>
      </c>
      <c r="R31" s="1" t="s">
        <v>51</v>
      </c>
      <c r="S31" s="1" t="s">
        <v>55</v>
      </c>
      <c r="T31" s="1" t="s">
        <v>56</v>
      </c>
      <c r="U31" s="1" t="s">
        <v>57</v>
      </c>
      <c r="V31" s="1">
        <v>27.6</v>
      </c>
      <c r="W31" s="1">
        <v>2.4</v>
      </c>
      <c r="X31" s="1">
        <v>4.9000000000000004</v>
      </c>
      <c r="Y31" s="1">
        <v>0.09</v>
      </c>
      <c r="Z31" s="1">
        <v>0.18</v>
      </c>
      <c r="AA31" s="14">
        <v>0.33</v>
      </c>
      <c r="AB31" s="1">
        <v>-0.34246575299999998</v>
      </c>
      <c r="AC31" s="1"/>
      <c r="AD31" s="1"/>
      <c r="AE31" s="19"/>
      <c r="AF31" s="1" t="s">
        <v>19</v>
      </c>
      <c r="AG31" s="1">
        <v>359</v>
      </c>
      <c r="AH31" s="1" t="s">
        <v>58</v>
      </c>
      <c r="AI31" s="1" t="s">
        <v>59</v>
      </c>
      <c r="AJ31" s="1" t="s">
        <v>60</v>
      </c>
      <c r="AK31" s="1" t="s">
        <v>61</v>
      </c>
      <c r="AL31" s="1">
        <v>23.7</v>
      </c>
      <c r="AM31" s="1">
        <v>9.3000000000000007</v>
      </c>
      <c r="AN31" s="1">
        <v>0.6</v>
      </c>
      <c r="AO31" s="1">
        <v>0.39</v>
      </c>
      <c r="AP31" s="1">
        <v>0.03</v>
      </c>
      <c r="AQ31" s="14">
        <v>0.94</v>
      </c>
      <c r="AR31" s="1">
        <v>0.87878787899999999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</row>
    <row r="32" spans="1:81" x14ac:dyDescent="0.2">
      <c r="A32" s="1" t="s">
        <v>19</v>
      </c>
      <c r="B32" s="1">
        <v>8727</v>
      </c>
      <c r="C32" s="1" t="s">
        <v>108</v>
      </c>
      <c r="D32" s="1"/>
      <c r="E32" s="1"/>
      <c r="F32" s="1"/>
      <c r="G32" s="1">
        <v>30.08</v>
      </c>
      <c r="H32" s="1">
        <v>2.0499999999999998</v>
      </c>
      <c r="I32" s="1">
        <v>0.86</v>
      </c>
      <c r="J32" s="1">
        <v>7.0000000000000007E-2</v>
      </c>
      <c r="K32" s="1">
        <v>0.03</v>
      </c>
      <c r="L32" s="14">
        <v>0.7</v>
      </c>
      <c r="M32" s="1">
        <v>0.40893470799999998</v>
      </c>
      <c r="N32" s="1"/>
      <c r="O32" s="19"/>
      <c r="P32" s="1" t="s">
        <v>19</v>
      </c>
      <c r="Q32" s="1">
        <v>373</v>
      </c>
      <c r="R32" s="1" t="s">
        <v>22</v>
      </c>
      <c r="S32" s="1" t="s">
        <v>62</v>
      </c>
      <c r="T32" s="1" t="s">
        <v>63</v>
      </c>
      <c r="U32" s="1" t="s">
        <v>64</v>
      </c>
      <c r="V32" s="1">
        <v>26</v>
      </c>
      <c r="W32" s="1">
        <v>7.4</v>
      </c>
      <c r="X32" s="1">
        <v>1.6</v>
      </c>
      <c r="Y32" s="1">
        <v>0.28000000000000003</v>
      </c>
      <c r="Z32" s="1">
        <v>0.06</v>
      </c>
      <c r="AA32" s="14">
        <v>0.82</v>
      </c>
      <c r="AB32" s="1">
        <v>0.64444444400000001</v>
      </c>
      <c r="AC32" s="1"/>
      <c r="AD32" s="1"/>
      <c r="AE32" s="19"/>
      <c r="AF32" s="1" t="s">
        <v>19</v>
      </c>
      <c r="AG32" s="1">
        <v>361</v>
      </c>
      <c r="AH32" s="1" t="s">
        <v>22</v>
      </c>
      <c r="AI32" s="1" t="s">
        <v>65</v>
      </c>
      <c r="AJ32" s="1" t="s">
        <v>66</v>
      </c>
      <c r="AK32" s="1" t="s">
        <v>67</v>
      </c>
      <c r="AL32" s="1">
        <v>20.5</v>
      </c>
      <c r="AM32" s="1">
        <v>5.5</v>
      </c>
      <c r="AN32" s="1">
        <v>5.2</v>
      </c>
      <c r="AO32" s="1">
        <v>0.27</v>
      </c>
      <c r="AP32" s="1">
        <v>0.25</v>
      </c>
      <c r="AQ32" s="14">
        <v>0.51</v>
      </c>
      <c r="AR32" s="1">
        <v>2.8037382999999999E-2</v>
      </c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</row>
    <row r="33" spans="1:81" x14ac:dyDescent="0.2">
      <c r="A33" s="1" t="s">
        <v>19</v>
      </c>
      <c r="B33" s="1">
        <v>1475</v>
      </c>
      <c r="C33" s="1" t="s">
        <v>36</v>
      </c>
      <c r="D33" s="1"/>
      <c r="E33" s="1"/>
      <c r="F33" s="1"/>
      <c r="G33" s="1">
        <v>23.76</v>
      </c>
      <c r="H33" s="1">
        <v>2.5499999999999998</v>
      </c>
      <c r="I33" s="1">
        <v>2.6</v>
      </c>
      <c r="J33" s="1">
        <v>0.11</v>
      </c>
      <c r="K33" s="1">
        <v>0.11</v>
      </c>
      <c r="L33" s="14">
        <v>0.5</v>
      </c>
      <c r="M33" s="1">
        <v>-9.7087379999999997E-3</v>
      </c>
      <c r="N33" s="1"/>
      <c r="O33" s="19"/>
      <c r="P33" s="1" t="s">
        <v>19</v>
      </c>
      <c r="Q33" s="1">
        <v>373</v>
      </c>
      <c r="R33" s="1" t="s">
        <v>31</v>
      </c>
      <c r="S33" s="1" t="s">
        <v>68</v>
      </c>
      <c r="T33" s="1" t="s">
        <v>69</v>
      </c>
      <c r="U33" s="1" t="s">
        <v>70</v>
      </c>
      <c r="V33" s="1">
        <v>24.3</v>
      </c>
      <c r="W33" s="1">
        <v>6.4</v>
      </c>
      <c r="X33" s="1">
        <v>3.8</v>
      </c>
      <c r="Y33" s="1">
        <v>0.26</v>
      </c>
      <c r="Z33" s="1">
        <v>0.16</v>
      </c>
      <c r="AA33" s="14">
        <v>0.63</v>
      </c>
      <c r="AB33" s="1">
        <v>0.25490196100000001</v>
      </c>
      <c r="AC33" s="1"/>
      <c r="AD33" s="1"/>
      <c r="AE33" s="19"/>
      <c r="AF33" s="1" t="s">
        <v>19</v>
      </c>
      <c r="AG33" s="1">
        <v>361</v>
      </c>
      <c r="AH33" s="1" t="s">
        <v>32</v>
      </c>
      <c r="AI33" s="1"/>
      <c r="AJ33" s="1"/>
      <c r="AK33" s="1"/>
      <c r="AL33" s="1">
        <v>23.4</v>
      </c>
      <c r="AM33" s="1">
        <v>5.4</v>
      </c>
      <c r="AN33" s="1">
        <v>3.5</v>
      </c>
      <c r="AO33" s="1">
        <v>0.23</v>
      </c>
      <c r="AP33" s="1">
        <v>0.15</v>
      </c>
      <c r="AQ33" s="14">
        <v>0.61</v>
      </c>
      <c r="AR33" s="1">
        <v>0.21348314600000001</v>
      </c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</row>
    <row r="34" spans="1:81" x14ac:dyDescent="0.2">
      <c r="A34" s="1" t="s">
        <v>19</v>
      </c>
      <c r="B34" s="1">
        <v>1475</v>
      </c>
      <c r="C34" s="1" t="s">
        <v>51</v>
      </c>
      <c r="D34" s="1" t="s">
        <v>52</v>
      </c>
      <c r="E34" s="1" t="s">
        <v>53</v>
      </c>
      <c r="F34" s="1" t="s">
        <v>54</v>
      </c>
      <c r="G34" s="1">
        <v>23.16</v>
      </c>
      <c r="H34" s="1">
        <v>0.18</v>
      </c>
      <c r="I34" s="1">
        <v>2.19</v>
      </c>
      <c r="J34" s="1">
        <v>0.01</v>
      </c>
      <c r="K34" s="1">
        <v>0.09</v>
      </c>
      <c r="L34" s="14">
        <v>0.08</v>
      </c>
      <c r="M34" s="1">
        <v>-0.84810126600000002</v>
      </c>
      <c r="N34" s="1"/>
      <c r="O34" s="19"/>
      <c r="P34" s="29" t="s">
        <v>19</v>
      </c>
      <c r="Q34" s="29">
        <v>373</v>
      </c>
      <c r="R34" s="29" t="s">
        <v>32</v>
      </c>
      <c r="S34" s="29"/>
      <c r="T34" s="29"/>
      <c r="U34" s="29"/>
      <c r="V34" s="30"/>
      <c r="W34" s="29"/>
      <c r="X34" s="29"/>
      <c r="Y34" s="29"/>
      <c r="Z34" s="29"/>
      <c r="AA34" s="29"/>
      <c r="AB34" s="1" t="e">
        <v>#DIV/0!</v>
      </c>
      <c r="AC34" s="1"/>
      <c r="AD34" s="1"/>
      <c r="AE34" s="19"/>
      <c r="AF34" s="1" t="s">
        <v>19</v>
      </c>
      <c r="AG34" s="1">
        <v>361</v>
      </c>
      <c r="AH34" s="1" t="s">
        <v>37</v>
      </c>
      <c r="AI34" s="1" t="s">
        <v>72</v>
      </c>
      <c r="AJ34" s="1" t="s">
        <v>73</v>
      </c>
      <c r="AK34" s="1" t="s">
        <v>74</v>
      </c>
      <c r="AL34" s="1">
        <v>23.3</v>
      </c>
      <c r="AM34" s="1">
        <v>7.6</v>
      </c>
      <c r="AN34" s="1">
        <v>2.7</v>
      </c>
      <c r="AO34" s="1">
        <v>0.33</v>
      </c>
      <c r="AP34" s="1">
        <v>0.12</v>
      </c>
      <c r="AQ34" s="14">
        <v>0.74</v>
      </c>
      <c r="AR34" s="1">
        <v>0.47572815499999999</v>
      </c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</row>
    <row r="35" spans="1:81" x14ac:dyDescent="0.2">
      <c r="A35" s="1" t="s">
        <v>19</v>
      </c>
      <c r="B35" s="1">
        <v>1480</v>
      </c>
      <c r="C35" s="1" t="s">
        <v>43</v>
      </c>
      <c r="D35" s="1"/>
      <c r="E35" s="1"/>
      <c r="F35" s="1"/>
      <c r="G35" s="1">
        <v>24.53</v>
      </c>
      <c r="H35" s="1">
        <v>3.03</v>
      </c>
      <c r="I35" s="1">
        <v>0.45</v>
      </c>
      <c r="J35" s="1">
        <v>0.12</v>
      </c>
      <c r="K35" s="1">
        <v>0.02</v>
      </c>
      <c r="L35" s="14">
        <v>0.87</v>
      </c>
      <c r="M35" s="1">
        <v>0.74137931000000001</v>
      </c>
      <c r="N35" s="1"/>
      <c r="O35" s="19"/>
      <c r="P35" s="1" t="s">
        <v>19</v>
      </c>
      <c r="Q35" s="1">
        <v>372</v>
      </c>
      <c r="R35" s="1" t="s">
        <v>22</v>
      </c>
      <c r="S35" s="1" t="s">
        <v>75</v>
      </c>
      <c r="T35" s="1" t="s">
        <v>76</v>
      </c>
      <c r="U35" s="1" t="s">
        <v>77</v>
      </c>
      <c r="V35" s="1">
        <v>23.6</v>
      </c>
      <c r="W35" s="1">
        <v>5.4</v>
      </c>
      <c r="X35" s="1">
        <v>2.2000000000000002</v>
      </c>
      <c r="Y35" s="1">
        <v>0.23</v>
      </c>
      <c r="Z35" s="1">
        <v>0.09</v>
      </c>
      <c r="AA35" s="14">
        <v>0.71</v>
      </c>
      <c r="AB35" s="1">
        <v>0.42105263199999998</v>
      </c>
      <c r="AC35" s="1"/>
      <c r="AD35" s="1"/>
      <c r="AE35" s="19"/>
      <c r="AF35" s="1" t="s">
        <v>19</v>
      </c>
      <c r="AG35" s="1">
        <v>361</v>
      </c>
      <c r="AH35" s="1" t="s">
        <v>31</v>
      </c>
      <c r="AI35" s="1" t="s">
        <v>78</v>
      </c>
      <c r="AJ35" s="1" t="s">
        <v>79</v>
      </c>
      <c r="AK35" s="1" t="s">
        <v>80</v>
      </c>
      <c r="AL35" s="1">
        <v>24.5</v>
      </c>
      <c r="AM35" s="1">
        <v>7.8</v>
      </c>
      <c r="AN35" s="1">
        <v>1.3</v>
      </c>
      <c r="AO35" s="1">
        <v>0.32</v>
      </c>
      <c r="AP35" s="1">
        <v>0.05</v>
      </c>
      <c r="AQ35" s="14">
        <v>0.86</v>
      </c>
      <c r="AR35" s="1">
        <v>0.71428571399999996</v>
      </c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</row>
    <row r="36" spans="1:81" x14ac:dyDescent="0.2">
      <c r="A36" s="1" t="s">
        <v>19</v>
      </c>
      <c r="B36" s="1">
        <v>1480</v>
      </c>
      <c r="C36" s="1" t="s">
        <v>51</v>
      </c>
      <c r="D36" s="1"/>
      <c r="E36" s="1"/>
      <c r="F36" s="1"/>
      <c r="G36" s="1">
        <v>23.83</v>
      </c>
      <c r="H36" s="1">
        <v>1.4</v>
      </c>
      <c r="I36" s="1">
        <v>2.73</v>
      </c>
      <c r="J36" s="1">
        <v>0.06</v>
      </c>
      <c r="K36" s="1">
        <v>0.11</v>
      </c>
      <c r="L36" s="14">
        <v>0.34</v>
      </c>
      <c r="M36" s="1">
        <v>-0.32203389799999999</v>
      </c>
      <c r="N36" s="1"/>
      <c r="O36" s="19"/>
      <c r="P36" s="1" t="s">
        <v>19</v>
      </c>
      <c r="Q36" s="1">
        <v>372</v>
      </c>
      <c r="R36" s="1" t="s">
        <v>32</v>
      </c>
      <c r="S36" s="1" t="s">
        <v>81</v>
      </c>
      <c r="T36" s="1" t="s">
        <v>82</v>
      </c>
      <c r="U36" s="1" t="s">
        <v>83</v>
      </c>
      <c r="V36" s="1">
        <v>25.5</v>
      </c>
      <c r="W36" s="1">
        <v>8.4</v>
      </c>
      <c r="X36" s="1">
        <v>1.7</v>
      </c>
      <c r="Y36" s="1">
        <v>0.33</v>
      </c>
      <c r="Z36" s="1">
        <v>7.0000000000000007E-2</v>
      </c>
      <c r="AA36" s="14">
        <v>0.83</v>
      </c>
      <c r="AB36" s="1">
        <v>0.66336633700000003</v>
      </c>
      <c r="AC36" s="1"/>
      <c r="AD36" s="1"/>
      <c r="AE36" s="19"/>
      <c r="AF36" s="1" t="s">
        <v>19</v>
      </c>
      <c r="AG36" s="1">
        <v>361</v>
      </c>
      <c r="AH36" s="1" t="s">
        <v>51</v>
      </c>
      <c r="AI36" s="1" t="s">
        <v>84</v>
      </c>
      <c r="AJ36" s="1" t="s">
        <v>85</v>
      </c>
      <c r="AK36" s="1" t="s">
        <v>86</v>
      </c>
      <c r="AL36" s="1">
        <v>23.5</v>
      </c>
      <c r="AM36" s="1">
        <v>7.3</v>
      </c>
      <c r="AN36" s="1">
        <v>3</v>
      </c>
      <c r="AO36" s="1">
        <v>0.31</v>
      </c>
      <c r="AP36" s="1">
        <v>0.13</v>
      </c>
      <c r="AQ36" s="14">
        <v>0.71</v>
      </c>
      <c r="AR36" s="1">
        <v>0.41747572799999999</v>
      </c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</row>
    <row r="37" spans="1:81" x14ac:dyDescent="0.2">
      <c r="A37" s="1" t="s">
        <v>19</v>
      </c>
      <c r="B37" s="1">
        <v>6628</v>
      </c>
      <c r="C37" s="1" t="s">
        <v>51</v>
      </c>
      <c r="D37" s="1"/>
      <c r="E37" s="1"/>
      <c r="F37" s="1"/>
      <c r="G37" s="1">
        <v>24.63</v>
      </c>
      <c r="H37" s="1">
        <v>0.28999999999999998</v>
      </c>
      <c r="I37" s="1">
        <v>2.38</v>
      </c>
      <c r="J37" s="1">
        <v>0.01</v>
      </c>
      <c r="K37" s="1">
        <v>0.1</v>
      </c>
      <c r="L37" s="14">
        <v>0.11</v>
      </c>
      <c r="M37" s="1">
        <v>-0.78277153600000005</v>
      </c>
      <c r="N37" s="1"/>
      <c r="O37" s="19"/>
      <c r="P37" s="1"/>
      <c r="Q37" s="1"/>
      <c r="R37" s="1"/>
      <c r="S37" s="1"/>
      <c r="T37" s="1"/>
      <c r="U37" s="1"/>
      <c r="V37" s="4" t="s">
        <v>87</v>
      </c>
      <c r="W37" s="4">
        <v>5.93</v>
      </c>
      <c r="X37" s="4">
        <v>2.79</v>
      </c>
      <c r="Y37" s="4">
        <v>0.25</v>
      </c>
      <c r="Z37" s="4">
        <v>0.12</v>
      </c>
      <c r="AA37" s="5">
        <v>0.67</v>
      </c>
      <c r="AB37" s="1"/>
      <c r="AC37" s="1"/>
      <c r="AD37" s="1"/>
      <c r="AE37" s="19"/>
      <c r="AF37" s="1"/>
      <c r="AG37" s="1"/>
      <c r="AH37" s="1"/>
      <c r="AI37" s="1"/>
      <c r="AJ37" s="1"/>
      <c r="AK37" s="1"/>
      <c r="AL37" s="4" t="s">
        <v>87</v>
      </c>
      <c r="AM37" s="4">
        <v>6.38</v>
      </c>
      <c r="AN37" s="4">
        <v>3.08</v>
      </c>
      <c r="AO37" s="4">
        <v>0.28000000000000003</v>
      </c>
      <c r="AP37" s="4">
        <v>0.14000000000000001</v>
      </c>
      <c r="AQ37" s="5">
        <v>0.67</v>
      </c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  <row r="38" spans="1:8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9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</row>
    <row r="39" spans="1:81" x14ac:dyDescent="0.2">
      <c r="A39" s="1"/>
      <c r="B39" s="39" t="s">
        <v>88</v>
      </c>
      <c r="C39" s="1"/>
      <c r="D39" s="1"/>
      <c r="E39" s="1"/>
      <c r="F39" s="1"/>
      <c r="G39" s="4" t="s">
        <v>87</v>
      </c>
      <c r="H39" s="4">
        <v>1.49</v>
      </c>
      <c r="I39" s="4">
        <v>2.0699999999999998</v>
      </c>
      <c r="J39" s="4">
        <v>0.06</v>
      </c>
      <c r="K39" s="4">
        <v>0.09</v>
      </c>
      <c r="L39" s="5">
        <v>0.38</v>
      </c>
      <c r="M39" s="1"/>
      <c r="N39" s="1"/>
      <c r="O39" s="19"/>
      <c r="P39" s="1"/>
      <c r="Q39" s="39" t="s">
        <v>88</v>
      </c>
      <c r="R39" s="1"/>
      <c r="S39" s="1"/>
      <c r="T39" s="1"/>
      <c r="U39" s="1"/>
      <c r="V39" s="6" t="s">
        <v>90</v>
      </c>
      <c r="W39" s="7">
        <v>5.8</v>
      </c>
      <c r="X39" s="7">
        <v>2.2000000000000002</v>
      </c>
      <c r="Y39" s="7">
        <v>0.26</v>
      </c>
      <c r="Z39" s="7">
        <v>0.09</v>
      </c>
      <c r="AA39" s="15">
        <v>0.71</v>
      </c>
      <c r="AB39" s="1"/>
      <c r="AC39" s="1"/>
      <c r="AD39" s="1"/>
      <c r="AE39" s="19"/>
      <c r="AF39" s="1"/>
      <c r="AG39" s="39" t="s">
        <v>88</v>
      </c>
      <c r="AH39" s="1"/>
      <c r="AI39" s="1"/>
      <c r="AJ39" s="1"/>
      <c r="AK39" s="1"/>
      <c r="AL39" s="6" t="s">
        <v>90</v>
      </c>
      <c r="AM39" s="7">
        <v>6.4</v>
      </c>
      <c r="AN39" s="7">
        <v>3.25</v>
      </c>
      <c r="AO39" s="7">
        <v>0.28999999999999998</v>
      </c>
      <c r="AP39" s="7">
        <v>0.14000000000000001</v>
      </c>
      <c r="AQ39" s="15">
        <v>0.66</v>
      </c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</row>
    <row r="40" spans="1:81" x14ac:dyDescent="0.2">
      <c r="A40" s="1"/>
      <c r="B40" s="39" t="s">
        <v>89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9"/>
      <c r="P40" s="1"/>
      <c r="Q40" s="39" t="s">
        <v>89</v>
      </c>
      <c r="R40" s="1"/>
      <c r="S40" s="1"/>
      <c r="T40" s="1"/>
      <c r="U40" s="1"/>
      <c r="V40" s="9" t="s">
        <v>91</v>
      </c>
      <c r="W40" s="10">
        <v>0.62</v>
      </c>
      <c r="X40" s="10">
        <v>0.47</v>
      </c>
      <c r="Y40" s="10">
        <v>0.02</v>
      </c>
      <c r="Z40" s="10">
        <v>0.02</v>
      </c>
      <c r="AA40" s="12">
        <v>0.06</v>
      </c>
      <c r="AB40" s="1"/>
      <c r="AF40" s="1"/>
      <c r="AG40" s="39" t="s">
        <v>89</v>
      </c>
      <c r="AH40" s="1"/>
      <c r="AI40" s="1"/>
      <c r="AJ40" s="1"/>
      <c r="AK40" s="1"/>
      <c r="AL40" s="9" t="s">
        <v>91</v>
      </c>
      <c r="AM40" s="10">
        <v>0.56000000000000005</v>
      </c>
      <c r="AN40" s="10">
        <v>0.49</v>
      </c>
      <c r="AO40" s="10">
        <v>0.02</v>
      </c>
      <c r="AP40" s="10">
        <v>0.02</v>
      </c>
      <c r="AQ40" s="12">
        <v>0.05</v>
      </c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</row>
    <row r="41" spans="1:81" x14ac:dyDescent="0.2">
      <c r="A41" s="1"/>
      <c r="B41" s="1"/>
      <c r="C41" s="1"/>
      <c r="D41" s="1"/>
      <c r="E41" s="1"/>
      <c r="F41" s="1"/>
      <c r="G41" s="6" t="s">
        <v>90</v>
      </c>
      <c r="H41" s="7">
        <v>1.4</v>
      </c>
      <c r="I41" s="7">
        <v>2.38</v>
      </c>
      <c r="J41" s="7">
        <v>0.06</v>
      </c>
      <c r="K41" s="7">
        <v>0.1</v>
      </c>
      <c r="L41" s="8">
        <v>0.34</v>
      </c>
      <c r="M41" s="1"/>
      <c r="N41" s="1"/>
      <c r="O41" s="19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81" x14ac:dyDescent="0.2">
      <c r="A42" s="1"/>
      <c r="B42" s="1"/>
      <c r="C42" s="1"/>
      <c r="D42" s="1"/>
      <c r="E42" s="1"/>
      <c r="F42" s="1"/>
      <c r="G42" s="24" t="s">
        <v>91</v>
      </c>
      <c r="H42" s="25">
        <v>0.57999999999999996</v>
      </c>
      <c r="I42" s="10">
        <v>0.42</v>
      </c>
      <c r="J42" s="10">
        <v>0.02</v>
      </c>
      <c r="K42" s="10">
        <v>0.02</v>
      </c>
      <c r="L42" s="10">
        <v>0.15</v>
      </c>
      <c r="M42" s="1"/>
      <c r="N42" s="1"/>
      <c r="O42" s="19"/>
    </row>
    <row r="44" spans="1:81" s="11" customFormat="1" x14ac:dyDescent="0.2">
      <c r="A44" s="11" t="s">
        <v>93</v>
      </c>
      <c r="O44" s="18"/>
      <c r="P44" s="11" t="s">
        <v>93</v>
      </c>
      <c r="AE44" s="18"/>
      <c r="AF44" s="11" t="s">
        <v>93</v>
      </c>
    </row>
    <row r="45" spans="1:81" ht="1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2"/>
      <c r="N45" s="1"/>
      <c r="O45" s="19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9"/>
    </row>
    <row r="46" spans="1:81" ht="16" x14ac:dyDescent="0.2">
      <c r="A46" s="1" t="s">
        <v>5</v>
      </c>
      <c r="B46" s="1" t="s">
        <v>6</v>
      </c>
      <c r="C46" s="1" t="s">
        <v>8</v>
      </c>
      <c r="D46" s="1" t="s">
        <v>9</v>
      </c>
      <c r="E46" s="1" t="s">
        <v>10</v>
      </c>
      <c r="F46" s="1" t="s">
        <v>11</v>
      </c>
      <c r="G46" s="1" t="s">
        <v>12</v>
      </c>
      <c r="H46" s="1" t="s">
        <v>13</v>
      </c>
      <c r="I46" s="1" t="s">
        <v>14</v>
      </c>
      <c r="J46" s="1" t="s">
        <v>15</v>
      </c>
      <c r="K46" s="1" t="s">
        <v>16</v>
      </c>
      <c r="L46" s="1" t="s">
        <v>17</v>
      </c>
      <c r="M46" s="1" t="s">
        <v>97</v>
      </c>
      <c r="N46" s="1"/>
      <c r="O46" s="19"/>
      <c r="P46" s="1" t="s">
        <v>5</v>
      </c>
      <c r="Q46" s="1" t="s">
        <v>6</v>
      </c>
      <c r="R46" s="1" t="s">
        <v>8</v>
      </c>
      <c r="S46" s="1" t="s">
        <v>9</v>
      </c>
      <c r="T46" s="1" t="s">
        <v>10</v>
      </c>
      <c r="U46" s="1" t="s">
        <v>11</v>
      </c>
      <c r="V46" s="1" t="s">
        <v>12</v>
      </c>
      <c r="W46" s="1" t="s">
        <v>13</v>
      </c>
      <c r="X46" s="1" t="s">
        <v>14</v>
      </c>
      <c r="Y46" s="1" t="s">
        <v>15</v>
      </c>
      <c r="Z46" s="1" t="s">
        <v>16</v>
      </c>
      <c r="AA46" s="2"/>
      <c r="AB46" s="1" t="s">
        <v>98</v>
      </c>
      <c r="AC46" s="16"/>
      <c r="AD46" s="16"/>
      <c r="AE46" s="20"/>
      <c r="AF46" s="1" t="s">
        <v>5</v>
      </c>
      <c r="AG46" s="1" t="s">
        <v>6</v>
      </c>
      <c r="AH46" s="1" t="s">
        <v>8</v>
      </c>
      <c r="AI46" s="1" t="s">
        <v>9</v>
      </c>
      <c r="AJ46" s="1" t="s">
        <v>10</v>
      </c>
      <c r="AK46" s="1" t="s">
        <v>11</v>
      </c>
      <c r="AL46" s="1" t="s">
        <v>12</v>
      </c>
      <c r="AM46" s="1" t="s">
        <v>13</v>
      </c>
      <c r="AN46" s="1" t="s">
        <v>14</v>
      </c>
      <c r="AO46" s="1" t="s">
        <v>15</v>
      </c>
      <c r="AP46" s="1" t="s">
        <v>16</v>
      </c>
      <c r="AQ46" s="1"/>
      <c r="AR46" s="1" t="s">
        <v>98</v>
      </c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</row>
    <row r="47" spans="1:81" x14ac:dyDescent="0.2">
      <c r="A47" s="1" t="s">
        <v>19</v>
      </c>
      <c r="B47" s="1">
        <v>9018</v>
      </c>
      <c r="C47" s="1" t="s">
        <v>51</v>
      </c>
      <c r="D47" s="1" t="s">
        <v>99</v>
      </c>
      <c r="E47" s="1" t="s">
        <v>100</v>
      </c>
      <c r="F47" s="1" t="s">
        <v>101</v>
      </c>
      <c r="G47" s="1">
        <v>25.64</v>
      </c>
      <c r="H47" s="1">
        <v>2.97</v>
      </c>
      <c r="I47" s="1">
        <v>0.3</v>
      </c>
      <c r="J47" s="1">
        <v>0.12</v>
      </c>
      <c r="K47" s="1">
        <v>0.01</v>
      </c>
      <c r="L47" s="14">
        <v>0.91</v>
      </c>
      <c r="M47" s="1">
        <v>0.81651376099999995</v>
      </c>
      <c r="N47" s="1"/>
      <c r="O47" s="19"/>
      <c r="P47" s="1" t="s">
        <v>19</v>
      </c>
      <c r="Q47" s="1">
        <v>360</v>
      </c>
      <c r="R47" s="1" t="s">
        <v>22</v>
      </c>
      <c r="S47" s="1" t="s">
        <v>23</v>
      </c>
      <c r="T47" s="1" t="s">
        <v>24</v>
      </c>
      <c r="U47" s="1" t="s">
        <v>25</v>
      </c>
      <c r="V47" s="1">
        <v>22.2</v>
      </c>
      <c r="W47" s="1">
        <v>4.84</v>
      </c>
      <c r="X47" s="1">
        <v>5.72</v>
      </c>
      <c r="Y47" s="1">
        <v>0.22</v>
      </c>
      <c r="Z47" s="1">
        <v>0.26</v>
      </c>
      <c r="AA47" s="14">
        <v>0.46</v>
      </c>
      <c r="AB47" s="1">
        <v>-8.3333332999999996E-2</v>
      </c>
      <c r="AC47" s="1"/>
      <c r="AD47" s="1"/>
      <c r="AE47" s="19"/>
      <c r="AF47" s="1" t="s">
        <v>19</v>
      </c>
      <c r="AG47" s="1">
        <v>359</v>
      </c>
      <c r="AH47" s="1" t="s">
        <v>22</v>
      </c>
      <c r="AI47" s="1" t="s">
        <v>27</v>
      </c>
      <c r="AJ47" s="1" t="s">
        <v>28</v>
      </c>
      <c r="AK47" s="1" t="s">
        <v>29</v>
      </c>
      <c r="AL47" s="1">
        <v>22.4</v>
      </c>
      <c r="AM47" s="1">
        <v>3.24</v>
      </c>
      <c r="AN47" s="1">
        <v>3.1</v>
      </c>
      <c r="AO47" s="1">
        <v>0.14000000000000001</v>
      </c>
      <c r="AP47" s="1">
        <v>0.14000000000000001</v>
      </c>
      <c r="AQ47" s="14">
        <v>0.51</v>
      </c>
      <c r="AR47" s="1">
        <v>2.2082019000000001E-2</v>
      </c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</row>
    <row r="48" spans="1:81" x14ac:dyDescent="0.2">
      <c r="A48" s="1" t="s">
        <v>19</v>
      </c>
      <c r="B48" s="1">
        <v>9018</v>
      </c>
      <c r="C48" s="1" t="s">
        <v>102</v>
      </c>
      <c r="D48" s="1"/>
      <c r="E48" s="1"/>
      <c r="F48" s="1"/>
      <c r="G48" s="1">
        <v>25.78</v>
      </c>
      <c r="H48" s="1">
        <v>3.07</v>
      </c>
      <c r="I48" s="1">
        <v>0.32</v>
      </c>
      <c r="J48" s="1">
        <v>0.12</v>
      </c>
      <c r="K48" s="1">
        <v>0.01</v>
      </c>
      <c r="L48" s="14">
        <v>0.91</v>
      </c>
      <c r="M48" s="1">
        <v>0.81120943999999995</v>
      </c>
      <c r="N48" s="1"/>
      <c r="O48" s="19"/>
      <c r="P48" s="1" t="s">
        <v>19</v>
      </c>
      <c r="Q48" s="1">
        <v>360</v>
      </c>
      <c r="R48" s="1" t="s">
        <v>31</v>
      </c>
      <c r="S48" s="1"/>
      <c r="T48" s="1"/>
      <c r="U48" s="1"/>
      <c r="V48" s="1">
        <v>23.4</v>
      </c>
      <c r="W48" s="1">
        <v>2.06</v>
      </c>
      <c r="X48" s="1">
        <v>3.47</v>
      </c>
      <c r="Y48" s="1">
        <v>0.09</v>
      </c>
      <c r="Z48" s="1">
        <v>0.15</v>
      </c>
      <c r="AA48" s="14">
        <v>0.37</v>
      </c>
      <c r="AB48" s="1">
        <v>-0.25497287499999999</v>
      </c>
      <c r="AC48" s="1"/>
      <c r="AD48" s="1"/>
      <c r="AE48" s="19"/>
      <c r="AF48" s="1" t="s">
        <v>19</v>
      </c>
      <c r="AG48" s="1">
        <v>359</v>
      </c>
      <c r="AH48" s="1" t="s">
        <v>32</v>
      </c>
      <c r="AI48" s="1" t="s">
        <v>33</v>
      </c>
      <c r="AJ48" s="1" t="s">
        <v>34</v>
      </c>
      <c r="AK48" s="1" t="s">
        <v>35</v>
      </c>
      <c r="AL48" s="1">
        <v>24</v>
      </c>
      <c r="AM48" s="1">
        <v>3.13</v>
      </c>
      <c r="AN48" s="1">
        <v>1.39</v>
      </c>
      <c r="AO48" s="1">
        <v>0.13</v>
      </c>
      <c r="AP48" s="1">
        <v>0.06</v>
      </c>
      <c r="AQ48" s="14">
        <v>0.69</v>
      </c>
      <c r="AR48" s="1">
        <v>0.38495575199999998</v>
      </c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</row>
    <row r="49" spans="1:82" x14ac:dyDescent="0.2">
      <c r="A49" s="1" t="s">
        <v>19</v>
      </c>
      <c r="B49" s="1">
        <v>9018</v>
      </c>
      <c r="C49" s="1" t="s">
        <v>103</v>
      </c>
      <c r="D49" s="1"/>
      <c r="E49" s="1"/>
      <c r="F49" s="1"/>
      <c r="G49" s="1">
        <v>26.19</v>
      </c>
      <c r="H49" s="1">
        <v>2.64</v>
      </c>
      <c r="I49" s="1">
        <v>0.21</v>
      </c>
      <c r="J49" s="1">
        <v>0.1</v>
      </c>
      <c r="K49" s="1">
        <v>0.01</v>
      </c>
      <c r="L49" s="14">
        <v>0.93</v>
      </c>
      <c r="M49" s="1">
        <v>0.85263157899999997</v>
      </c>
      <c r="N49" s="1"/>
      <c r="O49" s="19"/>
      <c r="P49" s="1" t="s">
        <v>19</v>
      </c>
      <c r="Q49" s="1">
        <v>360</v>
      </c>
      <c r="R49" s="1" t="s">
        <v>37</v>
      </c>
      <c r="S49" s="1" t="s">
        <v>38</v>
      </c>
      <c r="T49" s="1" t="s">
        <v>39</v>
      </c>
      <c r="U49" s="1" t="s">
        <v>40</v>
      </c>
      <c r="V49" s="1">
        <v>21.8</v>
      </c>
      <c r="W49" s="1">
        <v>1.46</v>
      </c>
      <c r="X49" s="1">
        <v>0.5</v>
      </c>
      <c r="Y49" s="1">
        <v>7.0000000000000007E-2</v>
      </c>
      <c r="Z49" s="1">
        <v>0.02</v>
      </c>
      <c r="AA49" s="14">
        <v>0.74</v>
      </c>
      <c r="AB49" s="1">
        <v>0.489795918</v>
      </c>
      <c r="AC49" s="1"/>
      <c r="AD49" s="1"/>
      <c r="AE49" s="19"/>
      <c r="AF49" s="1" t="s">
        <v>19</v>
      </c>
      <c r="AG49" s="1">
        <v>359</v>
      </c>
      <c r="AH49" s="1" t="s">
        <v>31</v>
      </c>
      <c r="AI49" s="1" t="s">
        <v>41</v>
      </c>
      <c r="AJ49" s="1" t="s">
        <v>42</v>
      </c>
      <c r="AK49" s="1"/>
      <c r="AL49" s="1">
        <v>22.7</v>
      </c>
      <c r="AM49" s="1">
        <v>3.24</v>
      </c>
      <c r="AN49" s="1">
        <v>1.18</v>
      </c>
      <c r="AO49" s="1">
        <v>0.14000000000000001</v>
      </c>
      <c r="AP49" s="1">
        <v>0.05</v>
      </c>
      <c r="AQ49" s="14">
        <v>0.73</v>
      </c>
      <c r="AR49" s="1">
        <v>0.46606334799999999</v>
      </c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</row>
    <row r="50" spans="1:82" x14ac:dyDescent="0.2">
      <c r="A50" s="1" t="s">
        <v>19</v>
      </c>
      <c r="B50" s="1">
        <v>9018</v>
      </c>
      <c r="C50" s="1" t="s">
        <v>104</v>
      </c>
      <c r="D50" s="1"/>
      <c r="E50" s="1"/>
      <c r="F50" s="1"/>
      <c r="G50" s="1">
        <v>26.4</v>
      </c>
      <c r="H50" s="1">
        <v>3.64</v>
      </c>
      <c r="I50" s="1">
        <v>0.36</v>
      </c>
      <c r="J50" s="1">
        <v>0.14000000000000001</v>
      </c>
      <c r="K50" s="1">
        <v>0.01</v>
      </c>
      <c r="L50" s="14">
        <v>0.91</v>
      </c>
      <c r="M50" s="1">
        <v>0.82</v>
      </c>
      <c r="N50" s="1"/>
      <c r="O50" s="19"/>
      <c r="P50" s="1" t="s">
        <v>19</v>
      </c>
      <c r="Q50" s="1">
        <v>360</v>
      </c>
      <c r="R50" s="1" t="s">
        <v>32</v>
      </c>
      <c r="S50" s="1" t="s">
        <v>44</v>
      </c>
      <c r="T50" s="1" t="s">
        <v>45</v>
      </c>
      <c r="U50" s="1" t="s">
        <v>46</v>
      </c>
      <c r="V50" s="1">
        <v>23.4</v>
      </c>
      <c r="W50" s="1">
        <v>2.35</v>
      </c>
      <c r="X50" s="1">
        <v>3.41</v>
      </c>
      <c r="Y50" s="1">
        <v>0.1</v>
      </c>
      <c r="Z50" s="1">
        <v>0.15</v>
      </c>
      <c r="AA50" s="14">
        <v>0.41</v>
      </c>
      <c r="AB50" s="1">
        <v>-0.184027778</v>
      </c>
      <c r="AC50" s="1"/>
      <c r="AD50" s="1"/>
      <c r="AE50" s="19"/>
      <c r="AF50" s="1" t="s">
        <v>19</v>
      </c>
      <c r="AG50" s="1">
        <v>359</v>
      </c>
      <c r="AH50" s="1" t="s">
        <v>47</v>
      </c>
      <c r="AI50" s="1" t="s">
        <v>48</v>
      </c>
      <c r="AJ50" s="1" t="s">
        <v>49</v>
      </c>
      <c r="AK50" s="1" t="s">
        <v>50</v>
      </c>
      <c r="AL50" s="1">
        <v>22.4</v>
      </c>
      <c r="AM50" s="1">
        <v>3.8</v>
      </c>
      <c r="AN50" s="1">
        <v>1.35</v>
      </c>
      <c r="AO50" s="1">
        <v>0.17</v>
      </c>
      <c r="AP50" s="1">
        <v>0.06</v>
      </c>
      <c r="AQ50" s="14">
        <v>0.74</v>
      </c>
      <c r="AR50" s="1">
        <v>0.47572815499999999</v>
      </c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</row>
    <row r="51" spans="1:82" x14ac:dyDescent="0.2">
      <c r="A51" s="1" t="s">
        <v>19</v>
      </c>
      <c r="B51" s="1">
        <v>8727</v>
      </c>
      <c r="C51" s="1" t="s">
        <v>51</v>
      </c>
      <c r="D51" s="1" t="s">
        <v>105</v>
      </c>
      <c r="E51" s="1" t="s">
        <v>106</v>
      </c>
      <c r="F51" s="1" t="s">
        <v>107</v>
      </c>
      <c r="G51" s="1">
        <v>26.68</v>
      </c>
      <c r="H51" s="1">
        <v>1.47</v>
      </c>
      <c r="I51" s="1">
        <v>0.47</v>
      </c>
      <c r="J51" s="1">
        <v>0.06</v>
      </c>
      <c r="K51" s="1">
        <v>0.02</v>
      </c>
      <c r="L51" s="14">
        <v>0.76</v>
      </c>
      <c r="M51" s="1">
        <v>0.51546391800000002</v>
      </c>
      <c r="N51" s="1"/>
      <c r="O51" s="19"/>
      <c r="P51" s="1" t="s">
        <v>19</v>
      </c>
      <c r="Q51" s="1">
        <v>360</v>
      </c>
      <c r="R51" s="1" t="s">
        <v>51</v>
      </c>
      <c r="S51" s="1" t="s">
        <v>55</v>
      </c>
      <c r="T51" s="1" t="s">
        <v>56</v>
      </c>
      <c r="U51" s="1" t="s">
        <v>57</v>
      </c>
      <c r="V51" s="1">
        <v>28.4</v>
      </c>
      <c r="W51" s="1">
        <v>0.56000000000000005</v>
      </c>
      <c r="X51" s="1">
        <v>2.72</v>
      </c>
      <c r="Y51" s="1">
        <v>0.02</v>
      </c>
      <c r="Z51" s="1">
        <v>0.1</v>
      </c>
      <c r="AA51" s="14">
        <v>0.17</v>
      </c>
      <c r="AB51" s="1">
        <v>-0.65853658500000001</v>
      </c>
      <c r="AC51" s="1"/>
      <c r="AD51" s="1"/>
      <c r="AE51" s="19"/>
      <c r="AF51" s="1" t="s">
        <v>19</v>
      </c>
      <c r="AG51" s="1">
        <v>359</v>
      </c>
      <c r="AH51" s="1" t="s">
        <v>58</v>
      </c>
      <c r="AI51" s="1" t="s">
        <v>59</v>
      </c>
      <c r="AJ51" s="1" t="s">
        <v>60</v>
      </c>
      <c r="AK51" s="1" t="s">
        <v>61</v>
      </c>
      <c r="AL51" s="1">
        <v>23</v>
      </c>
      <c r="AM51" s="1">
        <v>1.22</v>
      </c>
      <c r="AN51" s="1">
        <v>4.7</v>
      </c>
      <c r="AO51" s="1">
        <v>0.05</v>
      </c>
      <c r="AP51" s="1">
        <v>0.2</v>
      </c>
      <c r="AQ51" s="14">
        <v>0.21</v>
      </c>
      <c r="AR51" s="1">
        <v>-0.587837838</v>
      </c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</row>
    <row r="52" spans="1:82" x14ac:dyDescent="0.2">
      <c r="A52" s="1" t="s">
        <v>19</v>
      </c>
      <c r="B52" s="1">
        <v>8727</v>
      </c>
      <c r="C52" s="1" t="s">
        <v>108</v>
      </c>
      <c r="D52" s="1"/>
      <c r="E52" s="1"/>
      <c r="F52" s="1"/>
      <c r="G52" s="1">
        <v>30.08</v>
      </c>
      <c r="H52" s="1">
        <v>2.88</v>
      </c>
      <c r="I52" s="1">
        <v>0.48</v>
      </c>
      <c r="J52" s="1">
        <v>0.1</v>
      </c>
      <c r="K52" s="1">
        <v>0.02</v>
      </c>
      <c r="L52" s="14">
        <v>0.86</v>
      </c>
      <c r="M52" s="1">
        <v>0.71428571399999996</v>
      </c>
      <c r="N52" s="1"/>
      <c r="O52" s="19"/>
      <c r="P52" s="1" t="s">
        <v>19</v>
      </c>
      <c r="Q52" s="1">
        <v>373</v>
      </c>
      <c r="R52" s="1" t="s">
        <v>22</v>
      </c>
      <c r="S52" s="1" t="s">
        <v>62</v>
      </c>
      <c r="T52" s="1" t="s">
        <v>63</v>
      </c>
      <c r="U52" s="1" t="s">
        <v>64</v>
      </c>
      <c r="V52" s="1">
        <v>26.4</v>
      </c>
      <c r="W52" s="1">
        <v>3.04</v>
      </c>
      <c r="X52" s="1">
        <v>2.94</v>
      </c>
      <c r="Y52" s="1">
        <v>0.12</v>
      </c>
      <c r="Z52" s="1">
        <v>0.11</v>
      </c>
      <c r="AA52" s="14">
        <v>0.51</v>
      </c>
      <c r="AB52" s="1">
        <v>1.6722408000000001E-2</v>
      </c>
      <c r="AC52" s="1"/>
      <c r="AD52" s="1"/>
      <c r="AE52" s="19"/>
      <c r="AF52" s="1" t="s">
        <v>19</v>
      </c>
      <c r="AG52" s="1">
        <v>361</v>
      </c>
      <c r="AH52" s="1" t="s">
        <v>22</v>
      </c>
      <c r="AI52" s="1" t="s">
        <v>65</v>
      </c>
      <c r="AJ52" s="1" t="s">
        <v>66</v>
      </c>
      <c r="AK52" s="1" t="s">
        <v>67</v>
      </c>
      <c r="AL52" s="1">
        <v>19.100000000000001</v>
      </c>
      <c r="AM52" s="1">
        <v>2.65</v>
      </c>
      <c r="AN52" s="1">
        <v>1.49</v>
      </c>
      <c r="AO52" s="1">
        <v>0.14000000000000001</v>
      </c>
      <c r="AP52" s="1">
        <v>0.08</v>
      </c>
      <c r="AQ52" s="14">
        <v>0.64</v>
      </c>
      <c r="AR52" s="1">
        <v>0.28019323699999998</v>
      </c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</row>
    <row r="53" spans="1:82" x14ac:dyDescent="0.2">
      <c r="A53" s="1" t="s">
        <v>19</v>
      </c>
      <c r="B53" s="1">
        <v>1475</v>
      </c>
      <c r="C53" s="1" t="s">
        <v>36</v>
      </c>
      <c r="D53" s="1"/>
      <c r="E53" s="1"/>
      <c r="F53" s="1"/>
      <c r="G53" s="1">
        <v>23.85</v>
      </c>
      <c r="H53" s="1">
        <v>1.49</v>
      </c>
      <c r="I53" s="1">
        <v>1.2</v>
      </c>
      <c r="J53" s="1">
        <v>0.06</v>
      </c>
      <c r="K53" s="1">
        <v>0.05</v>
      </c>
      <c r="L53" s="14">
        <v>0.55000000000000004</v>
      </c>
      <c r="M53" s="1">
        <v>0.107806691</v>
      </c>
      <c r="N53" s="1"/>
      <c r="O53" s="19"/>
      <c r="P53" s="1" t="s">
        <v>19</v>
      </c>
      <c r="Q53" s="1">
        <v>373</v>
      </c>
      <c r="R53" s="1" t="s">
        <v>31</v>
      </c>
      <c r="S53" s="1" t="s">
        <v>68</v>
      </c>
      <c r="T53" s="1" t="s">
        <v>69</v>
      </c>
      <c r="U53" s="1" t="s">
        <v>70</v>
      </c>
      <c r="V53" s="1">
        <v>25</v>
      </c>
      <c r="W53" s="1">
        <v>3.82</v>
      </c>
      <c r="X53" s="1">
        <v>1.78</v>
      </c>
      <c r="Y53" s="1">
        <v>0.15</v>
      </c>
      <c r="Z53" s="1">
        <v>7.0000000000000007E-2</v>
      </c>
      <c r="AA53" s="14">
        <v>0.68</v>
      </c>
      <c r="AB53" s="1">
        <v>0.36428571399999998</v>
      </c>
      <c r="AC53" s="1"/>
      <c r="AD53" s="1"/>
      <c r="AE53" s="19"/>
      <c r="AF53" s="1" t="s">
        <v>19</v>
      </c>
      <c r="AG53" s="1">
        <v>361</v>
      </c>
      <c r="AH53" s="1" t="s">
        <v>32</v>
      </c>
      <c r="AI53" s="1"/>
      <c r="AJ53" s="1"/>
      <c r="AK53" s="1"/>
      <c r="AL53" s="1">
        <v>22.8</v>
      </c>
      <c r="AM53" s="1">
        <v>3.87</v>
      </c>
      <c r="AN53" s="1">
        <v>1.06</v>
      </c>
      <c r="AO53" s="1">
        <v>0.17</v>
      </c>
      <c r="AP53" s="1">
        <v>0.05</v>
      </c>
      <c r="AQ53" s="14">
        <v>0.78</v>
      </c>
      <c r="AR53" s="1">
        <v>0.56997971599999997</v>
      </c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</row>
    <row r="54" spans="1:82" x14ac:dyDescent="0.2">
      <c r="A54" s="1" t="s">
        <v>19</v>
      </c>
      <c r="B54" s="1">
        <v>1475</v>
      </c>
      <c r="C54" s="1" t="s">
        <v>51</v>
      </c>
      <c r="D54" s="1" t="s">
        <v>52</v>
      </c>
      <c r="E54" s="1" t="s">
        <v>53</v>
      </c>
      <c r="F54" s="1" t="s">
        <v>54</v>
      </c>
      <c r="G54" s="1">
        <v>23.45</v>
      </c>
      <c r="H54" s="1">
        <v>3.06</v>
      </c>
      <c r="I54" s="1">
        <v>0.46</v>
      </c>
      <c r="J54" s="1">
        <v>0.13</v>
      </c>
      <c r="K54" s="1">
        <v>0.02</v>
      </c>
      <c r="L54" s="14">
        <v>0.87</v>
      </c>
      <c r="M54" s="1">
        <v>0.73863636399999999</v>
      </c>
      <c r="N54" s="1"/>
      <c r="O54" s="19"/>
      <c r="P54" s="29" t="s">
        <v>19</v>
      </c>
      <c r="Q54" s="29">
        <v>373</v>
      </c>
      <c r="R54" s="29" t="s">
        <v>32</v>
      </c>
      <c r="S54" s="29"/>
      <c r="T54" s="29"/>
      <c r="U54" s="29"/>
      <c r="V54" s="29"/>
      <c r="W54" s="29"/>
      <c r="X54" s="29"/>
      <c r="Y54" s="29"/>
      <c r="Z54" s="29"/>
      <c r="AA54" s="29"/>
      <c r="AB54" s="1" t="e">
        <v>#DIV/0!</v>
      </c>
      <c r="AC54" s="1"/>
      <c r="AD54" s="1"/>
      <c r="AE54" s="19"/>
      <c r="AF54" s="1" t="s">
        <v>19</v>
      </c>
      <c r="AG54" s="1">
        <v>361</v>
      </c>
      <c r="AH54" s="1" t="s">
        <v>37</v>
      </c>
      <c r="AI54" s="1" t="s">
        <v>72</v>
      </c>
      <c r="AJ54" s="1" t="s">
        <v>73</v>
      </c>
      <c r="AK54" s="1" t="s">
        <v>74</v>
      </c>
      <c r="AL54" s="1">
        <v>23</v>
      </c>
      <c r="AM54" s="1">
        <v>3.19</v>
      </c>
      <c r="AN54" s="1">
        <v>1.61</v>
      </c>
      <c r="AO54" s="1">
        <v>0.14000000000000001</v>
      </c>
      <c r="AP54" s="1">
        <v>7.0000000000000007E-2</v>
      </c>
      <c r="AQ54" s="14">
        <v>0.66</v>
      </c>
      <c r="AR54" s="1">
        <v>0.32916666700000002</v>
      </c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</row>
    <row r="55" spans="1:82" x14ac:dyDescent="0.2">
      <c r="A55" s="1" t="s">
        <v>19</v>
      </c>
      <c r="B55" s="1">
        <v>1480</v>
      </c>
      <c r="C55" s="1" t="s">
        <v>43</v>
      </c>
      <c r="D55" s="1"/>
      <c r="E55" s="1"/>
      <c r="F55" s="1"/>
      <c r="G55" s="1">
        <v>24.85</v>
      </c>
      <c r="H55" s="1">
        <v>2.91</v>
      </c>
      <c r="I55" s="1">
        <v>0.39</v>
      </c>
      <c r="J55" s="1">
        <v>0.12</v>
      </c>
      <c r="K55" s="1">
        <v>0.02</v>
      </c>
      <c r="L55" s="14">
        <v>0.88</v>
      </c>
      <c r="M55" s="1">
        <v>0.76363636400000001</v>
      </c>
      <c r="N55" s="1"/>
      <c r="O55" s="19"/>
      <c r="P55" s="1" t="s">
        <v>19</v>
      </c>
      <c r="Q55" s="1">
        <v>372</v>
      </c>
      <c r="R55" s="1" t="s">
        <v>22</v>
      </c>
      <c r="S55" s="1" t="s">
        <v>75</v>
      </c>
      <c r="T55" s="1" t="s">
        <v>76</v>
      </c>
      <c r="U55" s="1" t="s">
        <v>77</v>
      </c>
      <c r="V55" s="1">
        <v>22.7</v>
      </c>
      <c r="W55" s="1">
        <v>1.37</v>
      </c>
      <c r="X55" s="1">
        <v>2.99</v>
      </c>
      <c r="Y55" s="1">
        <v>0.06</v>
      </c>
      <c r="Z55" s="1">
        <v>0.13</v>
      </c>
      <c r="AA55" s="14">
        <v>0.31</v>
      </c>
      <c r="AB55" s="1">
        <v>-0.371559633</v>
      </c>
      <c r="AC55" s="1"/>
      <c r="AD55" s="1"/>
      <c r="AE55" s="19"/>
      <c r="AF55" s="1" t="s">
        <v>19</v>
      </c>
      <c r="AG55" s="1">
        <v>361</v>
      </c>
      <c r="AH55" s="1" t="s">
        <v>31</v>
      </c>
      <c r="AI55" s="1" t="s">
        <v>78</v>
      </c>
      <c r="AJ55" s="1" t="s">
        <v>79</v>
      </c>
      <c r="AK55" s="1" t="s">
        <v>80</v>
      </c>
      <c r="AL55" s="1">
        <v>25.4</v>
      </c>
      <c r="AM55" s="1">
        <v>3.64</v>
      </c>
      <c r="AN55" s="1">
        <v>0.79</v>
      </c>
      <c r="AO55" s="1">
        <v>0.14000000000000001</v>
      </c>
      <c r="AP55" s="1">
        <v>0.03</v>
      </c>
      <c r="AQ55" s="14">
        <v>0.82</v>
      </c>
      <c r="AR55" s="1">
        <v>0.64334085799999996</v>
      </c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</row>
    <row r="56" spans="1:82" x14ac:dyDescent="0.2">
      <c r="A56" s="1" t="s">
        <v>19</v>
      </c>
      <c r="B56" s="1">
        <v>1480</v>
      </c>
      <c r="C56" s="1" t="s">
        <v>51</v>
      </c>
      <c r="D56" s="1"/>
      <c r="E56" s="1"/>
      <c r="F56" s="1"/>
      <c r="G56" s="1">
        <v>23.55</v>
      </c>
      <c r="H56" s="1">
        <v>3.45</v>
      </c>
      <c r="I56" s="1">
        <v>0.54</v>
      </c>
      <c r="J56" s="1">
        <v>0.15</v>
      </c>
      <c r="K56" s="1">
        <v>0.02</v>
      </c>
      <c r="L56" s="14">
        <v>0.86</v>
      </c>
      <c r="M56" s="1">
        <v>0.729323308</v>
      </c>
      <c r="N56" s="1"/>
      <c r="O56" s="19"/>
      <c r="P56" s="1" t="s">
        <v>19</v>
      </c>
      <c r="Q56" s="1">
        <v>372</v>
      </c>
      <c r="R56" s="1" t="s">
        <v>32</v>
      </c>
      <c r="S56" s="1" t="s">
        <v>81</v>
      </c>
      <c r="T56" s="1" t="s">
        <v>82</v>
      </c>
      <c r="U56" s="1" t="s">
        <v>83</v>
      </c>
      <c r="V56" s="1">
        <v>25.8</v>
      </c>
      <c r="W56" s="1">
        <v>0.93</v>
      </c>
      <c r="X56" s="1">
        <v>4.6100000000000003</v>
      </c>
      <c r="Y56" s="1">
        <v>0.04</v>
      </c>
      <c r="Z56" s="1">
        <v>0.18</v>
      </c>
      <c r="AA56" s="14">
        <v>0.17</v>
      </c>
      <c r="AB56" s="1">
        <v>-0.664259928</v>
      </c>
      <c r="AC56" s="1"/>
      <c r="AD56" s="1"/>
      <c r="AE56" s="19"/>
      <c r="AF56" s="1" t="s">
        <v>19</v>
      </c>
      <c r="AG56" s="1">
        <v>361</v>
      </c>
      <c r="AH56" s="1" t="s">
        <v>51</v>
      </c>
      <c r="AI56" s="1" t="s">
        <v>84</v>
      </c>
      <c r="AJ56" s="1" t="s">
        <v>85</v>
      </c>
      <c r="AK56" s="1" t="s">
        <v>86</v>
      </c>
      <c r="AL56" s="1">
        <v>23.8</v>
      </c>
      <c r="AM56" s="1">
        <v>2.4700000000000002</v>
      </c>
      <c r="AN56" s="1">
        <v>0.7</v>
      </c>
      <c r="AO56" s="1">
        <v>0.1</v>
      </c>
      <c r="AP56" s="1">
        <v>0.03</v>
      </c>
      <c r="AQ56" s="14">
        <v>0.78</v>
      </c>
      <c r="AR56" s="1">
        <v>0.55835962100000003</v>
      </c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</row>
    <row r="57" spans="1:82" x14ac:dyDescent="0.2">
      <c r="A57" s="1" t="s">
        <v>19</v>
      </c>
      <c r="B57" s="1">
        <v>6628</v>
      </c>
      <c r="C57" s="1" t="s">
        <v>51</v>
      </c>
      <c r="D57" s="1"/>
      <c r="E57" s="1"/>
      <c r="F57" s="1"/>
      <c r="G57" s="1">
        <v>25.39</v>
      </c>
      <c r="H57" s="1">
        <v>0.6</v>
      </c>
      <c r="I57" s="1">
        <v>2.46</v>
      </c>
      <c r="J57" s="1">
        <v>0.02</v>
      </c>
      <c r="K57" s="1">
        <v>0.1</v>
      </c>
      <c r="L57" s="14">
        <v>0.2</v>
      </c>
      <c r="M57" s="1">
        <v>-0.60784313700000003</v>
      </c>
      <c r="N57" s="1"/>
      <c r="O57" s="19"/>
      <c r="P57" s="1"/>
      <c r="Q57" s="1"/>
      <c r="R57" s="1"/>
      <c r="S57" s="1"/>
      <c r="T57" s="1"/>
      <c r="U57" s="1"/>
      <c r="V57" s="4" t="s">
        <v>87</v>
      </c>
      <c r="W57" s="4">
        <v>2.27</v>
      </c>
      <c r="X57" s="4">
        <v>3.13</v>
      </c>
      <c r="Y57" s="4">
        <v>0.1</v>
      </c>
      <c r="Z57" s="4">
        <v>0.13</v>
      </c>
      <c r="AA57" s="5">
        <v>0.43</v>
      </c>
      <c r="AB57" s="1"/>
      <c r="AC57" s="1"/>
      <c r="AD57" s="1"/>
      <c r="AE57" s="19"/>
      <c r="AF57" s="1"/>
      <c r="AG57" s="1"/>
      <c r="AH57" s="1"/>
      <c r="AI57" s="1"/>
      <c r="AJ57" s="1"/>
      <c r="AK57" s="1"/>
      <c r="AL57" s="4" t="s">
        <v>87</v>
      </c>
      <c r="AM57" s="4">
        <v>3.05</v>
      </c>
      <c r="AN57" s="4">
        <v>1.74</v>
      </c>
      <c r="AO57" s="4">
        <v>0.13</v>
      </c>
      <c r="AP57" s="4">
        <v>0.08</v>
      </c>
      <c r="AQ57" s="5">
        <v>0.66</v>
      </c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</row>
    <row r="58" spans="1:82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9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</row>
    <row r="59" spans="1:82" x14ac:dyDescent="0.2">
      <c r="A59" s="1"/>
      <c r="B59" s="39" t="s">
        <v>88</v>
      </c>
      <c r="C59" s="1"/>
      <c r="D59" s="1"/>
      <c r="E59" s="1"/>
      <c r="F59" s="1"/>
      <c r="G59" s="4" t="s">
        <v>87</v>
      </c>
      <c r="H59" s="4">
        <v>2.2999999999999998</v>
      </c>
      <c r="I59" s="4">
        <v>1.01</v>
      </c>
      <c r="J59" s="4">
        <v>0.1</v>
      </c>
      <c r="K59" s="4">
        <v>0.04</v>
      </c>
      <c r="L59" s="5">
        <v>0.67</v>
      </c>
      <c r="M59" s="1"/>
      <c r="N59" s="1"/>
      <c r="O59" s="19"/>
      <c r="P59" s="1"/>
      <c r="Q59" s="39" t="s">
        <v>88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9"/>
      <c r="AF59" s="1"/>
      <c r="AG59" s="39" t="s">
        <v>88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</row>
    <row r="60" spans="1:82" x14ac:dyDescent="0.2">
      <c r="A60" s="1"/>
      <c r="B60" s="39" t="s">
        <v>89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9"/>
      <c r="P60" s="1"/>
      <c r="Q60" s="39" t="s">
        <v>89</v>
      </c>
      <c r="R60" s="1"/>
      <c r="S60" s="1"/>
      <c r="T60" s="1"/>
      <c r="U60" s="1"/>
      <c r="V60" s="6" t="s">
        <v>90</v>
      </c>
      <c r="W60" s="7">
        <v>2.06</v>
      </c>
      <c r="X60" s="7">
        <v>2.99</v>
      </c>
      <c r="Y60" s="7">
        <v>0.09</v>
      </c>
      <c r="Z60" s="7">
        <v>0.13</v>
      </c>
      <c r="AA60" s="15">
        <v>0.41</v>
      </c>
      <c r="AB60" s="1"/>
      <c r="AC60" s="1"/>
      <c r="AD60" s="1"/>
      <c r="AE60" s="19"/>
      <c r="AF60" s="1"/>
      <c r="AG60" s="39" t="s">
        <v>89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</row>
    <row r="61" spans="1:82" x14ac:dyDescent="0.2">
      <c r="A61" s="1"/>
      <c r="B61" s="1"/>
      <c r="C61" s="1"/>
      <c r="D61" s="1"/>
      <c r="E61" s="1"/>
      <c r="F61" s="1"/>
      <c r="G61" s="6" t="s">
        <v>90</v>
      </c>
      <c r="H61" s="26">
        <v>2.91</v>
      </c>
      <c r="I61" s="26">
        <v>0.54</v>
      </c>
      <c r="J61" s="26">
        <v>0.12</v>
      </c>
      <c r="K61" s="26">
        <v>0.02</v>
      </c>
      <c r="L61" s="27">
        <v>0.86</v>
      </c>
      <c r="M61" s="1"/>
      <c r="N61" s="1"/>
      <c r="O61" s="19"/>
      <c r="P61" s="1"/>
      <c r="Q61" s="1"/>
      <c r="R61" s="1"/>
      <c r="S61" s="1"/>
      <c r="T61" s="1"/>
      <c r="U61" s="1"/>
      <c r="V61" s="9" t="s">
        <v>91</v>
      </c>
      <c r="W61" s="10">
        <v>0.47</v>
      </c>
      <c r="X61" s="10">
        <v>0.5</v>
      </c>
      <c r="Y61" s="10">
        <v>0.02</v>
      </c>
      <c r="Z61" s="10">
        <v>0.02</v>
      </c>
      <c r="AA61" s="12">
        <v>7.0000000000000007E-2</v>
      </c>
      <c r="AB61" s="1"/>
      <c r="AC61" s="1"/>
      <c r="AD61" s="1"/>
      <c r="AE61" s="19"/>
      <c r="AF61" s="1"/>
      <c r="AG61" s="1"/>
      <c r="AH61" s="1"/>
      <c r="AI61" s="1"/>
      <c r="AJ61" s="1"/>
      <c r="AK61" s="1"/>
      <c r="AL61" s="6" t="s">
        <v>90</v>
      </c>
      <c r="AM61" s="7">
        <v>3.22</v>
      </c>
      <c r="AN61" s="7">
        <v>1.37</v>
      </c>
      <c r="AO61" s="7">
        <v>0.14000000000000001</v>
      </c>
      <c r="AP61" s="7">
        <v>0.06</v>
      </c>
      <c r="AQ61" s="15">
        <v>0.71</v>
      </c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</row>
    <row r="62" spans="1:82" x14ac:dyDescent="0.2">
      <c r="A62" s="1"/>
      <c r="B62" s="1"/>
      <c r="C62" s="1"/>
      <c r="D62" s="1"/>
      <c r="E62" s="1"/>
      <c r="F62" s="1"/>
      <c r="G62" s="24" t="s">
        <v>91</v>
      </c>
      <c r="H62" s="24">
        <v>0.54</v>
      </c>
      <c r="I62" s="24">
        <v>0.39</v>
      </c>
      <c r="J62" s="24">
        <v>0.02</v>
      </c>
      <c r="K62" s="24">
        <v>0.02</v>
      </c>
      <c r="L62" s="24">
        <v>0.13</v>
      </c>
      <c r="M62" s="1"/>
      <c r="N62" s="1"/>
      <c r="O62" s="19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9"/>
      <c r="AF62" s="1"/>
      <c r="AG62" s="1"/>
      <c r="AH62" s="1"/>
      <c r="AI62" s="1"/>
      <c r="AJ62" s="1"/>
      <c r="AK62" s="1"/>
      <c r="AL62" s="9" t="s">
        <v>91</v>
      </c>
      <c r="AM62" s="10">
        <v>0.25</v>
      </c>
      <c r="AN62" s="10">
        <v>0.39</v>
      </c>
      <c r="AO62" s="10">
        <v>0.01</v>
      </c>
      <c r="AP62" s="10">
        <v>0.02</v>
      </c>
      <c r="AQ62" s="12">
        <v>0.06</v>
      </c>
      <c r="AR62" s="1"/>
      <c r="AS62" s="23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</row>
    <row r="63" spans="1:82" x14ac:dyDescent="0.2">
      <c r="A63" s="1"/>
      <c r="B63" s="1"/>
      <c r="C63" s="1"/>
      <c r="D63" s="1"/>
      <c r="E63" s="1"/>
      <c r="F63" s="1"/>
      <c r="G63" s="9"/>
      <c r="H63" s="10"/>
      <c r="I63" s="10"/>
      <c r="J63" s="10"/>
      <c r="K63" s="10"/>
      <c r="L63" s="12"/>
      <c r="M63" s="1"/>
      <c r="N63" s="1"/>
      <c r="O63" s="1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6"/>
      <c r="AT63" s="23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</row>
    <row r="67" spans="1:81" s="11" customFormat="1" x14ac:dyDescent="0.2">
      <c r="A67" s="11" t="s">
        <v>96</v>
      </c>
      <c r="O67" s="18"/>
      <c r="P67" s="11" t="s">
        <v>96</v>
      </c>
      <c r="AE67" s="18"/>
      <c r="AF67" s="11" t="s">
        <v>96</v>
      </c>
    </row>
    <row r="68" spans="1:81" ht="1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2"/>
      <c r="N68" s="1"/>
      <c r="O68" s="19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9"/>
    </row>
    <row r="69" spans="1:81" ht="16" x14ac:dyDescent="0.2">
      <c r="A69" s="1" t="s">
        <v>5</v>
      </c>
      <c r="B69" s="1" t="s">
        <v>6</v>
      </c>
      <c r="C69" s="1" t="s">
        <v>8</v>
      </c>
      <c r="D69" s="1" t="s">
        <v>9</v>
      </c>
      <c r="E69" s="1" t="s">
        <v>10</v>
      </c>
      <c r="F69" s="1" t="s">
        <v>11</v>
      </c>
      <c r="G69" s="1" t="s">
        <v>12</v>
      </c>
      <c r="H69" s="1" t="s">
        <v>13</v>
      </c>
      <c r="I69" s="1" t="s">
        <v>14</v>
      </c>
      <c r="J69" s="1" t="s">
        <v>15</v>
      </c>
      <c r="K69" s="1" t="s">
        <v>16</v>
      </c>
      <c r="L69" s="1" t="s">
        <v>17</v>
      </c>
      <c r="M69" s="1" t="s">
        <v>97</v>
      </c>
      <c r="N69" s="1"/>
      <c r="O69" s="19"/>
      <c r="P69" s="1" t="s">
        <v>5</v>
      </c>
      <c r="Q69" s="1" t="s">
        <v>6</v>
      </c>
      <c r="R69" s="1" t="s">
        <v>8</v>
      </c>
      <c r="S69" s="1" t="s">
        <v>9</v>
      </c>
      <c r="T69" s="1" t="s">
        <v>10</v>
      </c>
      <c r="U69" s="1" t="s">
        <v>11</v>
      </c>
      <c r="V69" s="1" t="s">
        <v>12</v>
      </c>
      <c r="W69" s="1" t="s">
        <v>13</v>
      </c>
      <c r="X69" s="1" t="s">
        <v>14</v>
      </c>
      <c r="Y69" s="1" t="s">
        <v>15</v>
      </c>
      <c r="Z69" s="1" t="s">
        <v>16</v>
      </c>
      <c r="AA69" s="2"/>
      <c r="AB69" s="1" t="s">
        <v>98</v>
      </c>
      <c r="AC69" s="16"/>
      <c r="AD69" s="16"/>
      <c r="AE69" s="20"/>
      <c r="AF69" s="1" t="s">
        <v>5</v>
      </c>
      <c r="AG69" s="1" t="s">
        <v>6</v>
      </c>
      <c r="AH69" s="1" t="s">
        <v>8</v>
      </c>
      <c r="AI69" s="1" t="s">
        <v>9</v>
      </c>
      <c r="AJ69" s="1" t="s">
        <v>10</v>
      </c>
      <c r="AK69" s="1" t="s">
        <v>11</v>
      </c>
      <c r="AL69" s="1" t="s">
        <v>12</v>
      </c>
      <c r="AM69" s="1" t="s">
        <v>13</v>
      </c>
      <c r="AN69" s="1" t="s">
        <v>14</v>
      </c>
      <c r="AO69" s="1" t="s">
        <v>15</v>
      </c>
      <c r="AP69" s="1" t="s">
        <v>16</v>
      </c>
      <c r="AQ69" s="1"/>
      <c r="AR69" s="1" t="s">
        <v>98</v>
      </c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</row>
    <row r="70" spans="1:81" x14ac:dyDescent="0.2">
      <c r="A70" s="1" t="s">
        <v>19</v>
      </c>
      <c r="B70" s="1">
        <v>9018</v>
      </c>
      <c r="C70" s="1" t="s">
        <v>51</v>
      </c>
      <c r="D70" s="1" t="s">
        <v>99</v>
      </c>
      <c r="E70" s="1" t="s">
        <v>100</v>
      </c>
      <c r="F70" s="1" t="s">
        <v>101</v>
      </c>
      <c r="G70" s="1">
        <v>25.64</v>
      </c>
      <c r="H70" s="1">
        <v>0.51</v>
      </c>
      <c r="I70" s="1">
        <v>2.5099999999999998</v>
      </c>
      <c r="J70" s="1">
        <v>0.02</v>
      </c>
      <c r="K70" s="1">
        <v>0.1</v>
      </c>
      <c r="L70" s="14">
        <v>0.17</v>
      </c>
      <c r="M70" s="1">
        <v>-0.66225165600000002</v>
      </c>
      <c r="N70" s="1"/>
      <c r="O70" s="19"/>
      <c r="P70" s="1" t="s">
        <v>19</v>
      </c>
      <c r="Q70" s="1">
        <v>360</v>
      </c>
      <c r="R70" s="1" t="s">
        <v>22</v>
      </c>
      <c r="S70" s="1" t="s">
        <v>23</v>
      </c>
      <c r="T70" s="1" t="s">
        <v>24</v>
      </c>
      <c r="U70" s="1" t="s">
        <v>25</v>
      </c>
      <c r="V70" s="1">
        <v>22.7</v>
      </c>
      <c r="W70" s="1">
        <v>5.17</v>
      </c>
      <c r="X70" s="1">
        <v>1.6</v>
      </c>
      <c r="Y70" s="1">
        <v>0.23</v>
      </c>
      <c r="Z70" s="1">
        <v>7.0000000000000007E-2</v>
      </c>
      <c r="AA70" s="14">
        <v>0.76</v>
      </c>
      <c r="AB70" s="1">
        <v>0.52732643999999995</v>
      </c>
      <c r="AC70" s="1"/>
      <c r="AD70" s="1"/>
      <c r="AE70" s="19"/>
      <c r="AF70" s="1" t="s">
        <v>19</v>
      </c>
      <c r="AG70" s="1">
        <v>359</v>
      </c>
      <c r="AH70" s="1" t="s">
        <v>22</v>
      </c>
      <c r="AI70" s="1" t="s">
        <v>27</v>
      </c>
      <c r="AJ70" s="1" t="s">
        <v>28</v>
      </c>
      <c r="AK70" s="1" t="s">
        <v>29</v>
      </c>
      <c r="AL70" s="1">
        <v>23</v>
      </c>
      <c r="AM70" s="1">
        <v>5.09</v>
      </c>
      <c r="AN70" s="1">
        <v>1.25</v>
      </c>
      <c r="AO70" s="1">
        <v>0.22</v>
      </c>
      <c r="AP70" s="1">
        <v>0.05</v>
      </c>
      <c r="AQ70" s="14">
        <v>0.8</v>
      </c>
      <c r="AR70" s="1">
        <v>0.60567823300000001</v>
      </c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</row>
    <row r="71" spans="1:81" x14ac:dyDescent="0.2">
      <c r="A71" s="1" t="s">
        <v>19</v>
      </c>
      <c r="B71" s="1">
        <v>9018</v>
      </c>
      <c r="C71" s="1" t="s">
        <v>102</v>
      </c>
      <c r="D71" s="1"/>
      <c r="E71" s="1"/>
      <c r="F71" s="1"/>
      <c r="G71" s="1">
        <v>25.78</v>
      </c>
      <c r="H71" s="1">
        <v>3.75</v>
      </c>
      <c r="I71" s="1">
        <v>0.81</v>
      </c>
      <c r="J71" s="1">
        <v>0.15</v>
      </c>
      <c r="K71" s="1">
        <v>0.03</v>
      </c>
      <c r="L71" s="14">
        <v>0.82</v>
      </c>
      <c r="M71" s="1">
        <v>0.64473684200000003</v>
      </c>
      <c r="N71" s="1"/>
      <c r="O71" s="19"/>
      <c r="P71" s="1" t="s">
        <v>19</v>
      </c>
      <c r="Q71" s="1">
        <v>360</v>
      </c>
      <c r="R71" s="1" t="s">
        <v>31</v>
      </c>
      <c r="S71" s="1"/>
      <c r="T71" s="1"/>
      <c r="U71" s="1"/>
      <c r="V71" s="1">
        <v>23.9</v>
      </c>
      <c r="W71" s="1">
        <v>5.04</v>
      </c>
      <c r="X71" s="1">
        <v>1.02</v>
      </c>
      <c r="Y71" s="1">
        <v>0.21</v>
      </c>
      <c r="Z71" s="1">
        <v>0.04</v>
      </c>
      <c r="AA71" s="14">
        <v>0.83</v>
      </c>
      <c r="AB71" s="1">
        <v>0.66336633700000003</v>
      </c>
      <c r="AC71" s="1"/>
      <c r="AD71" s="1"/>
      <c r="AE71" s="19"/>
      <c r="AF71" s="1" t="s">
        <v>19</v>
      </c>
      <c r="AG71" s="1">
        <v>359</v>
      </c>
      <c r="AH71" s="1" t="s">
        <v>32</v>
      </c>
      <c r="AI71" s="1" t="s">
        <v>33</v>
      </c>
      <c r="AJ71" s="1" t="s">
        <v>34</v>
      </c>
      <c r="AK71" s="1" t="s">
        <v>35</v>
      </c>
      <c r="AL71" s="1">
        <v>24.2</v>
      </c>
      <c r="AM71" s="1">
        <v>3.63</v>
      </c>
      <c r="AN71" s="1">
        <v>1.27</v>
      </c>
      <c r="AO71" s="1">
        <v>0.15</v>
      </c>
      <c r="AP71" s="1">
        <v>0.05</v>
      </c>
      <c r="AQ71" s="14">
        <v>0.74</v>
      </c>
      <c r="AR71" s="1">
        <v>0.48163265300000002</v>
      </c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</row>
    <row r="72" spans="1:81" x14ac:dyDescent="0.2">
      <c r="A72" s="1" t="s">
        <v>19</v>
      </c>
      <c r="B72" s="1">
        <v>9018</v>
      </c>
      <c r="C72" s="1" t="s">
        <v>103</v>
      </c>
      <c r="D72" s="1"/>
      <c r="E72" s="1"/>
      <c r="F72" s="1"/>
      <c r="G72" s="1">
        <v>26.19</v>
      </c>
      <c r="H72" s="1">
        <v>3.14</v>
      </c>
      <c r="I72" s="1">
        <v>0.28000000000000003</v>
      </c>
      <c r="J72" s="1">
        <v>0.12</v>
      </c>
      <c r="K72" s="1">
        <v>0.01</v>
      </c>
      <c r="L72" s="14">
        <v>0.92</v>
      </c>
      <c r="M72" s="1">
        <v>0.83625731000000003</v>
      </c>
      <c r="N72" s="1"/>
      <c r="O72" s="19"/>
      <c r="P72" s="1" t="s">
        <v>19</v>
      </c>
      <c r="Q72" s="1">
        <v>360</v>
      </c>
      <c r="R72" s="1" t="s">
        <v>37</v>
      </c>
      <c r="S72" s="1" t="s">
        <v>38</v>
      </c>
      <c r="T72" s="1" t="s">
        <v>39</v>
      </c>
      <c r="U72" s="1" t="s">
        <v>40</v>
      </c>
      <c r="V72" s="1">
        <v>22.7</v>
      </c>
      <c r="W72" s="1">
        <v>1.81</v>
      </c>
      <c r="X72" s="1">
        <v>5.59</v>
      </c>
      <c r="Y72" s="1">
        <v>0.08</v>
      </c>
      <c r="Z72" s="1">
        <v>0.25</v>
      </c>
      <c r="AA72" s="14">
        <v>0.24</v>
      </c>
      <c r="AB72" s="1">
        <v>-0.51081081100000003</v>
      </c>
      <c r="AC72" s="1"/>
      <c r="AD72" s="1"/>
      <c r="AE72" s="19"/>
      <c r="AF72" s="1" t="s">
        <v>19</v>
      </c>
      <c r="AG72" s="1">
        <v>359</v>
      </c>
      <c r="AH72" s="1" t="s">
        <v>31</v>
      </c>
      <c r="AI72" s="1" t="s">
        <v>41</v>
      </c>
      <c r="AJ72" s="1" t="s">
        <v>42</v>
      </c>
      <c r="AK72" s="1"/>
      <c r="AL72" s="1">
        <v>22.9</v>
      </c>
      <c r="AM72" s="1">
        <v>3.72</v>
      </c>
      <c r="AN72" s="1">
        <v>1.01</v>
      </c>
      <c r="AO72" s="1">
        <v>0.16</v>
      </c>
      <c r="AP72" s="1">
        <v>0.04</v>
      </c>
      <c r="AQ72" s="14">
        <v>0.79</v>
      </c>
      <c r="AR72" s="1">
        <v>0.572938689</v>
      </c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</row>
    <row r="73" spans="1:81" x14ac:dyDescent="0.2">
      <c r="A73" s="1" t="s">
        <v>19</v>
      </c>
      <c r="B73" s="1">
        <v>9018</v>
      </c>
      <c r="C73" s="1" t="s">
        <v>104</v>
      </c>
      <c r="D73" s="1"/>
      <c r="E73" s="1"/>
      <c r="F73" s="1"/>
      <c r="G73" s="1">
        <v>26.4</v>
      </c>
      <c r="H73" s="1">
        <v>0.44</v>
      </c>
      <c r="I73" s="1">
        <v>4.3099999999999996</v>
      </c>
      <c r="J73" s="1">
        <v>0.02</v>
      </c>
      <c r="K73" s="1">
        <v>0.16</v>
      </c>
      <c r="L73" s="14">
        <v>0.09</v>
      </c>
      <c r="M73" s="1">
        <v>-0.81473684199999996</v>
      </c>
      <c r="N73" s="1"/>
      <c r="O73" s="19"/>
      <c r="P73" s="1" t="s">
        <v>19</v>
      </c>
      <c r="Q73" s="1">
        <v>360</v>
      </c>
      <c r="R73" s="1" t="s">
        <v>32</v>
      </c>
      <c r="S73" s="1" t="s">
        <v>44</v>
      </c>
      <c r="T73" s="1" t="s">
        <v>45</v>
      </c>
      <c r="U73" s="1" t="s">
        <v>46</v>
      </c>
      <c r="V73" s="1">
        <v>23.5</v>
      </c>
      <c r="W73" s="1">
        <v>3.88</v>
      </c>
      <c r="X73" s="1">
        <v>0.7</v>
      </c>
      <c r="Y73" s="1">
        <v>0.17</v>
      </c>
      <c r="Z73" s="1">
        <v>0.03</v>
      </c>
      <c r="AA73" s="14">
        <v>0.85</v>
      </c>
      <c r="AB73" s="1">
        <v>0.69432314399999995</v>
      </c>
      <c r="AC73" s="1"/>
      <c r="AD73" s="1"/>
      <c r="AE73" s="19"/>
      <c r="AF73" s="1" t="s">
        <v>19</v>
      </c>
      <c r="AG73" s="1">
        <v>359</v>
      </c>
      <c r="AH73" s="1" t="s">
        <v>47</v>
      </c>
      <c r="AI73" s="1" t="s">
        <v>48</v>
      </c>
      <c r="AJ73" s="1" t="s">
        <v>49</v>
      </c>
      <c r="AK73" s="1" t="s">
        <v>50</v>
      </c>
      <c r="AL73" s="1">
        <v>22.6</v>
      </c>
      <c r="AM73" s="1">
        <v>2.61</v>
      </c>
      <c r="AN73" s="1">
        <v>3.02</v>
      </c>
      <c r="AO73" s="1">
        <v>0.12</v>
      </c>
      <c r="AP73" s="1">
        <v>0.13</v>
      </c>
      <c r="AQ73" s="14">
        <v>0.46</v>
      </c>
      <c r="AR73" s="1">
        <v>-7.2824156000000001E-2</v>
      </c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</row>
    <row r="74" spans="1:81" x14ac:dyDescent="0.2">
      <c r="A74" s="1" t="s">
        <v>19</v>
      </c>
      <c r="B74" s="1">
        <v>8727</v>
      </c>
      <c r="C74" s="1" t="s">
        <v>51</v>
      </c>
      <c r="D74" s="1" t="s">
        <v>105</v>
      </c>
      <c r="E74" s="1" t="s">
        <v>106</v>
      </c>
      <c r="F74" s="1" t="s">
        <v>107</v>
      </c>
      <c r="G74" s="1">
        <v>26.68</v>
      </c>
      <c r="H74" s="1">
        <v>0.37</v>
      </c>
      <c r="I74" s="1">
        <v>2.56</v>
      </c>
      <c r="J74" s="1">
        <v>0.01</v>
      </c>
      <c r="K74" s="1">
        <v>0.1</v>
      </c>
      <c r="L74" s="14">
        <v>0.13</v>
      </c>
      <c r="M74" s="1">
        <v>-0.74744027300000004</v>
      </c>
      <c r="N74" s="1"/>
      <c r="O74" s="19"/>
      <c r="P74" s="1" t="s">
        <v>19</v>
      </c>
      <c r="Q74" s="1">
        <v>360</v>
      </c>
      <c r="R74" s="1" t="s">
        <v>51</v>
      </c>
      <c r="S74" s="1" t="s">
        <v>55</v>
      </c>
      <c r="T74" s="1" t="s">
        <v>56</v>
      </c>
      <c r="U74" s="1" t="s">
        <v>57</v>
      </c>
      <c r="V74" s="1">
        <v>28.4</v>
      </c>
      <c r="W74" s="1">
        <v>2.39</v>
      </c>
      <c r="X74" s="1">
        <v>1.35</v>
      </c>
      <c r="Y74" s="1">
        <v>0.08</v>
      </c>
      <c r="Z74" s="1">
        <v>0.05</v>
      </c>
      <c r="AA74" s="14">
        <v>0.64</v>
      </c>
      <c r="AB74" s="1">
        <v>0.27807486599999998</v>
      </c>
      <c r="AC74" s="1"/>
      <c r="AD74" s="1"/>
      <c r="AE74" s="19"/>
      <c r="AF74" s="1" t="s">
        <v>19</v>
      </c>
      <c r="AG74" s="1">
        <v>359</v>
      </c>
      <c r="AH74" s="1" t="s">
        <v>58</v>
      </c>
      <c r="AI74" s="1" t="s">
        <v>59</v>
      </c>
      <c r="AJ74" s="1" t="s">
        <v>60</v>
      </c>
      <c r="AK74" s="1" t="s">
        <v>61</v>
      </c>
      <c r="AL74" s="1">
        <v>23.7</v>
      </c>
      <c r="AM74" s="1">
        <v>4.04</v>
      </c>
      <c r="AN74" s="1">
        <v>2</v>
      </c>
      <c r="AO74" s="1">
        <v>0.17</v>
      </c>
      <c r="AP74" s="1">
        <v>0.08</v>
      </c>
      <c r="AQ74" s="14">
        <v>0.67</v>
      </c>
      <c r="AR74" s="1">
        <v>0.33774834399999998</v>
      </c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</row>
    <row r="75" spans="1:81" x14ac:dyDescent="0.2">
      <c r="A75" s="1" t="s">
        <v>19</v>
      </c>
      <c r="B75" s="1">
        <v>8727</v>
      </c>
      <c r="C75" s="1" t="s">
        <v>108</v>
      </c>
      <c r="D75" s="1"/>
      <c r="E75" s="1"/>
      <c r="F75" s="1"/>
      <c r="G75" s="1">
        <v>30.08</v>
      </c>
      <c r="H75" s="1">
        <v>0.84</v>
      </c>
      <c r="I75" s="1">
        <v>2.27</v>
      </c>
      <c r="J75" s="1">
        <v>0.03</v>
      </c>
      <c r="K75" s="1">
        <v>0.08</v>
      </c>
      <c r="L75" s="14">
        <v>0.27</v>
      </c>
      <c r="M75" s="1">
        <v>-0.45980707399999998</v>
      </c>
      <c r="N75" s="1"/>
      <c r="O75" s="19"/>
      <c r="P75" s="1" t="s">
        <v>19</v>
      </c>
      <c r="Q75" s="1">
        <v>373</v>
      </c>
      <c r="R75" s="1" t="s">
        <v>22</v>
      </c>
      <c r="S75" s="1" t="s">
        <v>62</v>
      </c>
      <c r="T75" s="1" t="s">
        <v>63</v>
      </c>
      <c r="U75" s="1" t="s">
        <v>64</v>
      </c>
      <c r="V75" s="1">
        <v>27.1</v>
      </c>
      <c r="W75" s="1">
        <v>3.05</v>
      </c>
      <c r="X75" s="1">
        <v>2.68</v>
      </c>
      <c r="Y75" s="1">
        <v>0.11</v>
      </c>
      <c r="Z75" s="1">
        <v>0.1</v>
      </c>
      <c r="AA75" s="14">
        <v>0.53</v>
      </c>
      <c r="AB75" s="1">
        <v>6.4572426000000002E-2</v>
      </c>
      <c r="AC75" s="1"/>
      <c r="AD75" s="1"/>
      <c r="AE75" s="19"/>
      <c r="AF75" s="1" t="s">
        <v>19</v>
      </c>
      <c r="AG75" s="1">
        <v>361</v>
      </c>
      <c r="AH75" s="1" t="s">
        <v>22</v>
      </c>
      <c r="AI75" s="1" t="s">
        <v>65</v>
      </c>
      <c r="AJ75" s="1" t="s">
        <v>66</v>
      </c>
      <c r="AK75" s="1" t="s">
        <v>67</v>
      </c>
      <c r="AL75" s="1">
        <v>19.8</v>
      </c>
      <c r="AM75" s="1">
        <v>3.35</v>
      </c>
      <c r="AN75" s="1">
        <v>1.06</v>
      </c>
      <c r="AO75" s="1">
        <v>0.17</v>
      </c>
      <c r="AP75" s="1">
        <v>0.05</v>
      </c>
      <c r="AQ75" s="14">
        <v>0.76</v>
      </c>
      <c r="AR75" s="1">
        <v>0.51927437600000004</v>
      </c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</row>
    <row r="76" spans="1:81" x14ac:dyDescent="0.2">
      <c r="A76" s="1" t="s">
        <v>19</v>
      </c>
      <c r="B76" s="1">
        <v>1475</v>
      </c>
      <c r="C76" s="1" t="s">
        <v>36</v>
      </c>
      <c r="D76" s="1"/>
      <c r="E76" s="1"/>
      <c r="F76" s="1"/>
      <c r="G76" s="1"/>
      <c r="H76" s="1">
        <v>1.1299999999999999</v>
      </c>
      <c r="I76" s="1">
        <v>1.07</v>
      </c>
      <c r="J76" s="1" t="e">
        <v>#DIV/0!</v>
      </c>
      <c r="K76" s="1" t="e">
        <v>#DIV/0!</v>
      </c>
      <c r="L76" s="14">
        <v>0.51</v>
      </c>
      <c r="M76" s="1">
        <v>2.7272727E-2</v>
      </c>
      <c r="N76" s="1"/>
      <c r="O76" s="19"/>
      <c r="P76" s="1" t="s">
        <v>19</v>
      </c>
      <c r="Q76" s="1">
        <v>373</v>
      </c>
      <c r="R76" s="1" t="s">
        <v>31</v>
      </c>
      <c r="S76" s="1" t="s">
        <v>68</v>
      </c>
      <c r="T76" s="1" t="s">
        <v>69</v>
      </c>
      <c r="U76" s="1" t="s">
        <v>70</v>
      </c>
      <c r="V76" s="1">
        <v>25.4</v>
      </c>
      <c r="W76" s="1">
        <v>4.1900000000000004</v>
      </c>
      <c r="X76" s="1">
        <v>1.42</v>
      </c>
      <c r="Y76" s="1">
        <v>0.16</v>
      </c>
      <c r="Z76" s="1">
        <v>0.06</v>
      </c>
      <c r="AA76" s="14">
        <v>0.75</v>
      </c>
      <c r="AB76" s="1">
        <v>0.49376114100000001</v>
      </c>
      <c r="AC76" s="1"/>
      <c r="AD76" s="1"/>
      <c r="AE76" s="19"/>
      <c r="AF76" s="1" t="s">
        <v>19</v>
      </c>
      <c r="AG76" s="1">
        <v>361</v>
      </c>
      <c r="AH76" s="1" t="s">
        <v>32</v>
      </c>
      <c r="AI76" s="1"/>
      <c r="AJ76" s="1"/>
      <c r="AK76" s="1"/>
      <c r="AL76" s="1">
        <v>22.8</v>
      </c>
      <c r="AM76" s="1">
        <v>4.58</v>
      </c>
      <c r="AN76" s="1">
        <v>0.89</v>
      </c>
      <c r="AO76" s="1">
        <v>0.2</v>
      </c>
      <c r="AP76" s="1">
        <v>0.04</v>
      </c>
      <c r="AQ76" s="14">
        <v>0.84</v>
      </c>
      <c r="AR76" s="1">
        <v>0.67458866500000003</v>
      </c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</row>
    <row r="77" spans="1:81" x14ac:dyDescent="0.2">
      <c r="A77" s="1" t="s">
        <v>19</v>
      </c>
      <c r="B77" s="1">
        <v>1475</v>
      </c>
      <c r="C77" s="1" t="s">
        <v>51</v>
      </c>
      <c r="D77" s="1" t="s">
        <v>52</v>
      </c>
      <c r="E77" s="1" t="s">
        <v>53</v>
      </c>
      <c r="F77" s="1" t="s">
        <v>54</v>
      </c>
      <c r="G77" s="1"/>
      <c r="H77" s="1">
        <v>1.08</v>
      </c>
      <c r="I77" s="1">
        <v>1.19</v>
      </c>
      <c r="J77" s="1" t="e">
        <v>#DIV/0!</v>
      </c>
      <c r="K77" s="1" t="e">
        <v>#DIV/0!</v>
      </c>
      <c r="L77" s="14">
        <v>0.48</v>
      </c>
      <c r="M77" s="1">
        <v>-4.8458149999999998E-2</v>
      </c>
      <c r="N77" s="1"/>
      <c r="O77" s="19"/>
      <c r="P77" s="29" t="s">
        <v>19</v>
      </c>
      <c r="Q77" s="29">
        <v>373</v>
      </c>
      <c r="R77" s="29" t="s">
        <v>32</v>
      </c>
      <c r="S77" s="29"/>
      <c r="T77" s="29"/>
      <c r="U77" s="29"/>
      <c r="V77" s="30"/>
      <c r="W77" s="29"/>
      <c r="X77" s="29"/>
      <c r="Y77" s="29"/>
      <c r="Z77" s="29"/>
      <c r="AA77" s="29"/>
      <c r="AB77" s="1" t="e">
        <v>#DIV/0!</v>
      </c>
      <c r="AC77" s="1"/>
      <c r="AD77" s="1"/>
      <c r="AE77" s="19"/>
      <c r="AF77" s="1" t="s">
        <v>19</v>
      </c>
      <c r="AG77" s="1">
        <v>361</v>
      </c>
      <c r="AH77" s="1" t="s">
        <v>37</v>
      </c>
      <c r="AI77" s="1" t="s">
        <v>72</v>
      </c>
      <c r="AJ77" s="1" t="s">
        <v>73</v>
      </c>
      <c r="AK77" s="1" t="s">
        <v>74</v>
      </c>
      <c r="AL77" s="1">
        <v>23.1</v>
      </c>
      <c r="AM77" s="1">
        <v>2.77</v>
      </c>
      <c r="AN77" s="1">
        <v>2.2200000000000002</v>
      </c>
      <c r="AO77" s="1">
        <v>0.12</v>
      </c>
      <c r="AP77" s="1">
        <v>0.1</v>
      </c>
      <c r="AQ77" s="14">
        <v>0.56000000000000005</v>
      </c>
      <c r="AR77" s="1">
        <v>0.110220441</v>
      </c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</row>
    <row r="78" spans="1:81" x14ac:dyDescent="0.2">
      <c r="A78" s="1" t="s">
        <v>19</v>
      </c>
      <c r="B78" s="1">
        <v>1480</v>
      </c>
      <c r="C78" s="1" t="s">
        <v>43</v>
      </c>
      <c r="D78" s="1"/>
      <c r="E78" s="1"/>
      <c r="F78" s="1"/>
      <c r="G78" s="1"/>
      <c r="H78" s="1">
        <v>2.88</v>
      </c>
      <c r="I78" s="1">
        <v>0.19</v>
      </c>
      <c r="J78" s="1" t="e">
        <v>#DIV/0!</v>
      </c>
      <c r="K78" s="1" t="e">
        <v>#DIV/0!</v>
      </c>
      <c r="L78" s="14">
        <v>0.94</v>
      </c>
      <c r="M78" s="1">
        <v>0.87622149800000004</v>
      </c>
      <c r="N78" s="1"/>
      <c r="O78" s="19"/>
      <c r="P78" s="1" t="s">
        <v>19</v>
      </c>
      <c r="Q78" s="1">
        <v>372</v>
      </c>
      <c r="R78" s="1" t="s">
        <v>22</v>
      </c>
      <c r="S78" s="1" t="s">
        <v>75</v>
      </c>
      <c r="T78" s="1" t="s">
        <v>76</v>
      </c>
      <c r="U78" s="1" t="s">
        <v>77</v>
      </c>
      <c r="V78" s="1">
        <v>22.6</v>
      </c>
      <c r="W78" s="1">
        <v>0.83</v>
      </c>
      <c r="X78" s="1">
        <v>4.08</v>
      </c>
      <c r="Y78" s="1">
        <v>0.04</v>
      </c>
      <c r="Z78" s="1">
        <v>0.18</v>
      </c>
      <c r="AA78" s="14">
        <v>0.17</v>
      </c>
      <c r="AB78" s="1">
        <v>-0.66191445999999998</v>
      </c>
      <c r="AC78" s="1"/>
      <c r="AD78" s="1"/>
      <c r="AE78" s="19"/>
      <c r="AF78" s="1" t="s">
        <v>19</v>
      </c>
      <c r="AG78" s="1">
        <v>361</v>
      </c>
      <c r="AH78" s="1" t="s">
        <v>31</v>
      </c>
      <c r="AI78" s="1" t="s">
        <v>78</v>
      </c>
      <c r="AJ78" s="1" t="s">
        <v>79</v>
      </c>
      <c r="AK78" s="1" t="s">
        <v>80</v>
      </c>
      <c r="AL78" s="1">
        <v>25.1</v>
      </c>
      <c r="AM78" s="1">
        <v>3.61</v>
      </c>
      <c r="AN78" s="1">
        <v>0.89</v>
      </c>
      <c r="AO78" s="1">
        <v>0.14000000000000001</v>
      </c>
      <c r="AP78" s="1">
        <v>0.04</v>
      </c>
      <c r="AQ78" s="14">
        <v>0.8</v>
      </c>
      <c r="AR78" s="1">
        <v>0.60444444399999997</v>
      </c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</row>
    <row r="79" spans="1:81" x14ac:dyDescent="0.2">
      <c r="A79" s="1" t="s">
        <v>19</v>
      </c>
      <c r="B79" s="1">
        <v>1480</v>
      </c>
      <c r="C79" s="1" t="s">
        <v>51</v>
      </c>
      <c r="D79" s="1"/>
      <c r="E79" s="1"/>
      <c r="F79" s="1"/>
      <c r="G79" s="1"/>
      <c r="H79" s="1">
        <v>1.1200000000000001</v>
      </c>
      <c r="I79" s="1">
        <v>1.83</v>
      </c>
      <c r="J79" s="1" t="e">
        <v>#DIV/0!</v>
      </c>
      <c r="K79" s="1" t="e">
        <v>#DIV/0!</v>
      </c>
      <c r="L79" s="14">
        <v>0.38</v>
      </c>
      <c r="M79" s="1">
        <v>-0.24067796599999999</v>
      </c>
      <c r="N79" s="1"/>
      <c r="O79" s="19"/>
      <c r="P79" s="1" t="s">
        <v>19</v>
      </c>
      <c r="Q79" s="1">
        <v>372</v>
      </c>
      <c r="R79" s="1" t="s">
        <v>32</v>
      </c>
      <c r="S79" s="1" t="s">
        <v>81</v>
      </c>
      <c r="T79" s="1" t="s">
        <v>82</v>
      </c>
      <c r="U79" s="1" t="s">
        <v>83</v>
      </c>
      <c r="V79" s="1">
        <v>26</v>
      </c>
      <c r="W79" s="1">
        <v>1.52</v>
      </c>
      <c r="X79" s="1">
        <v>4.12</v>
      </c>
      <c r="Y79" s="1">
        <v>0.06</v>
      </c>
      <c r="Z79" s="1">
        <v>0.16</v>
      </c>
      <c r="AA79" s="14">
        <v>0.27</v>
      </c>
      <c r="AB79" s="1">
        <v>-0.46099290799999998</v>
      </c>
      <c r="AC79" s="1"/>
      <c r="AD79" s="1"/>
      <c r="AE79" s="19"/>
      <c r="AF79" s="1" t="s">
        <v>19</v>
      </c>
      <c r="AG79" s="1">
        <v>361</v>
      </c>
      <c r="AH79" s="1" t="s">
        <v>51</v>
      </c>
      <c r="AI79" s="1" t="s">
        <v>84</v>
      </c>
      <c r="AJ79" s="1" t="s">
        <v>85</v>
      </c>
      <c r="AK79" s="1" t="s">
        <v>86</v>
      </c>
      <c r="AL79" s="1">
        <v>24.3</v>
      </c>
      <c r="AM79" s="1">
        <v>4.1100000000000003</v>
      </c>
      <c r="AN79" s="1">
        <v>0.85</v>
      </c>
      <c r="AO79" s="1">
        <v>0.17</v>
      </c>
      <c r="AP79" s="1">
        <v>0.03</v>
      </c>
      <c r="AQ79" s="14">
        <v>0.83</v>
      </c>
      <c r="AR79" s="1">
        <v>0.65725806499999995</v>
      </c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</row>
    <row r="80" spans="1:81" x14ac:dyDescent="0.2">
      <c r="A80" s="1" t="s">
        <v>19</v>
      </c>
      <c r="B80" s="1">
        <v>6628</v>
      </c>
      <c r="C80" s="1" t="s">
        <v>51</v>
      </c>
      <c r="D80" s="1"/>
      <c r="E80" s="1"/>
      <c r="F80" s="1"/>
      <c r="G80" s="1"/>
      <c r="H80" s="1">
        <v>2.3199999999999998</v>
      </c>
      <c r="I80" s="1">
        <v>0.36</v>
      </c>
      <c r="J80" s="1" t="e">
        <v>#DIV/0!</v>
      </c>
      <c r="K80" s="1" t="e">
        <v>#DIV/0!</v>
      </c>
      <c r="L80" s="14">
        <v>0.87</v>
      </c>
      <c r="M80" s="1">
        <v>0.73134328400000004</v>
      </c>
      <c r="N80" s="1"/>
      <c r="O80" s="19"/>
      <c r="P80" s="1"/>
      <c r="Q80" s="1"/>
      <c r="R80" s="1"/>
      <c r="S80" s="1"/>
      <c r="T80" s="1"/>
      <c r="U80" s="1"/>
      <c r="V80" s="4" t="s">
        <v>87</v>
      </c>
      <c r="W80" s="4">
        <v>3.1</v>
      </c>
      <c r="X80" s="4">
        <v>2.5099999999999998</v>
      </c>
      <c r="Y80" s="4">
        <v>0.13</v>
      </c>
      <c r="Z80" s="4">
        <v>0.1</v>
      </c>
      <c r="AA80" s="5">
        <v>0.56000000000000005</v>
      </c>
      <c r="AB80" s="1"/>
      <c r="AC80" s="1"/>
      <c r="AD80" s="1"/>
      <c r="AE80" s="19"/>
      <c r="AF80" s="1"/>
      <c r="AG80" s="1"/>
      <c r="AH80" s="1"/>
      <c r="AI80" s="1"/>
      <c r="AJ80" s="1"/>
      <c r="AK80" s="1"/>
      <c r="AL80" s="4" t="s">
        <v>87</v>
      </c>
      <c r="AM80" s="4">
        <v>3.75</v>
      </c>
      <c r="AN80" s="4">
        <v>1.45</v>
      </c>
      <c r="AO80" s="4">
        <v>0.16</v>
      </c>
      <c r="AP80" s="4">
        <v>0.06</v>
      </c>
      <c r="AQ80" s="5">
        <v>0.72</v>
      </c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</row>
    <row r="81" spans="1:82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9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9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</row>
    <row r="82" spans="1:82" x14ac:dyDescent="0.2">
      <c r="A82" s="1"/>
      <c r="B82" s="39" t="s">
        <v>88</v>
      </c>
      <c r="C82" s="1"/>
      <c r="D82" s="1"/>
      <c r="E82" s="1"/>
      <c r="F82" s="1"/>
      <c r="G82" s="4" t="s">
        <v>87</v>
      </c>
      <c r="H82" s="4">
        <v>1.71</v>
      </c>
      <c r="I82" s="4">
        <v>0.93</v>
      </c>
      <c r="J82" s="4" t="e">
        <v>#DIV/0!</v>
      </c>
      <c r="K82" s="4" t="e">
        <v>#DIV/0!</v>
      </c>
      <c r="L82" s="5">
        <v>0.63</v>
      </c>
      <c r="M82" s="1"/>
      <c r="N82" s="1"/>
      <c r="O82" s="19"/>
      <c r="P82" s="1"/>
      <c r="Q82" s="39" t="s">
        <v>88</v>
      </c>
      <c r="R82" s="1"/>
      <c r="S82" s="1"/>
      <c r="T82" s="1"/>
      <c r="U82" s="1"/>
      <c r="V82" s="6" t="s">
        <v>90</v>
      </c>
      <c r="W82" s="7">
        <v>3.05</v>
      </c>
      <c r="X82" s="7">
        <v>1.6</v>
      </c>
      <c r="Y82" s="7">
        <v>0.11</v>
      </c>
      <c r="Z82" s="7">
        <v>7.0000000000000007E-2</v>
      </c>
      <c r="AA82" s="15">
        <v>0.64</v>
      </c>
      <c r="AB82" s="1"/>
      <c r="AC82" s="1"/>
      <c r="AD82" s="1"/>
      <c r="AE82" s="19"/>
      <c r="AF82" s="1"/>
      <c r="AG82" s="39" t="s">
        <v>88</v>
      </c>
      <c r="AH82" s="1"/>
      <c r="AI82" s="1"/>
      <c r="AJ82" s="1"/>
      <c r="AK82" s="1"/>
      <c r="AL82" s="6" t="s">
        <v>90</v>
      </c>
      <c r="AM82" s="7">
        <v>3.68</v>
      </c>
      <c r="AN82" s="7">
        <v>1.1599999999999999</v>
      </c>
      <c r="AO82" s="7">
        <v>0.17</v>
      </c>
      <c r="AP82" s="7">
        <v>0.05</v>
      </c>
      <c r="AQ82" s="15">
        <v>0.77</v>
      </c>
      <c r="AR82" s="1"/>
      <c r="AS82" s="23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</row>
    <row r="83" spans="1:82" x14ac:dyDescent="0.2">
      <c r="A83" s="1"/>
      <c r="B83" s="39" t="s">
        <v>89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9"/>
      <c r="P83" s="1"/>
      <c r="Q83" s="39" t="s">
        <v>89</v>
      </c>
      <c r="R83" s="1"/>
      <c r="S83" s="1"/>
      <c r="T83" s="1"/>
      <c r="U83" s="1"/>
      <c r="V83" s="9" t="s">
        <v>91</v>
      </c>
      <c r="W83" s="10">
        <v>0.52</v>
      </c>
      <c r="X83" s="10">
        <v>0.56999999999999995</v>
      </c>
      <c r="Y83" s="10">
        <v>0.02</v>
      </c>
      <c r="Z83" s="10">
        <v>0.02</v>
      </c>
      <c r="AA83" s="12">
        <v>0.09</v>
      </c>
      <c r="AB83" s="1"/>
      <c r="AC83" s="1"/>
      <c r="AD83" s="1"/>
      <c r="AE83" s="19"/>
      <c r="AF83" s="1"/>
      <c r="AG83" s="39" t="s">
        <v>89</v>
      </c>
      <c r="AH83" s="1"/>
      <c r="AI83" s="1"/>
      <c r="AJ83" s="1"/>
      <c r="AK83" s="1"/>
      <c r="AL83" s="9" t="s">
        <v>91</v>
      </c>
      <c r="AM83" s="10">
        <v>0.24</v>
      </c>
      <c r="AN83" s="10">
        <v>0.23</v>
      </c>
      <c r="AO83" s="10">
        <v>0.01</v>
      </c>
      <c r="AP83" s="10">
        <v>0.01</v>
      </c>
      <c r="AQ83" s="12">
        <v>0.04</v>
      </c>
      <c r="AR83" s="1"/>
      <c r="AS83" s="23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</row>
    <row r="84" spans="1:82" x14ac:dyDescent="0.2">
      <c r="A84" s="1"/>
      <c r="B84" s="1"/>
      <c r="C84" s="1"/>
      <c r="D84" s="1"/>
      <c r="E84" s="1"/>
      <c r="F84" s="1"/>
      <c r="G84" s="24" t="s">
        <v>90</v>
      </c>
      <c r="H84" s="24">
        <v>1.1299999999999999</v>
      </c>
      <c r="I84" s="24">
        <v>1.07</v>
      </c>
      <c r="J84" s="24" t="e">
        <v>#DIV/0!</v>
      </c>
      <c r="K84" s="24" t="e">
        <v>#DIV/0!</v>
      </c>
      <c r="L84" s="28">
        <v>0.51</v>
      </c>
      <c r="M84" s="1"/>
      <c r="N84" s="1"/>
      <c r="O84" s="19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9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23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</row>
    <row r="85" spans="1:82" x14ac:dyDescent="0.2">
      <c r="A85" s="1"/>
      <c r="B85" s="1"/>
      <c r="C85" s="1"/>
      <c r="D85" s="1"/>
      <c r="E85" s="1"/>
      <c r="F85" s="1"/>
      <c r="G85" s="24" t="s">
        <v>91</v>
      </c>
      <c r="H85" s="24">
        <v>0.38</v>
      </c>
      <c r="I85" s="24">
        <v>0.3</v>
      </c>
      <c r="J85" s="24" t="e">
        <v>#DIV/0!</v>
      </c>
      <c r="K85" s="24" t="e">
        <v>#DIV/0!</v>
      </c>
      <c r="L85" s="24">
        <v>0.11</v>
      </c>
      <c r="M85" s="1"/>
      <c r="N85" s="1"/>
      <c r="O85" s="19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7"/>
  <sheetViews>
    <sheetView tabSelected="1" topLeftCell="C4" zoomScale="200" zoomScaleNormal="200" workbookViewId="0">
      <selection activeCell="G18" sqref="G18"/>
    </sheetView>
  </sheetViews>
  <sheetFormatPr baseColWidth="10" defaultColWidth="15.6640625" defaultRowHeight="15" x14ac:dyDescent="0.2"/>
  <cols>
    <col min="6" max="6" width="17.5" customWidth="1"/>
  </cols>
  <sheetData>
    <row r="1" spans="1:15" x14ac:dyDescent="0.2">
      <c r="A1" s="11" t="s">
        <v>109</v>
      </c>
      <c r="B1" s="11"/>
    </row>
    <row r="3" spans="1:15" ht="16" x14ac:dyDescent="0.2">
      <c r="A3" s="42" t="s">
        <v>6</v>
      </c>
      <c r="B3" s="42" t="s">
        <v>110</v>
      </c>
      <c r="C3" s="16" t="s">
        <v>9</v>
      </c>
      <c r="D3" s="16" t="s">
        <v>10</v>
      </c>
      <c r="E3" s="16" t="s">
        <v>11</v>
      </c>
      <c r="F3" s="16" t="s">
        <v>111</v>
      </c>
      <c r="G3" s="16" t="s">
        <v>112</v>
      </c>
      <c r="H3" s="44" t="s">
        <v>113</v>
      </c>
      <c r="I3" s="44" t="s">
        <v>114</v>
      </c>
    </row>
    <row r="4" spans="1:15" x14ac:dyDescent="0.2">
      <c r="F4">
        <v>0.12</v>
      </c>
      <c r="G4">
        <v>0.88</v>
      </c>
      <c r="H4" s="49">
        <v>0.12</v>
      </c>
      <c r="I4" s="49">
        <v>0.88</v>
      </c>
    </row>
    <row r="5" spans="1:15" x14ac:dyDescent="0.2">
      <c r="F5">
        <v>0.63</v>
      </c>
      <c r="G5">
        <v>0.37</v>
      </c>
      <c r="H5" s="49">
        <v>0.63</v>
      </c>
      <c r="I5" s="49">
        <v>0.37</v>
      </c>
    </row>
    <row r="6" spans="1:15" x14ac:dyDescent="0.2">
      <c r="F6">
        <v>0.42</v>
      </c>
      <c r="G6">
        <v>0.57999999999999996</v>
      </c>
      <c r="H6" s="49">
        <v>0.42</v>
      </c>
      <c r="I6" s="49">
        <v>0.57999999999999996</v>
      </c>
    </row>
    <row r="7" spans="1:15" x14ac:dyDescent="0.2">
      <c r="F7">
        <v>0.89</v>
      </c>
      <c r="G7">
        <v>0.11</v>
      </c>
      <c r="H7" s="49">
        <v>0.89</v>
      </c>
      <c r="I7" s="49">
        <v>0.11</v>
      </c>
    </row>
    <row r="8" spans="1:15" x14ac:dyDescent="0.2">
      <c r="F8">
        <v>0.52</v>
      </c>
      <c r="G8">
        <v>0.48</v>
      </c>
      <c r="H8" s="49">
        <v>0.52</v>
      </c>
      <c r="I8" s="49">
        <v>0.48</v>
      </c>
    </row>
    <row r="9" spans="1:15" x14ac:dyDescent="0.2">
      <c r="F9">
        <v>0.47</v>
      </c>
      <c r="G9">
        <v>0.53</v>
      </c>
      <c r="H9" s="49">
        <v>0.47</v>
      </c>
      <c r="I9" s="49">
        <v>0.53</v>
      </c>
    </row>
    <row r="10" spans="1:15" x14ac:dyDescent="0.2">
      <c r="F10">
        <v>0.62</v>
      </c>
      <c r="G10">
        <v>0.38</v>
      </c>
      <c r="H10" s="49">
        <v>0.62</v>
      </c>
      <c r="I10" s="49">
        <v>0.38</v>
      </c>
    </row>
    <row r="11" spans="1:15" x14ac:dyDescent="0.2">
      <c r="F11">
        <v>0.52</v>
      </c>
      <c r="G11">
        <v>0.48</v>
      </c>
      <c r="H11" s="49">
        <v>0.52</v>
      </c>
      <c r="I11" s="49">
        <v>0.48</v>
      </c>
    </row>
    <row r="12" spans="1:15" x14ac:dyDescent="0.2">
      <c r="G12" s="47" t="s">
        <v>87</v>
      </c>
      <c r="H12" s="48">
        <f>AVERAGE(H4:H11)</f>
        <v>0.52374999999999994</v>
      </c>
      <c r="I12" s="48">
        <f>AVERAGE(I4:I11)</f>
        <v>0.47625000000000001</v>
      </c>
    </row>
    <row r="16" spans="1:15" x14ac:dyDescent="0.2">
      <c r="A16" s="40" t="s">
        <v>115</v>
      </c>
      <c r="B16" s="40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</row>
    <row r="17" spans="1:15" x14ac:dyDescent="0.2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</row>
    <row r="18" spans="1:15" ht="16" x14ac:dyDescent="0.2">
      <c r="A18" s="42" t="s">
        <v>6</v>
      </c>
      <c r="B18" s="42" t="s">
        <v>110</v>
      </c>
      <c r="C18" s="16" t="s">
        <v>9</v>
      </c>
      <c r="D18" s="16" t="s">
        <v>10</v>
      </c>
      <c r="E18" s="16" t="s">
        <v>11</v>
      </c>
      <c r="F18" s="42" t="s">
        <v>116</v>
      </c>
      <c r="G18" s="43" t="s">
        <v>117</v>
      </c>
      <c r="H18" s="43" t="s">
        <v>118</v>
      </c>
      <c r="I18" s="16" t="s">
        <v>111</v>
      </c>
      <c r="J18" s="16" t="s">
        <v>112</v>
      </c>
      <c r="K18" s="44" t="s">
        <v>113</v>
      </c>
      <c r="L18" s="44" t="s">
        <v>114</v>
      </c>
      <c r="M18" s="41"/>
      <c r="N18" s="41" t="s">
        <v>119</v>
      </c>
      <c r="O18" s="41"/>
    </row>
    <row r="19" spans="1:15" ht="16" x14ac:dyDescent="0.2">
      <c r="A19" s="45">
        <v>360</v>
      </c>
      <c r="B19" s="45" t="s">
        <v>22</v>
      </c>
      <c r="C19" s="1" t="s">
        <v>23</v>
      </c>
      <c r="D19" s="1" t="s">
        <v>24</v>
      </c>
      <c r="E19" s="1" t="s">
        <v>25</v>
      </c>
      <c r="G19" s="2">
        <v>6.5641906570000002</v>
      </c>
      <c r="H19" s="2">
        <v>30.632889729999999</v>
      </c>
      <c r="I19" s="1">
        <v>0.55511811</v>
      </c>
      <c r="J19" s="1">
        <v>0.44488189</v>
      </c>
      <c r="K19" s="46">
        <f>I19</f>
        <v>0.55511811</v>
      </c>
      <c r="L19" s="46">
        <f>J19</f>
        <v>0.44488189</v>
      </c>
      <c r="M19" s="41"/>
      <c r="N19" s="46">
        <f>(K29-L29)/(K29+L29)</f>
        <v>-2.6753931399999934E-2</v>
      </c>
      <c r="O19" s="41"/>
    </row>
    <row r="20" spans="1:15" ht="16" x14ac:dyDescent="0.2">
      <c r="A20" s="45">
        <v>360</v>
      </c>
      <c r="B20" s="45" t="s">
        <v>31</v>
      </c>
      <c r="C20" s="1"/>
      <c r="D20" s="1"/>
      <c r="E20" s="1"/>
      <c r="F20">
        <v>348.20240734088804</v>
      </c>
      <c r="G20" s="2">
        <v>2.294447044</v>
      </c>
      <c r="H20" s="2">
        <v>11.089827379999999</v>
      </c>
      <c r="I20" s="1">
        <v>0.95238095199999995</v>
      </c>
      <c r="J20" s="1">
        <v>4.7619047999999997E-2</v>
      </c>
      <c r="K20" s="46">
        <f t="shared" ref="K20:L28" si="0">I20</f>
        <v>0.95238095199999995</v>
      </c>
      <c r="L20" s="46">
        <f t="shared" si="0"/>
        <v>4.7619047999999997E-2</v>
      </c>
      <c r="M20" s="41"/>
      <c r="N20" s="41"/>
      <c r="O20" s="41"/>
    </row>
    <row r="21" spans="1:15" ht="16" x14ac:dyDescent="0.2">
      <c r="A21" s="45">
        <v>360</v>
      </c>
      <c r="B21" s="45" t="s">
        <v>37</v>
      </c>
      <c r="C21" s="1" t="s">
        <v>38</v>
      </c>
      <c r="D21" s="1" t="s">
        <v>39</v>
      </c>
      <c r="E21" s="1" t="s">
        <v>40</v>
      </c>
      <c r="F21">
        <v>532.2224127873377</v>
      </c>
      <c r="G21" s="2">
        <v>4.6465247400000003</v>
      </c>
      <c r="H21" s="2">
        <v>22.458202910000001</v>
      </c>
      <c r="I21" s="1">
        <v>0.11838396499999999</v>
      </c>
      <c r="J21" s="1">
        <v>0.88161603499999996</v>
      </c>
      <c r="K21" s="46">
        <f t="shared" si="0"/>
        <v>0.11838396499999999</v>
      </c>
      <c r="L21" s="46">
        <f t="shared" si="0"/>
        <v>0.88161603499999996</v>
      </c>
      <c r="M21" s="41"/>
      <c r="N21" s="41"/>
      <c r="O21" s="41"/>
    </row>
    <row r="22" spans="1:15" ht="16" x14ac:dyDescent="0.2">
      <c r="A22" s="45">
        <v>360</v>
      </c>
      <c r="B22" s="45" t="s">
        <v>32</v>
      </c>
      <c r="C22" s="1" t="s">
        <v>44</v>
      </c>
      <c r="D22" s="1" t="s">
        <v>45</v>
      </c>
      <c r="E22" s="1" t="s">
        <v>46</v>
      </c>
      <c r="F22">
        <v>370.53904861094543</v>
      </c>
      <c r="G22" s="2">
        <v>3.3517360190000001</v>
      </c>
      <c r="H22" s="2">
        <v>16.200057430000001</v>
      </c>
      <c r="I22" s="1">
        <v>0.385321101</v>
      </c>
      <c r="J22" s="1">
        <v>0.61467889899999995</v>
      </c>
      <c r="K22" s="46">
        <f t="shared" si="0"/>
        <v>0.385321101</v>
      </c>
      <c r="L22" s="46">
        <f t="shared" si="0"/>
        <v>0.61467889899999995</v>
      </c>
      <c r="M22" s="41"/>
      <c r="N22" s="41"/>
      <c r="O22" s="41"/>
    </row>
    <row r="23" spans="1:15" ht="16" x14ac:dyDescent="0.2">
      <c r="A23" s="45">
        <v>360</v>
      </c>
      <c r="B23" s="45" t="s">
        <v>51</v>
      </c>
      <c r="C23" s="1" t="s">
        <v>55</v>
      </c>
      <c r="D23" s="1" t="s">
        <v>56</v>
      </c>
      <c r="E23" s="1" t="s">
        <v>57</v>
      </c>
      <c r="F23">
        <v>558.36215214873482</v>
      </c>
      <c r="G23" s="2">
        <v>4.9985899659999999</v>
      </c>
      <c r="H23" s="2">
        <v>24.159851499999998</v>
      </c>
      <c r="I23" s="1">
        <v>0</v>
      </c>
      <c r="J23" s="1">
        <v>1</v>
      </c>
      <c r="K23" s="46">
        <f t="shared" si="0"/>
        <v>0</v>
      </c>
      <c r="L23" s="46">
        <f t="shared" si="0"/>
        <v>1</v>
      </c>
      <c r="M23" s="41"/>
      <c r="N23" s="41"/>
      <c r="O23" s="41"/>
    </row>
    <row r="24" spans="1:15" ht="16" x14ac:dyDescent="0.2">
      <c r="A24" s="1">
        <v>372</v>
      </c>
      <c r="B24" s="45" t="s">
        <v>32</v>
      </c>
      <c r="C24" s="1" t="s">
        <v>81</v>
      </c>
      <c r="D24" s="1" t="s">
        <v>82</v>
      </c>
      <c r="E24" s="1" t="s">
        <v>83</v>
      </c>
      <c r="F24">
        <v>917.63253432897648</v>
      </c>
      <c r="G24" s="2">
        <v>8.4972804649999993</v>
      </c>
      <c r="H24" s="2">
        <v>41.070188909999999</v>
      </c>
      <c r="I24" s="1">
        <v>0.26672613699999997</v>
      </c>
      <c r="J24" s="1">
        <v>0.73327386299999997</v>
      </c>
      <c r="K24" s="46">
        <f t="shared" si="0"/>
        <v>0.26672613699999997</v>
      </c>
      <c r="L24" s="46">
        <f t="shared" si="0"/>
        <v>0.73327386299999997</v>
      </c>
      <c r="M24" s="41"/>
      <c r="N24" s="41"/>
      <c r="O24" s="41"/>
    </row>
    <row r="25" spans="1:15" ht="16" x14ac:dyDescent="0.2">
      <c r="A25" s="1">
        <v>372</v>
      </c>
      <c r="B25" s="45" t="s">
        <v>22</v>
      </c>
      <c r="C25" s="1" t="s">
        <v>75</v>
      </c>
      <c r="D25" s="1" t="s">
        <v>76</v>
      </c>
      <c r="E25" s="1" t="s">
        <v>77</v>
      </c>
      <c r="F25">
        <v>511.39110974646593</v>
      </c>
      <c r="G25" s="2">
        <v>5.1836324029999998</v>
      </c>
      <c r="H25" s="2">
        <v>25.054223279999999</v>
      </c>
      <c r="I25" s="1">
        <v>0.78816567999999998</v>
      </c>
      <c r="J25" s="1">
        <v>0.21183431999999999</v>
      </c>
      <c r="K25" s="46">
        <f t="shared" si="0"/>
        <v>0.78816567999999998</v>
      </c>
      <c r="L25" s="46">
        <f t="shared" si="0"/>
        <v>0.21183431999999999</v>
      </c>
      <c r="M25" s="41"/>
      <c r="N25" s="41"/>
      <c r="O25" s="41"/>
    </row>
    <row r="26" spans="1:15" ht="16" x14ac:dyDescent="0.2">
      <c r="A26" s="1">
        <v>373</v>
      </c>
      <c r="B26" s="45" t="s">
        <v>32</v>
      </c>
      <c r="C26" s="45"/>
      <c r="D26" s="45"/>
      <c r="E26" s="1"/>
      <c r="F26">
        <v>606.6957868198125</v>
      </c>
      <c r="G26" s="2">
        <v>5.536459969</v>
      </c>
      <c r="H26" s="2">
        <v>26.75955652</v>
      </c>
      <c r="I26" s="1">
        <v>0.28653006399999997</v>
      </c>
      <c r="J26" s="1">
        <v>0.71346993599999997</v>
      </c>
      <c r="K26" s="46">
        <f t="shared" si="0"/>
        <v>0.28653006399999997</v>
      </c>
      <c r="L26" s="46">
        <f t="shared" si="0"/>
        <v>0.71346993599999997</v>
      </c>
      <c r="M26" s="41"/>
      <c r="N26" s="41"/>
      <c r="O26" s="41"/>
    </row>
    <row r="27" spans="1:15" ht="16" x14ac:dyDescent="0.2">
      <c r="A27" s="1">
        <v>373</v>
      </c>
      <c r="B27" s="45" t="s">
        <v>22</v>
      </c>
      <c r="C27" s="1" t="s">
        <v>62</v>
      </c>
      <c r="D27" s="1" t="s">
        <v>63</v>
      </c>
      <c r="E27" s="1" t="s">
        <v>64</v>
      </c>
      <c r="F27">
        <v>1196.0283331173207</v>
      </c>
      <c r="G27" s="2">
        <v>11.40168066</v>
      </c>
      <c r="H27" s="2">
        <v>55.108123190000001</v>
      </c>
      <c r="I27" s="1">
        <v>0.83686236800000002</v>
      </c>
      <c r="J27" s="1">
        <v>0.163137632</v>
      </c>
      <c r="K27" s="46">
        <f t="shared" si="0"/>
        <v>0.83686236800000002</v>
      </c>
      <c r="L27" s="46">
        <f t="shared" si="0"/>
        <v>0.163137632</v>
      </c>
      <c r="M27" s="41"/>
      <c r="N27" s="41"/>
      <c r="O27" s="41"/>
    </row>
    <row r="28" spans="1:15" ht="16" x14ac:dyDescent="0.2">
      <c r="A28" s="1">
        <v>373</v>
      </c>
      <c r="B28" s="45" t="s">
        <v>31</v>
      </c>
      <c r="C28" s="1" t="s">
        <v>68</v>
      </c>
      <c r="D28" s="1" t="s">
        <v>69</v>
      </c>
      <c r="E28" s="1" t="s">
        <v>70</v>
      </c>
      <c r="F28">
        <v>544.25407415329596</v>
      </c>
      <c r="G28" s="2">
        <v>5.6858778680000004</v>
      </c>
      <c r="H28" s="2">
        <v>27.481743030000001</v>
      </c>
      <c r="I28" s="1">
        <v>0.67674196600000003</v>
      </c>
      <c r="J28" s="1">
        <v>0.32325803400000003</v>
      </c>
      <c r="K28" s="46">
        <f t="shared" si="0"/>
        <v>0.67674196600000003</v>
      </c>
      <c r="L28" s="46">
        <f t="shared" si="0"/>
        <v>0.32325803400000003</v>
      </c>
      <c r="M28" s="41"/>
      <c r="N28" s="41"/>
      <c r="O28" s="41"/>
    </row>
    <row r="29" spans="1:15" x14ac:dyDescent="0.2">
      <c r="A29" s="41"/>
      <c r="B29" s="41"/>
      <c r="C29" s="41"/>
      <c r="D29" s="41"/>
      <c r="E29" s="41"/>
      <c r="F29" s="41"/>
      <c r="G29" s="41"/>
      <c r="H29" s="41"/>
      <c r="I29" s="41"/>
      <c r="J29" s="47" t="s">
        <v>87</v>
      </c>
      <c r="K29" s="48">
        <f>AVERAGE(K19:K28)</f>
        <v>0.48662303429999998</v>
      </c>
      <c r="L29" s="48">
        <f>AVERAGE(L19:L28)</f>
        <v>0.51337696569999991</v>
      </c>
      <c r="M29" s="41"/>
      <c r="N29" s="41"/>
      <c r="O29" s="41"/>
    </row>
    <row r="30" spans="1:15" x14ac:dyDescent="0.2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</row>
    <row r="31" spans="1:15" x14ac:dyDescent="0.2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  <row r="32" spans="1:15" x14ac:dyDescent="0.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</row>
    <row r="33" spans="1:15" x14ac:dyDescent="0.2">
      <c r="A33" s="40" t="s">
        <v>120</v>
      </c>
      <c r="B33" s="40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</row>
    <row r="34" spans="1:15" x14ac:dyDescent="0.2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</row>
    <row r="35" spans="1:15" ht="50.25" customHeight="1" x14ac:dyDescent="0.2">
      <c r="A35" s="42" t="s">
        <v>6</v>
      </c>
      <c r="B35" s="42" t="s">
        <v>110</v>
      </c>
      <c r="C35" s="16" t="s">
        <v>9</v>
      </c>
      <c r="D35" s="16" t="s">
        <v>10</v>
      </c>
      <c r="E35" s="16" t="s">
        <v>11</v>
      </c>
      <c r="F35" s="42" t="s">
        <v>121</v>
      </c>
      <c r="G35" s="43" t="s">
        <v>117</v>
      </c>
      <c r="H35" s="43" t="s">
        <v>122</v>
      </c>
      <c r="I35" s="16" t="s">
        <v>111</v>
      </c>
      <c r="J35" s="16" t="s">
        <v>112</v>
      </c>
      <c r="K35" s="44" t="s">
        <v>113</v>
      </c>
      <c r="L35" s="44" t="s">
        <v>114</v>
      </c>
      <c r="M35" s="41"/>
      <c r="N35" s="41" t="s">
        <v>119</v>
      </c>
      <c r="O35" s="41"/>
    </row>
    <row r="36" spans="1:15" ht="16" x14ac:dyDescent="0.2">
      <c r="A36" s="45">
        <v>359</v>
      </c>
      <c r="B36" s="45" t="s">
        <v>22</v>
      </c>
      <c r="C36" s="1" t="s">
        <v>27</v>
      </c>
      <c r="D36" s="1" t="s">
        <v>28</v>
      </c>
      <c r="E36" s="1" t="s">
        <v>29</v>
      </c>
      <c r="F36">
        <v>1948.4464710121747</v>
      </c>
      <c r="G36" s="2">
        <v>8.1428753969999992</v>
      </c>
      <c r="H36" s="2">
        <v>84.357231080000005</v>
      </c>
      <c r="I36" s="1">
        <v>0.51388888899999996</v>
      </c>
      <c r="J36" s="1">
        <v>0.48611111099999998</v>
      </c>
      <c r="K36" s="46">
        <f>I36</f>
        <v>0.51388888899999996</v>
      </c>
      <c r="L36" s="46">
        <f>J36</f>
        <v>0.48611111099999998</v>
      </c>
      <c r="M36" s="41"/>
      <c r="N36" s="46">
        <f>(K45-L45)/(K45+L45)</f>
        <v>0.32197495142857141</v>
      </c>
      <c r="O36" s="41"/>
    </row>
    <row r="37" spans="1:15" ht="16" x14ac:dyDescent="0.2">
      <c r="A37" s="45">
        <v>359</v>
      </c>
      <c r="B37" s="45" t="s">
        <v>32</v>
      </c>
      <c r="C37" s="1" t="s">
        <v>33</v>
      </c>
      <c r="D37" s="1" t="s">
        <v>34</v>
      </c>
      <c r="E37" s="1" t="s">
        <v>35</v>
      </c>
      <c r="F37">
        <v>1640.2227950587005</v>
      </c>
      <c r="G37" s="2">
        <v>4.1389787650000001</v>
      </c>
      <c r="H37" s="2">
        <v>65.00506403</v>
      </c>
      <c r="I37" s="1">
        <v>0.46568839000000001</v>
      </c>
      <c r="J37" s="1">
        <v>0.53431161000000005</v>
      </c>
      <c r="K37" s="46">
        <f t="shared" ref="K37:L44" si="1">I37</f>
        <v>0.46568839000000001</v>
      </c>
      <c r="L37" s="46">
        <f t="shared" si="1"/>
        <v>0.53431161000000005</v>
      </c>
      <c r="M37" s="41"/>
      <c r="N37" s="41"/>
      <c r="O37" s="41"/>
    </row>
    <row r="38" spans="1:15" ht="16" x14ac:dyDescent="0.2">
      <c r="A38" s="45">
        <v>361</v>
      </c>
      <c r="B38" s="45" t="s">
        <v>31</v>
      </c>
      <c r="C38" s="1" t="s">
        <v>78</v>
      </c>
      <c r="D38" s="1" t="s">
        <v>79</v>
      </c>
      <c r="E38" s="1" t="s">
        <v>80</v>
      </c>
      <c r="F38">
        <v>1982.0656977678937</v>
      </c>
      <c r="G38" s="2">
        <v>7.3430155729999997</v>
      </c>
      <c r="H38" s="2">
        <v>80.491241939999995</v>
      </c>
      <c r="I38" s="1">
        <v>0.751190476</v>
      </c>
      <c r="J38" s="1">
        <v>0.248809524</v>
      </c>
      <c r="K38" s="46">
        <f t="shared" si="1"/>
        <v>0.751190476</v>
      </c>
      <c r="L38" s="46">
        <f t="shared" si="1"/>
        <v>0.248809524</v>
      </c>
      <c r="M38" s="41"/>
      <c r="N38" s="41"/>
      <c r="O38" s="41"/>
    </row>
    <row r="39" spans="1:15" ht="16" x14ac:dyDescent="0.2">
      <c r="A39" s="45">
        <v>361</v>
      </c>
      <c r="B39" s="45" t="s">
        <v>32</v>
      </c>
      <c r="C39" s="45"/>
      <c r="D39" s="45"/>
      <c r="E39" s="1"/>
      <c r="F39">
        <v>1687.4282392635473</v>
      </c>
      <c r="G39" s="2">
        <v>5.7293990429999999</v>
      </c>
      <c r="H39" s="2">
        <v>72.692095379999998</v>
      </c>
      <c r="I39" s="1">
        <v>0.776146789</v>
      </c>
      <c r="J39" s="1">
        <v>0.223853211</v>
      </c>
      <c r="K39" s="46">
        <f t="shared" si="1"/>
        <v>0.776146789</v>
      </c>
      <c r="L39" s="46">
        <f t="shared" si="1"/>
        <v>0.223853211</v>
      </c>
      <c r="M39" s="41"/>
      <c r="N39" s="41"/>
      <c r="O39" s="41"/>
    </row>
    <row r="40" spans="1:15" ht="16" x14ac:dyDescent="0.2">
      <c r="A40" s="45">
        <v>361</v>
      </c>
      <c r="B40" s="45" t="s">
        <v>37</v>
      </c>
      <c r="C40" s="1" t="s">
        <v>72</v>
      </c>
      <c r="D40" s="1" t="s">
        <v>73</v>
      </c>
      <c r="E40" s="1" t="s">
        <v>74</v>
      </c>
      <c r="F40">
        <v>1830.7661377090128</v>
      </c>
      <c r="G40" s="2">
        <v>6.7546479120000003</v>
      </c>
      <c r="H40" s="2">
        <v>77.647464909999997</v>
      </c>
      <c r="I40" s="1">
        <v>0.62561576399999996</v>
      </c>
      <c r="J40" s="1">
        <v>0.37438423599999998</v>
      </c>
      <c r="K40" s="46">
        <f t="shared" si="1"/>
        <v>0.62561576399999996</v>
      </c>
      <c r="L40" s="46">
        <f t="shared" si="1"/>
        <v>0.37438423599999998</v>
      </c>
      <c r="M40" s="41"/>
      <c r="N40" s="41"/>
      <c r="O40" s="41"/>
    </row>
    <row r="41" spans="1:15" ht="16" x14ac:dyDescent="0.2">
      <c r="A41" s="45">
        <v>361</v>
      </c>
      <c r="B41" s="45" t="s">
        <v>22</v>
      </c>
      <c r="C41" s="1" t="s">
        <v>65</v>
      </c>
      <c r="D41" s="1" t="s">
        <v>66</v>
      </c>
      <c r="E41" s="1" t="s">
        <v>67</v>
      </c>
      <c r="F41">
        <v>1511.0777843939534</v>
      </c>
      <c r="G41" s="2">
        <v>4.1010672079999999</v>
      </c>
      <c r="H41" s="2">
        <v>64.821824840000005</v>
      </c>
      <c r="I41" s="1">
        <v>0.49438202199999998</v>
      </c>
      <c r="J41" s="1">
        <v>0.50561797799999997</v>
      </c>
      <c r="K41" s="46">
        <f t="shared" si="1"/>
        <v>0.49438202199999998</v>
      </c>
      <c r="L41" s="46">
        <f t="shared" si="1"/>
        <v>0.50561797799999997</v>
      </c>
      <c r="M41" s="41"/>
      <c r="N41" s="41"/>
      <c r="O41" s="41"/>
    </row>
    <row r="42" spans="1:15" ht="16" x14ac:dyDescent="0.2">
      <c r="A42" s="1">
        <v>359</v>
      </c>
      <c r="B42" s="45" t="s">
        <v>58</v>
      </c>
      <c r="C42" s="1" t="s">
        <v>59</v>
      </c>
      <c r="D42" s="1" t="s">
        <v>60</v>
      </c>
      <c r="E42" s="1" t="s">
        <v>61</v>
      </c>
      <c r="F42">
        <v>1695.52882666193</v>
      </c>
      <c r="G42" s="2">
        <v>5.0813778239999996</v>
      </c>
      <c r="H42" s="2">
        <v>69.559992809999997</v>
      </c>
      <c r="I42" s="1">
        <v>1</v>
      </c>
      <c r="J42" s="1">
        <v>0</v>
      </c>
      <c r="K42" s="46">
        <f t="shared" si="1"/>
        <v>1</v>
      </c>
      <c r="L42" s="46">
        <f t="shared" si="1"/>
        <v>0</v>
      </c>
      <c r="M42" s="41"/>
      <c r="N42" s="41"/>
      <c r="O42" s="41"/>
    </row>
    <row r="43" spans="1:15" ht="16" x14ac:dyDescent="0.2">
      <c r="A43" s="1">
        <v>359</v>
      </c>
      <c r="B43" s="45" t="s">
        <v>47</v>
      </c>
      <c r="C43" s="1" t="s">
        <v>48</v>
      </c>
      <c r="D43" s="1" t="s">
        <v>49</v>
      </c>
      <c r="E43" s="1" t="s">
        <v>50</v>
      </c>
      <c r="F43">
        <v>1551.8204846722347</v>
      </c>
      <c r="G43" s="2">
        <v>3.3383005190000001</v>
      </c>
      <c r="H43" s="2">
        <v>61.135119170000003</v>
      </c>
      <c r="I43" s="1">
        <v>0</v>
      </c>
      <c r="J43" s="1">
        <v>0</v>
      </c>
      <c r="K43" s="46">
        <f t="shared" si="1"/>
        <v>0</v>
      </c>
      <c r="L43" s="46">
        <f t="shared" si="1"/>
        <v>0</v>
      </c>
      <c r="M43" s="41"/>
      <c r="N43" s="41"/>
      <c r="O43" s="41"/>
    </row>
    <row r="44" spans="1:15" ht="16" x14ac:dyDescent="0.2">
      <c r="A44" s="1">
        <v>359</v>
      </c>
      <c r="B44" s="45" t="s">
        <v>31</v>
      </c>
      <c r="C44" s="1" t="s">
        <v>78</v>
      </c>
      <c r="D44" s="1" t="s">
        <v>79</v>
      </c>
      <c r="E44" s="1" t="s">
        <v>80</v>
      </c>
      <c r="F44">
        <v>1490.3966218114035</v>
      </c>
      <c r="G44" s="2">
        <v>3.3765120550000001</v>
      </c>
      <c r="H44" s="2">
        <v>61.319808260000002</v>
      </c>
      <c r="I44" s="1">
        <v>0.74137931000000001</v>
      </c>
      <c r="J44" s="1">
        <v>0.25862068999999999</v>
      </c>
      <c r="K44" s="46">
        <f t="shared" si="1"/>
        <v>0.74137931000000001</v>
      </c>
      <c r="L44" s="46">
        <f t="shared" si="1"/>
        <v>0.25862068999999999</v>
      </c>
      <c r="M44" s="41"/>
      <c r="N44" s="41"/>
      <c r="O44" s="41"/>
    </row>
    <row r="45" spans="1:15" x14ac:dyDescent="0.2">
      <c r="A45" s="41"/>
      <c r="B45" s="41"/>
      <c r="C45" s="41"/>
      <c r="D45" s="41"/>
      <c r="E45" s="41"/>
      <c r="F45" s="41"/>
      <c r="G45" s="41"/>
      <c r="H45" s="41"/>
      <c r="I45" s="41"/>
      <c r="J45" s="47" t="s">
        <v>87</v>
      </c>
      <c r="K45" s="48">
        <f>AVERAGE(K36:K43)</f>
        <v>0.57836404124999996</v>
      </c>
      <c r="L45" s="48">
        <f>AVERAGE(L36:L43)</f>
        <v>0.29663595874999998</v>
      </c>
      <c r="M45" s="41"/>
      <c r="N45" s="41"/>
      <c r="O45" s="41"/>
    </row>
    <row r="46" spans="1:15" x14ac:dyDescent="0.2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</row>
    <row r="47" spans="1:15" x14ac:dyDescent="0.2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4025F-994C-4079-BF77-5E5A911FA522}">
  <dimension ref="A1:Q47"/>
  <sheetViews>
    <sheetView topLeftCell="F1" zoomScale="200" zoomScaleNormal="200" workbookViewId="0">
      <selection activeCell="G31" sqref="G31"/>
    </sheetView>
  </sheetViews>
  <sheetFormatPr baseColWidth="10" defaultColWidth="15.6640625" defaultRowHeight="15" x14ac:dyDescent="0.2"/>
  <cols>
    <col min="6" max="6" width="17.5" customWidth="1"/>
  </cols>
  <sheetData>
    <row r="1" spans="1:15" x14ac:dyDescent="0.2">
      <c r="A1" s="11" t="s">
        <v>109</v>
      </c>
      <c r="B1" s="11"/>
    </row>
    <row r="3" spans="1:15" ht="16" x14ac:dyDescent="0.2">
      <c r="C3" s="42" t="s">
        <v>6</v>
      </c>
      <c r="D3" s="42" t="s">
        <v>110</v>
      </c>
      <c r="E3" s="16" t="s">
        <v>9</v>
      </c>
      <c r="F3" s="16" t="s">
        <v>10</v>
      </c>
      <c r="G3" s="16" t="s">
        <v>11</v>
      </c>
      <c r="H3" s="16" t="s">
        <v>111</v>
      </c>
      <c r="I3" s="16" t="s">
        <v>112</v>
      </c>
      <c r="J3" s="44" t="s">
        <v>113</v>
      </c>
      <c r="K3" s="44" t="s">
        <v>114</v>
      </c>
    </row>
    <row r="4" spans="1:15" x14ac:dyDescent="0.2">
      <c r="H4">
        <v>0.81</v>
      </c>
      <c r="I4">
        <v>0.19</v>
      </c>
      <c r="J4" s="49">
        <v>0.81</v>
      </c>
      <c r="K4" s="49">
        <v>0.19</v>
      </c>
    </row>
    <row r="5" spans="1:15" x14ac:dyDescent="0.2">
      <c r="H5">
        <v>0.1</v>
      </c>
      <c r="I5">
        <v>0.9</v>
      </c>
      <c r="J5" s="49">
        <v>0.1</v>
      </c>
      <c r="K5" s="49">
        <v>0.9</v>
      </c>
    </row>
    <row r="6" spans="1:15" x14ac:dyDescent="0.2">
      <c r="H6">
        <v>0.28999999999999998</v>
      </c>
      <c r="I6">
        <v>0.71</v>
      </c>
      <c r="J6" s="49">
        <v>0.28999999999999998</v>
      </c>
      <c r="K6" s="49">
        <v>0.71</v>
      </c>
    </row>
    <row r="7" spans="1:15" x14ac:dyDescent="0.2">
      <c r="H7">
        <v>0.28999999999999998</v>
      </c>
      <c r="I7">
        <v>0.71</v>
      </c>
      <c r="J7" s="49">
        <v>0.28999999999999998</v>
      </c>
      <c r="K7" s="49">
        <v>0.71</v>
      </c>
    </row>
    <row r="8" spans="1:15" x14ac:dyDescent="0.2">
      <c r="H8">
        <v>0.86</v>
      </c>
      <c r="I8">
        <v>0.14000000000000001</v>
      </c>
      <c r="J8" s="49">
        <v>0.86</v>
      </c>
      <c r="K8" s="49">
        <v>0.14000000000000001</v>
      </c>
    </row>
    <row r="9" spans="1:15" x14ac:dyDescent="0.2">
      <c r="H9">
        <v>0.43</v>
      </c>
      <c r="I9">
        <v>0.56999999999999995</v>
      </c>
      <c r="J9" s="49">
        <v>0.43</v>
      </c>
      <c r="K9" s="49">
        <v>0.56999999999999995</v>
      </c>
    </row>
    <row r="10" spans="1:15" x14ac:dyDescent="0.2">
      <c r="H10">
        <v>0.14000000000000001</v>
      </c>
      <c r="I10">
        <v>0.86</v>
      </c>
      <c r="J10" s="49">
        <v>0.14000000000000001</v>
      </c>
      <c r="K10" s="49">
        <v>0.86</v>
      </c>
    </row>
    <row r="11" spans="1:15" x14ac:dyDescent="0.2">
      <c r="H11">
        <v>0.83</v>
      </c>
      <c r="I11">
        <v>0.17</v>
      </c>
      <c r="J11" s="49">
        <v>0.83</v>
      </c>
      <c r="K11" s="49">
        <v>0.17</v>
      </c>
    </row>
    <row r="12" spans="1:15" x14ac:dyDescent="0.2">
      <c r="I12" s="50" t="s">
        <v>87</v>
      </c>
      <c r="J12" s="51">
        <f>AVERAGE(J4:J11)</f>
        <v>0.46875000000000006</v>
      </c>
      <c r="K12" s="51">
        <f>AVERAGE(K4:K11)</f>
        <v>0.53125</v>
      </c>
    </row>
    <row r="16" spans="1:15" x14ac:dyDescent="0.2">
      <c r="A16" s="40" t="s">
        <v>115</v>
      </c>
      <c r="B16" s="40"/>
      <c r="C16" s="41"/>
      <c r="D16" s="41"/>
      <c r="E16" s="41"/>
      <c r="K16" s="41" t="s">
        <v>119</v>
      </c>
      <c r="L16" s="41"/>
      <c r="M16" s="41"/>
      <c r="N16" s="41"/>
      <c r="O16" s="41"/>
    </row>
    <row r="17" spans="1:17" x14ac:dyDescent="0.2">
      <c r="A17" s="41"/>
      <c r="B17" s="41"/>
      <c r="C17" s="41"/>
      <c r="D17" s="41"/>
      <c r="E17" s="41"/>
      <c r="J17" s="41"/>
      <c r="K17" s="46">
        <f>(J27-K27)/(J27+K27)</f>
        <v>0.14961050599999998</v>
      </c>
      <c r="L17" s="46"/>
      <c r="M17" s="41"/>
      <c r="N17" s="41"/>
      <c r="O17" s="41"/>
    </row>
    <row r="18" spans="1:17" ht="16" x14ac:dyDescent="0.2">
      <c r="A18" s="42" t="s">
        <v>6</v>
      </c>
      <c r="B18" s="42" t="s">
        <v>110</v>
      </c>
      <c r="C18" s="16" t="s">
        <v>9</v>
      </c>
      <c r="D18" s="16" t="s">
        <v>10</v>
      </c>
      <c r="E18" s="16" t="s">
        <v>11</v>
      </c>
      <c r="F18" s="43" t="s">
        <v>123</v>
      </c>
      <c r="G18" s="43" t="s">
        <v>124</v>
      </c>
      <c r="H18" s="16" t="s">
        <v>125</v>
      </c>
      <c r="I18" s="16" t="s">
        <v>126</v>
      </c>
      <c r="J18" s="44" t="s">
        <v>113</v>
      </c>
      <c r="K18" s="44" t="s">
        <v>114</v>
      </c>
      <c r="L18" s="46"/>
      <c r="M18" s="41"/>
      <c r="N18" s="41"/>
      <c r="O18" s="41"/>
      <c r="P18" s="41"/>
      <c r="Q18" s="41"/>
    </row>
    <row r="19" spans="1:17" ht="16" x14ac:dyDescent="0.2">
      <c r="A19" s="45">
        <v>360</v>
      </c>
      <c r="B19" s="45" t="s">
        <v>37</v>
      </c>
      <c r="C19" s="1" t="s">
        <v>38</v>
      </c>
      <c r="D19" s="1" t="s">
        <v>39</v>
      </c>
      <c r="E19" s="1" t="s">
        <v>40</v>
      </c>
      <c r="F19" s="2">
        <v>4.8383855709999999</v>
      </c>
      <c r="G19" s="2">
        <v>22.175933870000001</v>
      </c>
      <c r="H19" s="1">
        <v>0.68</v>
      </c>
      <c r="I19" s="1">
        <v>0.32</v>
      </c>
      <c r="J19" s="49">
        <f>H19</f>
        <v>0.68</v>
      </c>
      <c r="K19" s="49">
        <f>I19</f>
        <v>0.32</v>
      </c>
      <c r="L19" s="41"/>
      <c r="M19" s="41"/>
      <c r="N19" s="41"/>
      <c r="O19" s="41"/>
      <c r="P19" s="46"/>
      <c r="Q19" s="41"/>
    </row>
    <row r="20" spans="1:17" ht="16" x14ac:dyDescent="0.2">
      <c r="A20" s="45">
        <v>360</v>
      </c>
      <c r="B20" s="45" t="s">
        <v>51</v>
      </c>
      <c r="C20" s="1" t="s">
        <v>55</v>
      </c>
      <c r="D20" s="1" t="s">
        <v>56</v>
      </c>
      <c r="E20" s="1" t="s">
        <v>57</v>
      </c>
      <c r="F20" s="2">
        <v>5.0760195650000002</v>
      </c>
      <c r="G20" s="2">
        <v>23.265089669999998</v>
      </c>
      <c r="H20" s="1">
        <v>0.32</v>
      </c>
      <c r="I20" s="1">
        <v>0.68</v>
      </c>
      <c r="J20" s="49">
        <f>H20</f>
        <v>0.32</v>
      </c>
      <c r="K20" s="49">
        <f>I20</f>
        <v>0.68</v>
      </c>
      <c r="L20" s="41"/>
      <c r="M20" s="41"/>
      <c r="N20" s="41"/>
      <c r="O20" s="41"/>
      <c r="P20" s="41"/>
      <c r="Q20" s="41"/>
    </row>
    <row r="21" spans="1:17" ht="16" x14ac:dyDescent="0.2">
      <c r="A21" s="45">
        <v>360</v>
      </c>
      <c r="B21" s="45" t="s">
        <v>32</v>
      </c>
      <c r="C21" s="1" t="s">
        <v>81</v>
      </c>
      <c r="D21" s="1" t="s">
        <v>82</v>
      </c>
      <c r="E21" s="1" t="s">
        <v>83</v>
      </c>
      <c r="F21" s="2">
        <v>3.3685368059999998</v>
      </c>
      <c r="G21" s="2">
        <v>15.43912703</v>
      </c>
      <c r="H21" s="1">
        <v>0.43416666700000001</v>
      </c>
      <c r="I21" s="1">
        <v>0.56583333300000005</v>
      </c>
      <c r="J21" s="49">
        <f t="shared" ref="J21:K26" si="0">H21</f>
        <v>0.43416666700000001</v>
      </c>
      <c r="K21" s="49">
        <f t="shared" si="0"/>
        <v>0.56583333300000005</v>
      </c>
      <c r="L21" s="41"/>
      <c r="M21" s="41"/>
      <c r="N21" s="41"/>
      <c r="O21" s="41"/>
      <c r="P21" s="41"/>
      <c r="Q21" s="41"/>
    </row>
    <row r="22" spans="1:17" ht="16" x14ac:dyDescent="0.2">
      <c r="A22" s="45">
        <v>360</v>
      </c>
      <c r="B22" s="45" t="s">
        <v>31</v>
      </c>
      <c r="C22" s="45"/>
      <c r="D22" s="45"/>
      <c r="E22" s="45"/>
      <c r="F22" s="2">
        <v>3.16547643</v>
      </c>
      <c r="G22" s="2">
        <v>14.50843364</v>
      </c>
      <c r="H22" s="1">
        <v>0.76482617600000002</v>
      </c>
      <c r="I22" s="1">
        <v>0.235173824</v>
      </c>
      <c r="J22" s="49">
        <f t="shared" si="0"/>
        <v>0.76482617600000002</v>
      </c>
      <c r="K22" s="49">
        <f t="shared" si="0"/>
        <v>0.235173824</v>
      </c>
      <c r="L22" s="41"/>
      <c r="M22" s="41"/>
      <c r="N22" s="41"/>
      <c r="O22" s="41"/>
      <c r="P22" s="41"/>
      <c r="Q22" s="41"/>
    </row>
    <row r="23" spans="1:17" ht="16" x14ac:dyDescent="0.2">
      <c r="A23" s="1">
        <v>373</v>
      </c>
      <c r="B23" s="45" t="s">
        <v>31</v>
      </c>
      <c r="C23" s="1" t="s">
        <v>68</v>
      </c>
      <c r="D23" s="1" t="s">
        <v>69</v>
      </c>
      <c r="E23" s="1" t="s">
        <v>70</v>
      </c>
      <c r="F23" s="2">
        <v>4.9477643100000002</v>
      </c>
      <c r="G23" s="2">
        <v>22.677253090000001</v>
      </c>
      <c r="H23" s="1">
        <v>0.81310211899999996</v>
      </c>
      <c r="I23" s="1">
        <v>0.18689788099999999</v>
      </c>
      <c r="J23" s="49">
        <f t="shared" si="0"/>
        <v>0.81310211899999996</v>
      </c>
      <c r="K23" s="49">
        <f t="shared" si="0"/>
        <v>0.18689788099999999</v>
      </c>
      <c r="L23" s="41"/>
      <c r="M23" s="41"/>
      <c r="N23" s="41"/>
      <c r="O23" s="41"/>
      <c r="P23" s="41"/>
      <c r="Q23" s="41"/>
    </row>
    <row r="24" spans="1:17" ht="16" x14ac:dyDescent="0.2">
      <c r="A24" s="1">
        <v>373</v>
      </c>
      <c r="B24" s="45" t="s">
        <v>22</v>
      </c>
      <c r="C24" s="1" t="s">
        <v>62</v>
      </c>
      <c r="D24" s="1" t="s">
        <v>63</v>
      </c>
      <c r="E24" s="1" t="s">
        <v>64</v>
      </c>
      <c r="F24" s="2">
        <v>10.87298485</v>
      </c>
      <c r="G24" s="2">
        <v>49.834513880000003</v>
      </c>
      <c r="H24" s="1">
        <v>0.52536856200000004</v>
      </c>
      <c r="I24" s="1">
        <v>0.47463143800000002</v>
      </c>
      <c r="J24" s="49">
        <f t="shared" si="0"/>
        <v>0.52536856200000004</v>
      </c>
      <c r="K24" s="49">
        <f t="shared" si="0"/>
        <v>0.47463143800000002</v>
      </c>
      <c r="L24" s="41"/>
      <c r="M24" s="41"/>
      <c r="N24" s="41"/>
      <c r="O24" s="41"/>
      <c r="P24" s="41"/>
      <c r="Q24" s="41"/>
    </row>
    <row r="25" spans="1:17" ht="16" x14ac:dyDescent="0.2">
      <c r="A25" s="1">
        <v>372</v>
      </c>
      <c r="B25" s="45" t="s">
        <v>22</v>
      </c>
      <c r="C25" s="1" t="s">
        <v>75</v>
      </c>
      <c r="D25" s="1" t="s">
        <v>76</v>
      </c>
      <c r="E25" s="1" t="s">
        <v>77</v>
      </c>
      <c r="F25" s="2">
        <v>4.6490100889999999</v>
      </c>
      <c r="G25" s="2">
        <v>21.307962910000001</v>
      </c>
      <c r="H25" s="1">
        <v>0.39696485599999998</v>
      </c>
      <c r="I25" s="1">
        <v>0.60303514400000002</v>
      </c>
      <c r="J25" s="49">
        <f t="shared" si="0"/>
        <v>0.39696485599999998</v>
      </c>
      <c r="K25" s="49">
        <f t="shared" si="0"/>
        <v>0.60303514400000002</v>
      </c>
      <c r="L25" s="41"/>
      <c r="M25" s="41"/>
      <c r="N25" s="41"/>
      <c r="O25" s="41"/>
      <c r="P25" s="41"/>
      <c r="Q25" s="41"/>
    </row>
    <row r="26" spans="1:17" ht="16" x14ac:dyDescent="0.2">
      <c r="A26" s="1">
        <v>372</v>
      </c>
      <c r="B26" s="45" t="s">
        <v>32</v>
      </c>
      <c r="C26" s="1" t="s">
        <v>81</v>
      </c>
      <c r="D26" s="1" t="s">
        <v>82</v>
      </c>
      <c r="E26" s="1" t="s">
        <v>83</v>
      </c>
      <c r="F26" s="2">
        <v>8.3421139479999997</v>
      </c>
      <c r="G26" s="2">
        <v>38.234688929999997</v>
      </c>
      <c r="H26" s="1">
        <v>0.66401364399999996</v>
      </c>
      <c r="I26" s="1">
        <v>0.33598635599999999</v>
      </c>
      <c r="J26" s="49">
        <f t="shared" si="0"/>
        <v>0.66401364399999996</v>
      </c>
      <c r="K26" s="49">
        <f t="shared" si="0"/>
        <v>0.33598635599999999</v>
      </c>
      <c r="L26" s="41"/>
      <c r="M26" s="41"/>
      <c r="N26" s="41"/>
      <c r="O26" s="41"/>
      <c r="P26" s="41"/>
      <c r="Q26" s="41"/>
    </row>
    <row r="27" spans="1:17" x14ac:dyDescent="0.2">
      <c r="A27" s="41"/>
      <c r="B27" s="41"/>
      <c r="C27" s="41"/>
      <c r="D27" s="41"/>
      <c r="E27" s="41"/>
      <c r="F27" s="41"/>
      <c r="G27" s="41"/>
      <c r="I27" s="50" t="s">
        <v>87</v>
      </c>
      <c r="J27" s="51">
        <f>AVERAGE(J19:J26)</f>
        <v>0.57480525299999996</v>
      </c>
      <c r="K27" s="51">
        <f>AVERAGE(K19:K26)</f>
        <v>0.42519474699999998</v>
      </c>
      <c r="L27" s="41"/>
      <c r="M27" s="41"/>
      <c r="N27" s="41"/>
      <c r="O27" s="41"/>
      <c r="P27" s="41"/>
      <c r="Q27" s="41"/>
    </row>
    <row r="28" spans="1:17" x14ac:dyDescent="0.2">
      <c r="A28" s="41"/>
      <c r="B28" s="41"/>
      <c r="C28" s="41"/>
      <c r="D28" s="41"/>
      <c r="E28" s="41"/>
      <c r="F28" s="41"/>
      <c r="G28" s="41"/>
      <c r="L28" s="41"/>
      <c r="M28" s="41"/>
      <c r="N28" s="41"/>
      <c r="O28" s="41"/>
      <c r="P28" s="41"/>
      <c r="Q28" s="41"/>
    </row>
    <row r="29" spans="1:17" x14ac:dyDescent="0.2">
      <c r="A29" s="40" t="s">
        <v>120</v>
      </c>
      <c r="B29" s="40"/>
      <c r="C29" s="41"/>
      <c r="D29" s="41"/>
      <c r="E29" s="41"/>
      <c r="F29" s="41"/>
      <c r="G29" s="41"/>
      <c r="L29" s="41"/>
      <c r="M29" s="41"/>
      <c r="N29" s="41"/>
      <c r="O29" s="41"/>
      <c r="P29" s="41"/>
      <c r="Q29" s="41"/>
    </row>
    <row r="30" spans="1:17" x14ac:dyDescent="0.2">
      <c r="A30" s="41"/>
      <c r="B30" s="41"/>
      <c r="C30" s="41"/>
      <c r="D30" s="41"/>
      <c r="E30" s="41"/>
      <c r="F30" s="41"/>
      <c r="G30" s="41"/>
      <c r="L30" s="41"/>
      <c r="M30" s="41" t="s">
        <v>119</v>
      </c>
      <c r="N30" s="41"/>
      <c r="O30" s="41"/>
      <c r="P30" s="41"/>
      <c r="Q30" s="41"/>
    </row>
    <row r="31" spans="1:17" ht="16" x14ac:dyDescent="0.2">
      <c r="A31" s="42" t="s">
        <v>6</v>
      </c>
      <c r="B31" s="42" t="s">
        <v>110</v>
      </c>
      <c r="C31" s="16" t="s">
        <v>9</v>
      </c>
      <c r="D31" s="16" t="s">
        <v>10</v>
      </c>
      <c r="E31" s="16" t="s">
        <v>11</v>
      </c>
      <c r="F31" s="43" t="s">
        <v>123</v>
      </c>
      <c r="G31" s="43" t="s">
        <v>127</v>
      </c>
      <c r="H31" s="16" t="s">
        <v>125</v>
      </c>
      <c r="I31" s="16" t="s">
        <v>126</v>
      </c>
      <c r="J31" s="44" t="s">
        <v>113</v>
      </c>
      <c r="K31" s="44" t="s">
        <v>114</v>
      </c>
      <c r="L31" s="41"/>
      <c r="M31" s="46" t="e">
        <f>(I40-J40)/(I40+J40)</f>
        <v>#VALUE!</v>
      </c>
      <c r="N31" s="46"/>
      <c r="O31" s="41"/>
      <c r="P31" s="41"/>
      <c r="Q31" s="41"/>
    </row>
    <row r="32" spans="1:17" ht="16" x14ac:dyDescent="0.2">
      <c r="A32" s="45">
        <v>359</v>
      </c>
      <c r="B32" s="45" t="s">
        <v>31</v>
      </c>
      <c r="C32" s="1" t="s">
        <v>78</v>
      </c>
      <c r="D32" s="1" t="s">
        <v>79</v>
      </c>
      <c r="E32" s="1" t="s">
        <v>80</v>
      </c>
      <c r="F32" s="2">
        <v>3.73087838</v>
      </c>
      <c r="G32" s="2">
        <v>62.099859240000001</v>
      </c>
      <c r="H32" s="1">
        <v>1</v>
      </c>
      <c r="I32" s="1">
        <v>0</v>
      </c>
      <c r="J32" s="49">
        <f>H32</f>
        <v>1</v>
      </c>
      <c r="K32" s="49">
        <f>I32</f>
        <v>0</v>
      </c>
      <c r="L32" s="41"/>
      <c r="N32" s="46"/>
      <c r="O32" s="41"/>
      <c r="P32" s="41"/>
      <c r="Q32" s="41"/>
    </row>
    <row r="33" spans="1:17" ht="16" x14ac:dyDescent="0.2">
      <c r="A33" s="45">
        <v>359</v>
      </c>
      <c r="B33" s="45" t="s">
        <v>47</v>
      </c>
      <c r="C33" s="1" t="s">
        <v>48</v>
      </c>
      <c r="D33" s="1" t="s">
        <v>49</v>
      </c>
      <c r="E33" s="1" t="s">
        <v>50</v>
      </c>
      <c r="F33" s="2">
        <v>4.2892771329999997</v>
      </c>
      <c r="G33" s="2">
        <v>64.659186860000005</v>
      </c>
      <c r="H33" s="1">
        <v>0.97973499600000002</v>
      </c>
      <c r="I33" s="1">
        <v>2.0265004E-2</v>
      </c>
      <c r="J33" s="49">
        <f t="shared" ref="J33:K39" si="1">H33</f>
        <v>0.97973499600000002</v>
      </c>
      <c r="K33" s="49">
        <f t="shared" si="1"/>
        <v>2.0265004E-2</v>
      </c>
      <c r="L33" s="41"/>
      <c r="N33" s="41"/>
      <c r="O33" s="41"/>
      <c r="P33" s="41"/>
      <c r="Q33" s="41"/>
    </row>
    <row r="34" spans="1:17" ht="16" x14ac:dyDescent="0.2">
      <c r="A34" s="45">
        <v>359</v>
      </c>
      <c r="B34" s="45" t="s">
        <v>58</v>
      </c>
      <c r="C34" s="1" t="s">
        <v>59</v>
      </c>
      <c r="D34" s="1" t="s">
        <v>60</v>
      </c>
      <c r="E34" s="1" t="s">
        <v>61</v>
      </c>
      <c r="F34" s="2">
        <v>5.5957166059999999</v>
      </c>
      <c r="G34" s="2">
        <v>70.647034439999999</v>
      </c>
      <c r="H34" s="1">
        <v>0.47546012300000001</v>
      </c>
      <c r="I34" s="1">
        <v>0.52453987700000004</v>
      </c>
      <c r="J34" s="49">
        <f t="shared" si="1"/>
        <v>0.47546012300000001</v>
      </c>
      <c r="K34" s="49">
        <f t="shared" si="1"/>
        <v>0.52453987700000004</v>
      </c>
      <c r="L34" s="41"/>
      <c r="N34" s="46"/>
      <c r="O34" s="41"/>
      <c r="P34" s="41"/>
      <c r="Q34" s="41"/>
    </row>
    <row r="35" spans="1:17" ht="15" customHeight="1" x14ac:dyDescent="0.2">
      <c r="A35" s="45">
        <v>359</v>
      </c>
      <c r="B35" s="45" t="s">
        <v>22</v>
      </c>
      <c r="C35" s="1" t="s">
        <v>27</v>
      </c>
      <c r="D35" s="1" t="s">
        <v>28</v>
      </c>
      <c r="E35" s="1" t="s">
        <v>29</v>
      </c>
      <c r="F35" s="2">
        <v>7.8949679179999999</v>
      </c>
      <c r="G35" s="2">
        <v>81.185269629999993</v>
      </c>
      <c r="H35" s="1">
        <v>1</v>
      </c>
      <c r="I35" s="1">
        <v>0</v>
      </c>
      <c r="J35" s="49">
        <f t="shared" si="1"/>
        <v>1</v>
      </c>
      <c r="K35" s="49">
        <f t="shared" si="1"/>
        <v>0</v>
      </c>
      <c r="L35" s="46"/>
      <c r="O35" s="41"/>
      <c r="P35" s="41"/>
      <c r="Q35" s="41"/>
    </row>
    <row r="36" spans="1:17" ht="16" x14ac:dyDescent="0.2">
      <c r="A36" s="45">
        <v>359</v>
      </c>
      <c r="B36" s="45" t="s">
        <v>32</v>
      </c>
      <c r="C36" s="1" t="s">
        <v>33</v>
      </c>
      <c r="D36" s="1" t="s">
        <v>34</v>
      </c>
      <c r="E36" s="1" t="s">
        <v>35</v>
      </c>
      <c r="F36" s="2">
        <v>5.0929345010000002</v>
      </c>
      <c r="G36" s="2">
        <v>68.342616460000002</v>
      </c>
      <c r="H36" s="1">
        <v>0.44849537</v>
      </c>
      <c r="I36" s="1">
        <v>0.55150463000000005</v>
      </c>
      <c r="J36" s="49">
        <f t="shared" si="1"/>
        <v>0.44849537</v>
      </c>
      <c r="K36" s="49">
        <f t="shared" si="1"/>
        <v>0.55150463000000005</v>
      </c>
      <c r="O36" s="41"/>
      <c r="P36" s="46"/>
      <c r="Q36" s="41"/>
    </row>
    <row r="37" spans="1:17" ht="16" x14ac:dyDescent="0.2">
      <c r="A37" s="45">
        <v>361</v>
      </c>
      <c r="B37" s="45" t="s">
        <v>31</v>
      </c>
      <c r="C37" s="1" t="s">
        <v>78</v>
      </c>
      <c r="D37" s="1" t="s">
        <v>79</v>
      </c>
      <c r="E37" s="1" t="s">
        <v>80</v>
      </c>
      <c r="F37" s="2">
        <v>8.2005972519999997</v>
      </c>
      <c r="G37" s="2">
        <v>82.586070739999997</v>
      </c>
      <c r="H37" s="1">
        <v>0.4</v>
      </c>
      <c r="I37" s="1">
        <v>0.6</v>
      </c>
      <c r="J37" s="49">
        <f t="shared" si="1"/>
        <v>0.4</v>
      </c>
      <c r="K37" s="49">
        <f t="shared" si="1"/>
        <v>0.6</v>
      </c>
      <c r="O37" s="41"/>
      <c r="P37" s="41"/>
      <c r="Q37" s="41"/>
    </row>
    <row r="38" spans="1:17" ht="16" x14ac:dyDescent="0.2">
      <c r="A38" s="45">
        <v>361</v>
      </c>
      <c r="B38" s="45" t="s">
        <v>32</v>
      </c>
      <c r="C38" s="45"/>
      <c r="D38" s="45"/>
      <c r="E38" s="1"/>
      <c r="F38" s="2">
        <v>5.522074902</v>
      </c>
      <c r="G38" s="2">
        <v>70.309509969999993</v>
      </c>
      <c r="H38" s="1">
        <v>0.49799196800000001</v>
      </c>
      <c r="I38" s="1">
        <v>0.50200803199999999</v>
      </c>
      <c r="J38" s="49">
        <f t="shared" si="1"/>
        <v>0.49799196800000001</v>
      </c>
      <c r="K38" s="49">
        <f t="shared" si="1"/>
        <v>0.50200803199999999</v>
      </c>
      <c r="O38" s="41"/>
      <c r="P38" s="41"/>
      <c r="Q38" s="41"/>
    </row>
    <row r="39" spans="1:17" ht="16" x14ac:dyDescent="0.2">
      <c r="A39" s="45">
        <v>361</v>
      </c>
      <c r="B39" s="45" t="s">
        <v>37</v>
      </c>
      <c r="C39" s="1" t="s">
        <v>72</v>
      </c>
      <c r="D39" s="1" t="s">
        <v>73</v>
      </c>
      <c r="E39" s="1" t="s">
        <v>74</v>
      </c>
      <c r="F39" s="2">
        <v>6.825146706</v>
      </c>
      <c r="G39" s="2">
        <v>76.281922399999999</v>
      </c>
      <c r="H39" s="1">
        <v>0.335740072</v>
      </c>
      <c r="I39" s="1">
        <v>0.664259928</v>
      </c>
      <c r="J39" s="49">
        <f t="shared" si="1"/>
        <v>0.335740072</v>
      </c>
      <c r="K39" s="49">
        <f t="shared" si="1"/>
        <v>0.664259928</v>
      </c>
      <c r="O39" s="41"/>
      <c r="P39" s="41"/>
      <c r="Q39" s="41"/>
    </row>
    <row r="40" spans="1:17" x14ac:dyDescent="0.2">
      <c r="I40" s="50" t="s">
        <v>87</v>
      </c>
      <c r="J40" s="51">
        <f>AVERAGE(J32:J39)</f>
        <v>0.64217781612500002</v>
      </c>
      <c r="K40" s="51">
        <f>AVERAGE(K32:K39)</f>
        <v>0.35782218387499998</v>
      </c>
      <c r="N40" s="41"/>
      <c r="O40" s="41"/>
      <c r="P40" s="41"/>
    </row>
    <row r="41" spans="1:17" ht="16" x14ac:dyDescent="0.2">
      <c r="A41" s="45"/>
      <c r="B41" s="45"/>
      <c r="C41" s="45"/>
      <c r="D41" s="45"/>
      <c r="E41" s="1"/>
      <c r="G41" s="2"/>
      <c r="H41" s="2"/>
      <c r="I41" s="1"/>
      <c r="J41" s="1"/>
      <c r="K41" s="46"/>
      <c r="L41" s="46"/>
      <c r="M41" s="41"/>
      <c r="N41" s="41"/>
      <c r="O41" s="41"/>
    </row>
    <row r="42" spans="1:17" ht="16" x14ac:dyDescent="0.2">
      <c r="A42" s="1"/>
      <c r="B42" s="45"/>
      <c r="C42" s="45"/>
      <c r="D42" s="45"/>
      <c r="E42" s="1"/>
      <c r="G42" s="2"/>
      <c r="H42" s="2"/>
      <c r="I42" s="1"/>
      <c r="J42" s="1"/>
      <c r="K42" s="46"/>
      <c r="L42" s="46"/>
      <c r="M42" s="41"/>
      <c r="N42" s="41"/>
      <c r="O42" s="41"/>
    </row>
    <row r="43" spans="1:17" ht="16" x14ac:dyDescent="0.2">
      <c r="A43" s="1"/>
      <c r="B43" s="45"/>
      <c r="C43" s="45"/>
      <c r="D43" s="45"/>
      <c r="E43" s="1"/>
      <c r="G43" s="2"/>
      <c r="H43" s="2"/>
      <c r="I43" s="1"/>
      <c r="J43" s="1"/>
      <c r="K43" s="46"/>
      <c r="L43" s="46"/>
      <c r="M43" s="41"/>
      <c r="N43" s="41"/>
      <c r="O43" s="41"/>
    </row>
    <row r="44" spans="1:17" ht="16" x14ac:dyDescent="0.2">
      <c r="A44" s="1"/>
      <c r="B44" s="45"/>
      <c r="C44" s="45"/>
      <c r="D44" s="45"/>
      <c r="E44" s="1"/>
      <c r="G44" s="2"/>
      <c r="H44" s="2"/>
      <c r="I44" s="1"/>
      <c r="J44" s="1"/>
      <c r="K44" s="46"/>
      <c r="L44" s="46"/>
      <c r="M44" s="41"/>
      <c r="N44" s="41"/>
      <c r="O44" s="41"/>
    </row>
    <row r="45" spans="1:17" x14ac:dyDescent="0.2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6"/>
      <c r="L45" s="46"/>
      <c r="M45" s="41"/>
      <c r="N45" s="41"/>
      <c r="O45" s="41"/>
    </row>
    <row r="46" spans="1:17" x14ac:dyDescent="0.2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</row>
    <row r="47" spans="1:17" x14ac:dyDescent="0.2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36 WOA sucrose pref</vt:lpstr>
      <vt:lpstr>52 WOA sucrose pref</vt:lpstr>
      <vt:lpstr>36 WOA NOR with exercise data</vt:lpstr>
      <vt:lpstr>52 WOA NOR with exercise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2025-03-04T22:10:58Z</dcterms:modified>
  <cp:category/>
  <cp:contentStatus/>
</cp:coreProperties>
</file>