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ortugues\Desktop\Ruben\data\nic\drive\"/>
    </mc:Choice>
  </mc:AlternateContent>
  <bookViews>
    <workbookView xWindow="0" yWindow="0" windowWidth="14985" windowHeight="12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5" i="1" s="1"/>
  <c r="F16" i="1"/>
  <c r="F15" i="1" s="1"/>
  <c r="E16" i="1"/>
  <c r="E15" i="1" s="1"/>
  <c r="D16" i="1"/>
  <c r="D15" i="1" s="1"/>
  <c r="G32" i="1"/>
  <c r="G31" i="1" s="1"/>
  <c r="F32" i="1"/>
  <c r="F31" i="1" s="1"/>
  <c r="E32" i="1"/>
  <c r="E31" i="1" s="1"/>
  <c r="D32" i="1"/>
  <c r="D31" i="1" s="1"/>
  <c r="G14" i="1"/>
  <c r="F14" i="1"/>
  <c r="E14" i="1"/>
  <c r="D14" i="1"/>
  <c r="G30" i="1"/>
  <c r="F30" i="1"/>
  <c r="E30" i="1"/>
  <c r="D30" i="1"/>
</calcChain>
</file>

<file path=xl/sharedStrings.xml><?xml version="1.0" encoding="utf-8"?>
<sst xmlns="http://schemas.openxmlformats.org/spreadsheetml/2006/main" count="2" uniqueCount="2">
  <si>
    <t>CMS/EAE data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</si>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</sst>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CONTROL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Sheet1!$D$15:$G$15</c:f>
                <c:numCache>
                  <c:formatCode>General</c:formatCode>
                  <c:ptCount val="4"/>
                  <c:pt idx="0">
                    <c:v>6.6109447047217801E-2</c:v>
                  </c:pt>
                  <c:pt idx="1">
                    <c:v>4.3914764538187379E-2</c:v>
                  </c:pt>
                  <c:pt idx="2">
                    <c:v>6.204649412604496E-2</c:v>
                  </c:pt>
                  <c:pt idx="3">
                    <c:v>4.4133948762073529E-2</c:v>
                  </c:pt>
                </c:numCache>
              </c:numRef>
            </c:plus>
            <c:minus>
              <c:numRef>
                <c:f>Sheet1!$D$15:$G$15</c:f>
                <c:numCache>
                  <c:formatCode>General</c:formatCode>
                  <c:ptCount val="4"/>
                  <c:pt idx="0">
                    <c:v>6.6109447047217801E-2</c:v>
                  </c:pt>
                  <c:pt idx="1">
                    <c:v>4.3914764538187379E-2</c:v>
                  </c:pt>
                  <c:pt idx="2">
                    <c:v>6.204649412604496E-2</c:v>
                  </c:pt>
                  <c:pt idx="3">
                    <c:v>4.4133948762073529E-2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val>
            <c:numRef>
              <c:f>Sheet1!$D$14:$G$14</c:f>
              <c:numCache>
                <c:formatCode>General</c:formatCode>
                <c:ptCount val="4"/>
                <c:pt idx="0">
                  <c:v>0.58581000000000005</c:v>
                </c:pt>
                <c:pt idx="1">
                  <c:v>0.38609000000000004</c:v>
                </c:pt>
                <c:pt idx="2">
                  <c:v>0.33649000000000001</c:v>
                </c:pt>
                <c:pt idx="3">
                  <c:v>0.33109000000000005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8-41B8-A1FE-AA63DCE7815D}"/>
            </c:ext>
          </c:extLst>
        </c:ser>
        <c:ser>
          <c:idx val="1"/>
          <c:order val="1"/>
          <c:tx>
            <c:v>EXPT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Sheet1!$D$31:$G$31</c:f>
                <c:numCache>
                  <c:formatCode>General</c:formatCode>
                  <c:ptCount val="4"/>
                  <c:pt idx="0">
                    <c:v>1.99811525081902E-2</c:v>
                  </c:pt>
                  <c:pt idx="1">
                    <c:v>4.0828278598703291E-2</c:v>
                  </c:pt>
                  <c:pt idx="2">
                    <c:v>1.8148377644051538E-2</c:v>
                  </c:pt>
                  <c:pt idx="3">
                    <c:v>1.4516098667883028E-2</c:v>
                  </c:pt>
                </c:numCache>
              </c:numRef>
            </c:plus>
            <c:minus>
              <c:numRef>
                <c:f>Sheet1!$D$31:$G$31</c:f>
                <c:numCache>
                  <c:formatCode>General</c:formatCode>
                  <c:ptCount val="4"/>
                  <c:pt idx="0">
                    <c:v>1.99811525081902E-2</c:v>
                  </c:pt>
                  <c:pt idx="1">
                    <c:v>4.0828278598703291E-2</c:v>
                  </c:pt>
                  <c:pt idx="2">
                    <c:v>1.8148377644051538E-2</c:v>
                  </c:pt>
                  <c:pt idx="3">
                    <c:v>1.4516098667883028E-2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C00000"/>
                </a:solidFill>
                <a:round/>
              </a:ln>
              <a:effectLst/>
            </c:spPr>
          </c:errBars>
          <c:val>
            <c:numRef>
              <c:f>Sheet1!$D$30:$G$30</c:f>
              <c:numCache>
                <c:formatCode>General</c:formatCode>
                <c:ptCount val="4"/>
                <c:pt idx="0">
                  <c:v>0.60522999999999993</c:v>
                </c:pt>
                <c:pt idx="1">
                  <c:v>0.23483333333333334</c:v>
                </c:pt>
                <c:pt idx="2">
                  <c:v>0.28765000000000002</c:v>
                </c:pt>
                <c:pt idx="3">
                  <c:v>0.26456249999999998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8-41B8-A1FE-AA63DCE78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70736"/>
        <c:axId val="541471912"/>
      </c:lineChart>
      <c:catAx>
        <c:axId val="54147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71912"/>
        <c:crosses val="autoZero"/>
        <c:auto val="1"/>
        <c:lblAlgn val="ctr"/>
        <c:lblOffset val="100"/>
        <c:noMultiLvlLbl val="0"/>
      </c:catAx>
      <c:valAx>
        <c:axId val="54147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2</xdr:row>
      <xdr:rowOff>6350</xdr:rowOff>
    </xdr:from>
    <xdr:to>
      <xdr:col>15</xdr:col>
      <xdr:colOff>349250</xdr:colOff>
      <xdr:row>18</xdr:row>
      <xdr:rowOff>168275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G3" sqref="G3"/>
    </sheetView>
  </sheetViews>
  <sheetFormatPr defaultRowHeight="14.25" x14ac:dyDescent="0.45"/>
  <sheetData>
    <row r="2" spans="1:7" x14ac:dyDescent="0.45">
      <c r="A2" s="1" t="s">
        <v>1</v>
      </c>
    </row>
    <row r="3" spans="1:7" x14ac:dyDescent="0.45">
      <c r="A3">
        <v>10201</v>
      </c>
      <c r="B3">
        <v>1</v>
      </c>
      <c r="D3">
        <v>0.72599999999999998</v>
      </c>
      <c r="E3">
        <v>0.47270000000000001</v>
      </c>
      <c r="F3">
        <v>0.48649999999999999</v>
      </c>
      <c r="G3">
        <v>0.48549999999999999</v>
      </c>
    </row>
    <row r="4" spans="1:7" x14ac:dyDescent="0.45">
      <c r="B4">
        <v>2</v>
      </c>
      <c r="D4">
        <v>0.69689999999999996</v>
      </c>
      <c r="E4">
        <v>0.43540000000000001</v>
      </c>
      <c r="F4">
        <v>0.39150000000000001</v>
      </c>
      <c r="G4">
        <v>0.33539999999999998</v>
      </c>
    </row>
    <row r="5" spans="1:7" x14ac:dyDescent="0.45">
      <c r="B5">
        <v>3</v>
      </c>
      <c r="D5">
        <v>0.51119999999999999</v>
      </c>
      <c r="E5">
        <v>0.2707</v>
      </c>
      <c r="F5">
        <v>0.3024</v>
      </c>
      <c r="G5">
        <v>0.28160000000000002</v>
      </c>
    </row>
    <row r="6" spans="1:7" x14ac:dyDescent="0.45">
      <c r="A6">
        <v>12412</v>
      </c>
      <c r="B6">
        <v>1</v>
      </c>
      <c r="D6">
        <v>0.89170000000000005</v>
      </c>
      <c r="E6">
        <v>0.51090000000000002</v>
      </c>
      <c r="F6">
        <v>0.67410000000000003</v>
      </c>
      <c r="G6">
        <v>0.59330000000000005</v>
      </c>
    </row>
    <row r="7" spans="1:7" x14ac:dyDescent="0.45">
      <c r="B7">
        <v>2</v>
      </c>
      <c r="D7">
        <v>0.78090000000000004</v>
      </c>
      <c r="E7">
        <v>0.55930000000000002</v>
      </c>
      <c r="F7">
        <v>0.57420000000000004</v>
      </c>
      <c r="G7">
        <v>0.36730000000000002</v>
      </c>
    </row>
    <row r="8" spans="1:7" x14ac:dyDescent="0.45">
      <c r="A8">
        <v>12812</v>
      </c>
      <c r="B8">
        <v>1</v>
      </c>
      <c r="D8">
        <v>0.63390000000000002</v>
      </c>
      <c r="E8">
        <v>0.49859999999999999</v>
      </c>
      <c r="F8">
        <v>0.1777</v>
      </c>
      <c r="G8">
        <v>0.40620000000000001</v>
      </c>
    </row>
    <row r="9" spans="1:7" x14ac:dyDescent="0.45">
      <c r="B9">
        <v>2</v>
      </c>
      <c r="D9">
        <v>0.62670000000000003</v>
      </c>
      <c r="E9">
        <v>0.42549999999999999</v>
      </c>
      <c r="F9">
        <v>0.34639999999999999</v>
      </c>
      <c r="G9">
        <v>0.30230000000000001</v>
      </c>
    </row>
    <row r="10" spans="1:7" x14ac:dyDescent="0.45">
      <c r="A10">
        <v>42412</v>
      </c>
      <c r="B10">
        <v>1</v>
      </c>
      <c r="D10">
        <v>0.21029999999999999</v>
      </c>
      <c r="E10">
        <v>0.1244</v>
      </c>
      <c r="F10">
        <v>7.9500000000000001E-2</v>
      </c>
      <c r="G10">
        <v>0.12970000000000001</v>
      </c>
    </row>
    <row r="11" spans="1:7" x14ac:dyDescent="0.45">
      <c r="B11">
        <v>2</v>
      </c>
      <c r="D11">
        <v>0.35370000000000001</v>
      </c>
      <c r="E11">
        <v>0.27050000000000002</v>
      </c>
      <c r="F11">
        <v>0.16350000000000001</v>
      </c>
      <c r="G11">
        <v>0.20519999999999999</v>
      </c>
    </row>
    <row r="12" spans="1:7" x14ac:dyDescent="0.45">
      <c r="B12">
        <v>3</v>
      </c>
      <c r="D12">
        <v>0.42680000000000001</v>
      </c>
      <c r="E12">
        <v>0.29289999999999999</v>
      </c>
      <c r="F12">
        <v>0.1691</v>
      </c>
      <c r="G12">
        <v>0.2044</v>
      </c>
    </row>
    <row r="14" spans="1:7" x14ac:dyDescent="0.45">
      <c r="D14">
        <f>AVERAGE(D3:D12)</f>
        <v>0.58581000000000005</v>
      </c>
      <c r="E14">
        <f>AVERAGE(E3:E12)</f>
        <v>0.38609000000000004</v>
      </c>
      <c r="F14">
        <f>AVERAGE(F3:F12)</f>
        <v>0.33649000000000001</v>
      </c>
      <c r="G14">
        <f>AVERAGE(G3:G12)</f>
        <v>0.33109000000000005</v>
      </c>
    </row>
    <row r="15" spans="1:7" x14ac:dyDescent="0.45">
      <c r="D15">
        <f>_xlfn.STDEV.S(D3:D12)/SQRT(D16)</f>
        <v>6.6109447047217801E-2</v>
      </c>
      <c r="E15">
        <f>_xlfn.STDEV.S(E3:E12)/SQRT(E16)</f>
        <v>4.3914764538187379E-2</v>
      </c>
      <c r="F15">
        <f>_xlfn.STDEV.S(F3:F12)/SQRT(F16)</f>
        <v>6.204649412604496E-2</v>
      </c>
      <c r="G15">
        <f>_xlfn.STDEV.S(G3:G12)/SQRT(G16)</f>
        <v>4.4133948762073529E-2</v>
      </c>
    </row>
    <row r="16" spans="1:7" x14ac:dyDescent="0.45">
      <c r="D16">
        <f>COUNT(D3:D12)</f>
        <v>10</v>
      </c>
      <c r="E16">
        <f>COUNT(E3:E12)</f>
        <v>10</v>
      </c>
      <c r="F16">
        <f>COUNT(F3:F12)</f>
        <v>10</v>
      </c>
      <c r="G16">
        <f>COUNT(G3:G12)</f>
        <v>10</v>
      </c>
    </row>
    <row r="18" spans="1:7" x14ac:dyDescent="0.45">
      <c r="A18" s="1" t="s">
        <v>0</v>
      </c>
    </row>
    <row r="19" spans="1:7" x14ac:dyDescent="0.45">
      <c r="A19">
        <v>20201</v>
      </c>
      <c r="B19">
        <v>1</v>
      </c>
      <c r="D19">
        <v>0.56130000000000002</v>
      </c>
      <c r="E19">
        <v>0.15179999999999999</v>
      </c>
      <c r="F19">
        <v>0.29039999999999999</v>
      </c>
    </row>
    <row r="20" spans="1:7" x14ac:dyDescent="0.45">
      <c r="B20">
        <v>2</v>
      </c>
      <c r="D20">
        <v>0.64880000000000004</v>
      </c>
      <c r="E20">
        <v>4.1599999999999998E-2</v>
      </c>
      <c r="F20">
        <v>0.26779999999999998</v>
      </c>
    </row>
    <row r="21" spans="1:7" x14ac:dyDescent="0.45">
      <c r="A21">
        <v>22812</v>
      </c>
      <c r="B21">
        <v>1</v>
      </c>
      <c r="D21">
        <v>0.57630000000000003</v>
      </c>
      <c r="E21">
        <v>0.37630000000000002</v>
      </c>
      <c r="F21">
        <v>0.32540000000000002</v>
      </c>
      <c r="G21">
        <v>0.27389999999999998</v>
      </c>
    </row>
    <row r="22" spans="1:7" x14ac:dyDescent="0.45">
      <c r="B22">
        <v>2</v>
      </c>
      <c r="D22">
        <v>0.52629999999999999</v>
      </c>
      <c r="E22">
        <v>0.1918</v>
      </c>
      <c r="F22">
        <v>0.20910000000000001</v>
      </c>
      <c r="G22">
        <v>0.2487</v>
      </c>
    </row>
    <row r="23" spans="1:7" x14ac:dyDescent="0.45">
      <c r="A23">
        <v>32412</v>
      </c>
      <c r="B23">
        <v>1</v>
      </c>
      <c r="D23">
        <v>0.51670000000000005</v>
      </c>
      <c r="F23">
        <v>0.39439999999999997</v>
      </c>
      <c r="G23">
        <v>0.34949999999999998</v>
      </c>
    </row>
    <row r="24" spans="1:7" x14ac:dyDescent="0.45">
      <c r="B24">
        <v>2</v>
      </c>
      <c r="D24">
        <v>0.58250000000000002</v>
      </c>
      <c r="E24">
        <v>0.1179</v>
      </c>
      <c r="F24">
        <v>0.3372</v>
      </c>
      <c r="G24">
        <v>0.24229999999999999</v>
      </c>
    </row>
    <row r="25" spans="1:7" x14ac:dyDescent="0.45">
      <c r="B25">
        <v>3</v>
      </c>
      <c r="D25">
        <v>0.61850000000000005</v>
      </c>
      <c r="E25">
        <v>0.19919999999999999</v>
      </c>
      <c r="F25">
        <v>0.31519999999999998</v>
      </c>
      <c r="G25">
        <v>0.22919999999999999</v>
      </c>
    </row>
    <row r="26" spans="1:7" x14ac:dyDescent="0.45">
      <c r="A26">
        <v>52412</v>
      </c>
      <c r="B26">
        <v>1</v>
      </c>
      <c r="D26">
        <v>0.71120000000000005</v>
      </c>
      <c r="E26">
        <v>0.31409999999999999</v>
      </c>
      <c r="F26">
        <v>0.2147</v>
      </c>
      <c r="G26">
        <v>0.25259999999999999</v>
      </c>
    </row>
    <row r="27" spans="1:7" x14ac:dyDescent="0.45">
      <c r="B27">
        <v>2</v>
      </c>
      <c r="D27">
        <v>0.64410000000000001</v>
      </c>
      <c r="E27">
        <v>0.38450000000000001</v>
      </c>
      <c r="F27">
        <v>0.27360000000000001</v>
      </c>
      <c r="G27">
        <v>0.29420000000000002</v>
      </c>
    </row>
    <row r="28" spans="1:7" x14ac:dyDescent="0.45">
      <c r="B28">
        <v>3</v>
      </c>
      <c r="D28">
        <v>0.66659999999999997</v>
      </c>
      <c r="E28">
        <v>0.33629999999999999</v>
      </c>
      <c r="F28">
        <v>0.2487</v>
      </c>
      <c r="G28">
        <v>0.2261</v>
      </c>
    </row>
    <row r="30" spans="1:7" x14ac:dyDescent="0.45">
      <c r="D30">
        <f>AVERAGE(D19:D28)</f>
        <v>0.60522999999999993</v>
      </c>
      <c r="E30">
        <f>AVERAGE(E19:E28)</f>
        <v>0.23483333333333334</v>
      </c>
      <c r="F30">
        <f>AVERAGE(F19:F28)</f>
        <v>0.28765000000000002</v>
      </c>
      <c r="G30">
        <f>AVERAGE(G19:G28)</f>
        <v>0.26456249999999998</v>
      </c>
    </row>
    <row r="31" spans="1:7" x14ac:dyDescent="0.45">
      <c r="D31">
        <f>_xlfn.STDEV.S(D19:D28)/SQRT(D32)</f>
        <v>1.99811525081902E-2</v>
      </c>
      <c r="E31">
        <f>_xlfn.STDEV.S(E19:E28)/SQRT(E32)</f>
        <v>4.0828278598703291E-2</v>
      </c>
      <c r="F31">
        <f>_xlfn.STDEV.S(F19:F28)/SQRT(F32)</f>
        <v>1.8148377644051538E-2</v>
      </c>
      <c r="G31">
        <f>_xlfn.STDEV.S(G19:G28)/SQRT(G32)</f>
        <v>1.4516098667883028E-2</v>
      </c>
    </row>
    <row r="32" spans="1:7" x14ac:dyDescent="0.45">
      <c r="D32">
        <f>COUNT(D19:D28)</f>
        <v>10</v>
      </c>
      <c r="E32">
        <f>COUNT(E19:E28)</f>
        <v>9</v>
      </c>
      <c r="F32">
        <f>COUNT(F19:F28)</f>
        <v>10</v>
      </c>
      <c r="G32">
        <f>COUNT(G19:G28)</f>
        <v>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Portugues</dc:creator>
  <cp:lastModifiedBy>Ruben Portugues</cp:lastModifiedBy>
  <dcterms:created xsi:type="dcterms:W3CDTF">2019-06-30T14:04:36Z</dcterms:created>
  <dcterms:modified xsi:type="dcterms:W3CDTF">2020-04-09T19:17:25Z</dcterms:modified>
</cp:coreProperties>
</file>