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40380" windowHeight="22580" tabRatio="648" activeTab="13"/>
  </bookViews>
  <sheets>
    <sheet name="Orgs" sheetId="9" r:id="rId1"/>
    <sheet name="Users People Orgs" sheetId="7" r:id="rId2"/>
    <sheet name="Dates" sheetId="1" r:id="rId3"/>
    <sheet name="ActionResult" sheetId="4" r:id="rId4"/>
    <sheet name="Toe Tags" sheetId="3" r:id="rId5"/>
    <sheet name="Pain Points" sheetId="2" r:id="rId6"/>
    <sheet name="Workshops" sheetId="10" r:id="rId7"/>
    <sheet name="Lookups" sheetId="11" r:id="rId8"/>
    <sheet name="Status Updates" sheetId="12" r:id="rId9"/>
    <sheet name="CustomerJob" sheetId="13" r:id="rId10"/>
    <sheet name="SupplierOrder" sheetId="14" r:id="rId11"/>
    <sheet name="Metric" sheetId="15" r:id="rId12"/>
    <sheet name="Measurement" sheetId="16" r:id="rId13"/>
    <sheet name="GroupAssociations" sheetId="17" r:id="rId1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4" i="17" l="1"/>
  <c r="F4" i="17"/>
  <c r="D5" i="17"/>
  <c r="F5" i="17"/>
  <c r="D6" i="17"/>
  <c r="F6" i="17"/>
  <c r="D7" i="17"/>
  <c r="F7" i="17"/>
  <c r="D8" i="17"/>
  <c r="F8" i="17"/>
  <c r="D9" i="17"/>
  <c r="F9" i="17"/>
  <c r="D10" i="17"/>
  <c r="F10" i="17"/>
  <c r="D11" i="17"/>
  <c r="F11" i="17"/>
  <c r="D12" i="17"/>
  <c r="F12" i="17"/>
  <c r="D3" i="17"/>
  <c r="F3" i="17"/>
  <c r="C1" i="1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3" i="7"/>
  <c r="A1" i="1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3" i="7"/>
  <c r="H4" i="7"/>
  <c r="K4" i="7"/>
  <c r="H5" i="7"/>
  <c r="K5" i="7"/>
  <c r="H6" i="7"/>
  <c r="K6" i="7"/>
  <c r="H7" i="7"/>
  <c r="K7" i="7"/>
  <c r="H8" i="7"/>
  <c r="K8" i="7"/>
  <c r="H9" i="7"/>
  <c r="K9" i="7"/>
  <c r="H10" i="7"/>
  <c r="K10" i="7"/>
  <c r="H11" i="7"/>
  <c r="K11" i="7"/>
  <c r="H12" i="7"/>
  <c r="K12" i="7"/>
  <c r="H13" i="7"/>
  <c r="K13" i="7"/>
  <c r="H14" i="7"/>
  <c r="K14" i="7"/>
  <c r="H15" i="7"/>
  <c r="K15" i="7"/>
  <c r="H16" i="7"/>
  <c r="K16" i="7"/>
  <c r="H17" i="7"/>
  <c r="K17" i="7"/>
  <c r="H18" i="7"/>
  <c r="K18" i="7"/>
  <c r="H19" i="7"/>
  <c r="K19" i="7"/>
  <c r="H20" i="7"/>
  <c r="K20" i="7"/>
  <c r="H21" i="7"/>
  <c r="K21" i="7"/>
  <c r="H22" i="7"/>
  <c r="K22" i="7"/>
  <c r="H23" i="7"/>
  <c r="K23" i="7"/>
  <c r="H24" i="7"/>
  <c r="K24" i="7"/>
  <c r="H25" i="7"/>
  <c r="K25" i="7"/>
  <c r="H26" i="7"/>
  <c r="K26" i="7"/>
  <c r="H27" i="7"/>
  <c r="K27" i="7"/>
  <c r="H28" i="7"/>
  <c r="K28" i="7"/>
  <c r="H29" i="7"/>
  <c r="K29" i="7"/>
  <c r="H30" i="7"/>
  <c r="K30" i="7"/>
  <c r="H31" i="7"/>
  <c r="K31" i="7"/>
  <c r="H32" i="7"/>
  <c r="K32" i="7"/>
  <c r="H33" i="7"/>
  <c r="K33" i="7"/>
  <c r="H34" i="7"/>
  <c r="K34" i="7"/>
  <c r="H35" i="7"/>
  <c r="K35" i="7"/>
  <c r="H36" i="7"/>
  <c r="K36" i="7"/>
  <c r="H37" i="7"/>
  <c r="K37" i="7"/>
  <c r="H38" i="7"/>
  <c r="K38" i="7"/>
  <c r="H39" i="7"/>
  <c r="K39" i="7"/>
  <c r="H40" i="7"/>
  <c r="K40" i="7"/>
  <c r="H41" i="7"/>
  <c r="K41" i="7"/>
  <c r="H42" i="7"/>
  <c r="K42" i="7"/>
  <c r="H43" i="7"/>
  <c r="K43" i="7"/>
  <c r="H44" i="7"/>
  <c r="K44" i="7"/>
  <c r="H45" i="7"/>
  <c r="K45" i="7"/>
  <c r="H46" i="7"/>
  <c r="K46" i="7"/>
  <c r="H47" i="7"/>
  <c r="K47" i="7"/>
  <c r="H48" i="7"/>
  <c r="K48" i="7"/>
  <c r="H49" i="7"/>
  <c r="K49" i="7"/>
  <c r="H50" i="7"/>
  <c r="K50" i="7"/>
  <c r="H51" i="7"/>
  <c r="K51" i="7"/>
  <c r="H52" i="7"/>
  <c r="K52" i="7"/>
  <c r="H53" i="7"/>
  <c r="K53" i="7"/>
  <c r="H54" i="7"/>
  <c r="K54" i="7"/>
  <c r="H55" i="7"/>
  <c r="K55" i="7"/>
  <c r="H56" i="7"/>
  <c r="K56" i="7"/>
  <c r="H57" i="7"/>
  <c r="K57" i="7"/>
  <c r="H58" i="7"/>
  <c r="K58" i="7"/>
  <c r="H59" i="7"/>
  <c r="K59" i="7"/>
  <c r="H60" i="7"/>
  <c r="K60" i="7"/>
  <c r="H61" i="7"/>
  <c r="K61" i="7"/>
  <c r="H62" i="7"/>
  <c r="K62" i="7"/>
  <c r="H63" i="7"/>
  <c r="K63" i="7"/>
  <c r="H64" i="7"/>
  <c r="K64" i="7"/>
  <c r="H65" i="7"/>
  <c r="K65" i="7"/>
  <c r="H66" i="7"/>
  <c r="K66" i="7"/>
  <c r="H67" i="7"/>
  <c r="K67" i="7"/>
  <c r="H68" i="7"/>
  <c r="K68" i="7"/>
  <c r="H69" i="7"/>
  <c r="K69" i="7"/>
  <c r="H70" i="7"/>
  <c r="K70" i="7"/>
  <c r="H71" i="7"/>
  <c r="K71" i="7"/>
  <c r="H72" i="7"/>
  <c r="K72" i="7"/>
  <c r="H73" i="7"/>
  <c r="K73" i="7"/>
  <c r="H74" i="7"/>
  <c r="K74" i="7"/>
  <c r="H75" i="7"/>
  <c r="K75" i="7"/>
  <c r="H76" i="7"/>
  <c r="K76" i="7"/>
  <c r="H77" i="7"/>
  <c r="K77" i="7"/>
  <c r="H78" i="7"/>
  <c r="K78" i="7"/>
  <c r="H79" i="7"/>
  <c r="K79" i="7"/>
  <c r="H80" i="7"/>
  <c r="K80" i="7"/>
  <c r="H81" i="7"/>
  <c r="K81" i="7"/>
  <c r="H82" i="7"/>
  <c r="K82" i="7"/>
  <c r="H83" i="7"/>
  <c r="K83" i="7"/>
  <c r="H84" i="7"/>
  <c r="K84" i="7"/>
  <c r="H85" i="7"/>
  <c r="K85" i="7"/>
  <c r="H86" i="7"/>
  <c r="K86" i="7"/>
  <c r="H87" i="7"/>
  <c r="K87" i="7"/>
  <c r="H88" i="7"/>
  <c r="K88" i="7"/>
  <c r="H89" i="7"/>
  <c r="K89" i="7"/>
  <c r="H90" i="7"/>
  <c r="K90" i="7"/>
  <c r="H91" i="7"/>
  <c r="K91" i="7"/>
  <c r="H92" i="7"/>
  <c r="K92" i="7"/>
  <c r="H93" i="7"/>
  <c r="K93" i="7"/>
  <c r="H94" i="7"/>
  <c r="K94" i="7"/>
  <c r="H95" i="7"/>
  <c r="K95" i="7"/>
  <c r="H96" i="7"/>
  <c r="K96" i="7"/>
  <c r="H97" i="7"/>
  <c r="K97" i="7"/>
  <c r="H98" i="7"/>
  <c r="K98" i="7"/>
  <c r="H99" i="7"/>
  <c r="K99" i="7"/>
  <c r="H100" i="7"/>
  <c r="K100" i="7"/>
  <c r="H101" i="7"/>
  <c r="K101" i="7"/>
  <c r="H102" i="7"/>
  <c r="K102" i="7"/>
  <c r="H103" i="7"/>
  <c r="K103" i="7"/>
  <c r="H104" i="7"/>
  <c r="K104" i="7"/>
  <c r="H105" i="7"/>
  <c r="K105" i="7"/>
  <c r="H106" i="7"/>
  <c r="K106" i="7"/>
  <c r="H107" i="7"/>
  <c r="K107" i="7"/>
  <c r="H108" i="7"/>
  <c r="K108" i="7"/>
  <c r="H109" i="7"/>
  <c r="K109" i="7"/>
  <c r="H110" i="7"/>
  <c r="K110" i="7"/>
  <c r="H111" i="7"/>
  <c r="K111" i="7"/>
  <c r="H112" i="7"/>
  <c r="K112" i="7"/>
  <c r="H113" i="7"/>
  <c r="K113" i="7"/>
  <c r="H114" i="7"/>
  <c r="K114" i="7"/>
  <c r="H115" i="7"/>
  <c r="K115" i="7"/>
  <c r="H116" i="7"/>
  <c r="K116" i="7"/>
  <c r="H117" i="7"/>
  <c r="K117" i="7"/>
  <c r="H118" i="7"/>
  <c r="K118" i="7"/>
  <c r="H119" i="7"/>
  <c r="K119" i="7"/>
  <c r="H120" i="7"/>
  <c r="K120" i="7"/>
  <c r="H121" i="7"/>
  <c r="K121" i="7"/>
  <c r="H122" i="7"/>
  <c r="K122" i="7"/>
  <c r="H123" i="7"/>
  <c r="K123" i="7"/>
  <c r="H124" i="7"/>
  <c r="K124" i="7"/>
  <c r="H125" i="7"/>
  <c r="K125" i="7"/>
  <c r="H126" i="7"/>
  <c r="K126" i="7"/>
  <c r="H127" i="7"/>
  <c r="K127"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3" i="7"/>
  <c r="H3" i="7"/>
  <c r="K3" i="7"/>
  <c r="H8" i="11"/>
  <c r="H9" i="11"/>
  <c r="H10" i="11"/>
  <c r="H11" i="11"/>
  <c r="H12" i="11"/>
  <c r="H13" i="11"/>
  <c r="H14" i="11"/>
  <c r="H15" i="11"/>
  <c r="H16" i="11"/>
  <c r="H17" i="11"/>
  <c r="H18" i="11"/>
  <c r="H19" i="11"/>
  <c r="H20" i="11"/>
  <c r="H21" i="11"/>
  <c r="H22" i="11"/>
  <c r="H23" i="11"/>
  <c r="H24" i="11"/>
  <c r="H25" i="11"/>
  <c r="H26" i="11"/>
  <c r="H27" i="11"/>
  <c r="H28" i="11"/>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214" i="12"/>
  <c r="B215" i="12"/>
  <c r="B216" i="12"/>
  <c r="B217" i="12"/>
  <c r="B218" i="12"/>
  <c r="B219" i="12"/>
  <c r="B220" i="12"/>
  <c r="B221" i="12"/>
  <c r="B222" i="12"/>
  <c r="B223" i="12"/>
  <c r="B224" i="12"/>
  <c r="B225" i="12"/>
  <c r="B226" i="12"/>
  <c r="B227" i="12"/>
  <c r="B228" i="12"/>
  <c r="B229" i="12"/>
  <c r="B230" i="12"/>
  <c r="B231" i="12"/>
  <c r="B232" i="12"/>
  <c r="B233" i="12"/>
  <c r="B234" i="12"/>
  <c r="B235" i="12"/>
  <c r="B236" i="12"/>
  <c r="B237" i="12"/>
  <c r="B238" i="12"/>
  <c r="B239" i="12"/>
  <c r="B240" i="12"/>
  <c r="B241" i="12"/>
  <c r="B242" i="12"/>
  <c r="B243" i="12"/>
  <c r="B244" i="12"/>
  <c r="B245" i="12"/>
  <c r="B246" i="12"/>
  <c r="B247" i="12"/>
  <c r="B248" i="12"/>
  <c r="B249"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5" i="12"/>
  <c r="B326" i="12"/>
  <c r="B327" i="12"/>
  <c r="B328" i="12"/>
  <c r="B329" i="12"/>
  <c r="B330" i="12"/>
  <c r="B331" i="12"/>
  <c r="B332" i="12"/>
  <c r="B333" i="12"/>
  <c r="B334" i="12"/>
  <c r="B335" i="12"/>
  <c r="B336"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B384" i="12"/>
  <c r="B385" i="12"/>
  <c r="B386" i="12"/>
  <c r="B387" i="12"/>
  <c r="B388" i="12"/>
  <c r="B389" i="12"/>
  <c r="B390" i="12"/>
  <c r="B391" i="12"/>
  <c r="B392" i="12"/>
  <c r="B393" i="12"/>
  <c r="B394" i="12"/>
  <c r="B395" i="12"/>
  <c r="B396" i="12"/>
  <c r="B397" i="12"/>
  <c r="B398" i="12"/>
  <c r="B399" i="12"/>
  <c r="B400" i="12"/>
  <c r="B401" i="12"/>
  <c r="B402" i="12"/>
  <c r="B403" i="12"/>
  <c r="B404" i="12"/>
  <c r="B405" i="12"/>
  <c r="B406" i="12"/>
  <c r="B407" i="12"/>
  <c r="B408" i="12"/>
  <c r="B409" i="12"/>
  <c r="B410" i="12"/>
  <c r="B411" i="12"/>
  <c r="B412" i="12"/>
  <c r="B413" i="12"/>
  <c r="B414" i="12"/>
  <c r="B415" i="12"/>
  <c r="B416" i="12"/>
  <c r="B417" i="12"/>
  <c r="B418" i="12"/>
  <c r="B419" i="12"/>
  <c r="B420" i="12"/>
  <c r="B421" i="12"/>
  <c r="B422" i="12"/>
  <c r="B423" i="12"/>
  <c r="B424" i="12"/>
  <c r="B425" i="12"/>
  <c r="B426" i="12"/>
  <c r="B427" i="12"/>
  <c r="B428" i="12"/>
  <c r="B429" i="12"/>
  <c r="B430" i="12"/>
  <c r="B431" i="12"/>
  <c r="B432" i="12"/>
  <c r="B433" i="12"/>
  <c r="B434" i="12"/>
  <c r="B435" i="12"/>
  <c r="B436" i="12"/>
  <c r="B437" i="12"/>
  <c r="B438" i="12"/>
  <c r="B439" i="12"/>
  <c r="B440" i="12"/>
  <c r="B441" i="12"/>
  <c r="B442" i="12"/>
  <c r="B443" i="12"/>
  <c r="B444" i="12"/>
  <c r="B445" i="12"/>
  <c r="B446" i="12"/>
  <c r="B447" i="12"/>
  <c r="B448" i="12"/>
  <c r="B449" i="12"/>
  <c r="B450" i="12"/>
  <c r="B451" i="12"/>
  <c r="B452" i="12"/>
  <c r="B453" i="12"/>
  <c r="B454" i="12"/>
  <c r="B455" i="12"/>
  <c r="B456" i="12"/>
  <c r="B457" i="12"/>
  <c r="B458" i="12"/>
  <c r="B459" i="12"/>
  <c r="B460" i="12"/>
  <c r="B461" i="12"/>
  <c r="B462" i="12"/>
  <c r="B463" i="12"/>
  <c r="B464" i="12"/>
  <c r="B465" i="12"/>
  <c r="B466" i="12"/>
  <c r="B467" i="12"/>
  <c r="B468" i="12"/>
  <c r="B469" i="12"/>
  <c r="B470" i="12"/>
  <c r="B471" i="12"/>
  <c r="B472" i="12"/>
  <c r="B473" i="12"/>
  <c r="B474" i="12"/>
  <c r="B475" i="12"/>
  <c r="B476" i="12"/>
  <c r="B477" i="12"/>
  <c r="B478" i="12"/>
  <c r="B479" i="12"/>
  <c r="B480" i="12"/>
  <c r="B481" i="12"/>
  <c r="B482" i="12"/>
  <c r="B483" i="12"/>
  <c r="B484" i="12"/>
  <c r="B485" i="12"/>
  <c r="B486" i="12"/>
  <c r="B487" i="12"/>
  <c r="B488" i="12"/>
  <c r="B489" i="12"/>
  <c r="B490" i="12"/>
  <c r="B491" i="12"/>
  <c r="B492" i="12"/>
  <c r="B493" i="12"/>
  <c r="B494" i="12"/>
  <c r="B495" i="12"/>
  <c r="B496" i="12"/>
  <c r="B497" i="12"/>
  <c r="B498" i="12"/>
  <c r="B499" i="12"/>
  <c r="B500" i="12"/>
  <c r="B501" i="12"/>
  <c r="B502" i="12"/>
  <c r="B503" i="12"/>
  <c r="B504" i="12"/>
  <c r="B505" i="12"/>
  <c r="B506" i="12"/>
  <c r="B507" i="12"/>
  <c r="B508" i="12"/>
  <c r="B509" i="12"/>
  <c r="B510" i="12"/>
  <c r="B511" i="12"/>
  <c r="B512" i="12"/>
  <c r="B513" i="12"/>
  <c r="B514" i="12"/>
  <c r="B515" i="12"/>
  <c r="B516" i="12"/>
  <c r="B517" i="12"/>
  <c r="B518" i="12"/>
  <c r="B519" i="12"/>
  <c r="B520" i="12"/>
  <c r="B521" i="12"/>
  <c r="B522" i="12"/>
  <c r="B523" i="12"/>
  <c r="B524" i="12"/>
  <c r="B525" i="12"/>
  <c r="B526" i="12"/>
  <c r="B527" i="12"/>
  <c r="B528" i="12"/>
  <c r="B529" i="12"/>
  <c r="B530" i="12"/>
  <c r="B531" i="12"/>
  <c r="B532" i="12"/>
  <c r="B533" i="12"/>
  <c r="B534" i="12"/>
  <c r="B535" i="12"/>
  <c r="B536" i="12"/>
  <c r="B537" i="12"/>
  <c r="B538" i="12"/>
  <c r="B539" i="12"/>
  <c r="B540" i="12"/>
  <c r="B541" i="12"/>
  <c r="B542" i="12"/>
  <c r="B543" i="12"/>
  <c r="B544" i="12"/>
  <c r="B545" i="12"/>
  <c r="B546" i="12"/>
  <c r="B547" i="12"/>
  <c r="B548" i="12"/>
  <c r="B549" i="12"/>
  <c r="B550" i="12"/>
  <c r="B551" i="12"/>
  <c r="B552" i="12"/>
  <c r="B553" i="12"/>
  <c r="B554" i="12"/>
  <c r="B555" i="12"/>
  <c r="B556" i="12"/>
  <c r="B557" i="12"/>
  <c r="B558" i="12"/>
  <c r="B559" i="12"/>
  <c r="B560" i="12"/>
  <c r="B561" i="12"/>
  <c r="B562" i="12"/>
  <c r="B563" i="12"/>
  <c r="B564" i="12"/>
  <c r="B565" i="12"/>
  <c r="B566" i="12"/>
  <c r="B567" i="12"/>
  <c r="B568" i="12"/>
  <c r="B569" i="12"/>
  <c r="B570" i="12"/>
  <c r="B571" i="12"/>
  <c r="B572" i="12"/>
  <c r="B573" i="12"/>
  <c r="B574" i="12"/>
  <c r="B575" i="12"/>
  <c r="B576" i="12"/>
  <c r="B577" i="12"/>
  <c r="B578" i="12"/>
  <c r="B579" i="12"/>
  <c r="B580" i="12"/>
  <c r="B581" i="12"/>
  <c r="B582" i="12"/>
  <c r="B583" i="12"/>
  <c r="B584" i="12"/>
  <c r="B585" i="12"/>
  <c r="B586" i="12"/>
  <c r="B587" i="12"/>
  <c r="B588" i="12"/>
  <c r="B589" i="12"/>
  <c r="B590" i="12"/>
  <c r="B591" i="12"/>
  <c r="B592" i="12"/>
  <c r="B593" i="12"/>
  <c r="B594" i="12"/>
  <c r="B595" i="12"/>
  <c r="B596" i="12"/>
  <c r="B597" i="12"/>
  <c r="B598" i="12"/>
  <c r="B599" i="12"/>
  <c r="B600" i="12"/>
  <c r="B601" i="12"/>
  <c r="B602" i="12"/>
  <c r="B603" i="12"/>
  <c r="B604" i="12"/>
  <c r="B605" i="12"/>
  <c r="B606" i="12"/>
  <c r="B607" i="12"/>
  <c r="B608" i="12"/>
  <c r="B609" i="12"/>
  <c r="B610" i="12"/>
  <c r="B611" i="12"/>
  <c r="B612" i="12"/>
  <c r="B613" i="12"/>
  <c r="B614" i="12"/>
  <c r="B615" i="12"/>
  <c r="B616" i="12"/>
  <c r="B617" i="12"/>
  <c r="B618" i="12"/>
  <c r="B619" i="12"/>
  <c r="B620" i="12"/>
  <c r="B621" i="12"/>
  <c r="B622" i="12"/>
  <c r="B623" i="12"/>
  <c r="B624" i="12"/>
  <c r="B625" i="12"/>
  <c r="B626" i="12"/>
  <c r="B627" i="12"/>
  <c r="B628" i="12"/>
  <c r="B629" i="12"/>
  <c r="B630" i="12"/>
  <c r="B631" i="12"/>
  <c r="B632" i="12"/>
  <c r="B633" i="12"/>
  <c r="B634" i="12"/>
  <c r="B635" i="12"/>
  <c r="B636" i="12"/>
  <c r="B637" i="12"/>
  <c r="B638" i="12"/>
  <c r="B639" i="12"/>
  <c r="B640" i="12"/>
  <c r="B641" i="12"/>
  <c r="B642" i="12"/>
  <c r="B643" i="12"/>
  <c r="B644" i="12"/>
  <c r="B645" i="12"/>
  <c r="B646" i="12"/>
  <c r="B647" i="12"/>
  <c r="B648" i="12"/>
  <c r="B649" i="12"/>
  <c r="B650" i="12"/>
  <c r="B651" i="12"/>
  <c r="B652" i="12"/>
  <c r="B653" i="12"/>
  <c r="B654" i="12"/>
  <c r="B655" i="12"/>
  <c r="B656" i="12"/>
  <c r="B657" i="12"/>
  <c r="B658" i="12"/>
  <c r="B659" i="12"/>
  <c r="B660" i="12"/>
  <c r="B661" i="12"/>
  <c r="B662" i="12"/>
  <c r="B663" i="12"/>
  <c r="B664" i="12"/>
  <c r="B665" i="12"/>
  <c r="B666" i="12"/>
  <c r="B667" i="12"/>
  <c r="B668" i="12"/>
  <c r="B669" i="12"/>
  <c r="B670" i="12"/>
  <c r="B671" i="12"/>
  <c r="B672" i="12"/>
  <c r="B673" i="12"/>
  <c r="B674" i="12"/>
  <c r="B675" i="12"/>
  <c r="B676" i="12"/>
  <c r="B677" i="12"/>
  <c r="B678" i="12"/>
  <c r="B679" i="12"/>
  <c r="B680" i="12"/>
  <c r="B681" i="12"/>
  <c r="B682" i="12"/>
  <c r="B683" i="12"/>
  <c r="B684" i="12"/>
  <c r="B685" i="12"/>
  <c r="B686" i="12"/>
  <c r="B687" i="12"/>
  <c r="B688" i="12"/>
  <c r="B689" i="12"/>
  <c r="B690" i="12"/>
  <c r="B691" i="12"/>
  <c r="B692" i="12"/>
  <c r="B693" i="12"/>
  <c r="B694" i="12"/>
  <c r="B695" i="12"/>
  <c r="B696" i="12"/>
  <c r="B697" i="12"/>
  <c r="B698" i="12"/>
  <c r="B699" i="12"/>
  <c r="B700" i="12"/>
  <c r="B701" i="12"/>
  <c r="B702" i="12"/>
  <c r="B703" i="12"/>
  <c r="B704" i="12"/>
  <c r="B705" i="12"/>
  <c r="B706" i="12"/>
  <c r="B707" i="12"/>
  <c r="B708" i="12"/>
  <c r="B709" i="12"/>
  <c r="B710" i="12"/>
  <c r="B711" i="12"/>
  <c r="B712" i="12"/>
  <c r="B713" i="12"/>
  <c r="B714" i="12"/>
  <c r="B715" i="12"/>
  <c r="B716" i="12"/>
  <c r="B717" i="12"/>
  <c r="B718" i="12"/>
  <c r="B719" i="12"/>
  <c r="B720" i="12"/>
  <c r="B721" i="12"/>
  <c r="B722" i="12"/>
  <c r="B723" i="12"/>
  <c r="B724" i="12"/>
  <c r="B725" i="12"/>
  <c r="B726" i="12"/>
  <c r="B727" i="12"/>
  <c r="B728" i="12"/>
  <c r="B729" i="12"/>
  <c r="B730" i="12"/>
  <c r="B731" i="12"/>
  <c r="B732" i="12"/>
  <c r="B733" i="12"/>
  <c r="B734" i="12"/>
  <c r="B735" i="12"/>
  <c r="B736" i="12"/>
  <c r="B737" i="12"/>
  <c r="B738" i="12"/>
  <c r="B739" i="12"/>
  <c r="B740" i="12"/>
  <c r="B741" i="12"/>
  <c r="B742" i="12"/>
  <c r="B743" i="12"/>
  <c r="B744" i="12"/>
  <c r="B745" i="12"/>
  <c r="B746" i="12"/>
  <c r="B747" i="12"/>
  <c r="B748" i="12"/>
  <c r="B749" i="12"/>
  <c r="B750" i="12"/>
  <c r="B751" i="12"/>
  <c r="B752" i="12"/>
  <c r="B753" i="12"/>
  <c r="B754" i="12"/>
  <c r="B755" i="12"/>
  <c r="B756" i="12"/>
  <c r="B757" i="12"/>
  <c r="B758" i="12"/>
  <c r="B759" i="12"/>
  <c r="B760" i="12"/>
  <c r="B761" i="12"/>
  <c r="B762" i="12"/>
  <c r="B763" i="12"/>
  <c r="B764" i="12"/>
  <c r="B765" i="12"/>
  <c r="B766" i="12"/>
  <c r="B767" i="12"/>
  <c r="B768" i="12"/>
  <c r="B769" i="12"/>
  <c r="B770" i="12"/>
  <c r="B771" i="12"/>
  <c r="B772" i="12"/>
  <c r="B773" i="12"/>
  <c r="B774" i="12"/>
  <c r="B775" i="12"/>
  <c r="B776" i="12"/>
  <c r="B777" i="12"/>
  <c r="B778" i="12"/>
  <c r="B779" i="12"/>
  <c r="B780" i="12"/>
  <c r="B781" i="12"/>
  <c r="B782" i="12"/>
  <c r="B783" i="12"/>
  <c r="B784" i="12"/>
  <c r="B785" i="12"/>
  <c r="B786" i="12"/>
  <c r="B787" i="12"/>
  <c r="B788" i="12"/>
  <c r="B789" i="12"/>
  <c r="B790" i="12"/>
  <c r="B791" i="12"/>
  <c r="B792" i="12"/>
  <c r="B793" i="12"/>
  <c r="B794" i="12"/>
  <c r="B795" i="12"/>
  <c r="B796" i="12"/>
  <c r="B797" i="12"/>
  <c r="B798" i="12"/>
  <c r="B799" i="12"/>
  <c r="B800" i="12"/>
  <c r="B801" i="12"/>
  <c r="B802" i="12"/>
  <c r="B803" i="12"/>
  <c r="B804" i="12"/>
  <c r="B805" i="12"/>
  <c r="B806" i="12"/>
  <c r="B807" i="12"/>
  <c r="B808" i="12"/>
  <c r="B809" i="12"/>
  <c r="B810" i="12"/>
  <c r="B811" i="12"/>
  <c r="B812" i="12"/>
  <c r="B813" i="12"/>
  <c r="B814" i="12"/>
  <c r="B815" i="12"/>
  <c r="B816" i="12"/>
  <c r="B817" i="12"/>
  <c r="B818" i="12"/>
  <c r="B819" i="12"/>
  <c r="B820" i="12"/>
  <c r="B821" i="12"/>
  <c r="B822" i="12"/>
  <c r="B823" i="12"/>
  <c r="B824" i="12"/>
  <c r="B825" i="12"/>
  <c r="B826" i="12"/>
  <c r="B827" i="12"/>
  <c r="B828" i="12"/>
  <c r="B829" i="12"/>
  <c r="B830" i="12"/>
  <c r="B831" i="12"/>
  <c r="B832" i="12"/>
  <c r="B833" i="12"/>
  <c r="B834" i="12"/>
  <c r="B835" i="12"/>
  <c r="B836" i="12"/>
  <c r="B837" i="12"/>
  <c r="B838" i="12"/>
  <c r="B839" i="12"/>
  <c r="B840" i="12"/>
  <c r="B841" i="12"/>
  <c r="B842" i="12"/>
  <c r="B843" i="12"/>
  <c r="B844" i="12"/>
  <c r="B845" i="12"/>
  <c r="B846" i="12"/>
  <c r="B847" i="12"/>
  <c r="B848" i="12"/>
  <c r="B849" i="12"/>
  <c r="B850" i="12"/>
  <c r="B851" i="12"/>
  <c r="B852" i="12"/>
  <c r="B853" i="12"/>
  <c r="B854" i="12"/>
  <c r="B855" i="12"/>
  <c r="B856" i="12"/>
  <c r="B857" i="12"/>
  <c r="B858" i="12"/>
  <c r="B859" i="12"/>
  <c r="B860" i="12"/>
  <c r="B861" i="12"/>
  <c r="B862" i="12"/>
  <c r="B863" i="12"/>
  <c r="B864" i="12"/>
  <c r="B865" i="12"/>
  <c r="B866" i="12"/>
  <c r="B867" i="12"/>
  <c r="B868" i="12"/>
  <c r="B869" i="12"/>
  <c r="B870" i="12"/>
  <c r="B871" i="12"/>
  <c r="B872" i="12"/>
  <c r="B873" i="12"/>
  <c r="B874" i="12"/>
  <c r="B875" i="12"/>
  <c r="B876" i="12"/>
  <c r="B877" i="12"/>
  <c r="B878" i="12"/>
  <c r="B879" i="12"/>
  <c r="B880" i="12"/>
  <c r="B881" i="12"/>
  <c r="B882" i="12"/>
  <c r="B883" i="12"/>
  <c r="B884" i="12"/>
  <c r="B885" i="12"/>
  <c r="B886" i="12"/>
  <c r="B887" i="12"/>
  <c r="B888" i="12"/>
  <c r="B889" i="12"/>
  <c r="B890" i="12"/>
  <c r="B891" i="12"/>
  <c r="B892" i="12"/>
  <c r="B893" i="12"/>
  <c r="B894" i="12"/>
  <c r="B895" i="12"/>
  <c r="B896" i="12"/>
  <c r="B897" i="12"/>
  <c r="B898" i="12"/>
  <c r="B899" i="12"/>
  <c r="B900" i="12"/>
  <c r="B901" i="12"/>
  <c r="B902" i="12"/>
  <c r="B903" i="12"/>
  <c r="B904" i="12"/>
  <c r="B905" i="12"/>
  <c r="B906" i="12"/>
  <c r="B907" i="12"/>
  <c r="B908" i="12"/>
  <c r="B909" i="12"/>
  <c r="B910" i="12"/>
  <c r="B911" i="12"/>
  <c r="B912" i="12"/>
  <c r="B913" i="12"/>
  <c r="B914" i="12"/>
  <c r="B915" i="12"/>
  <c r="B916" i="12"/>
  <c r="B917" i="12"/>
  <c r="B918" i="12"/>
  <c r="B919" i="12"/>
  <c r="B920" i="12"/>
  <c r="B921" i="12"/>
  <c r="B922" i="12"/>
  <c r="B923" i="12"/>
  <c r="B924" i="12"/>
  <c r="B925" i="12"/>
  <c r="B926" i="12"/>
  <c r="B927" i="12"/>
  <c r="B928" i="12"/>
  <c r="B929" i="12"/>
  <c r="B930" i="12"/>
  <c r="B931" i="12"/>
  <c r="B932" i="12"/>
  <c r="B933" i="12"/>
  <c r="B934" i="12"/>
  <c r="B935" i="12"/>
  <c r="B936" i="12"/>
  <c r="B937" i="12"/>
  <c r="B938" i="12"/>
  <c r="B939" i="12"/>
  <c r="B940" i="12"/>
  <c r="B941" i="12"/>
  <c r="B942" i="12"/>
  <c r="B943" i="12"/>
  <c r="B944" i="12"/>
  <c r="B945" i="12"/>
  <c r="B946" i="12"/>
  <c r="B947" i="12"/>
  <c r="B948" i="12"/>
  <c r="B949" i="12"/>
  <c r="B950" i="12"/>
  <c r="B951" i="12"/>
  <c r="B952" i="12"/>
  <c r="B953" i="12"/>
  <c r="B954" i="12"/>
  <c r="B955" i="12"/>
  <c r="B956" i="12"/>
  <c r="B957" i="12"/>
  <c r="B958" i="12"/>
  <c r="B959" i="12"/>
  <c r="B960" i="12"/>
  <c r="B961" i="12"/>
  <c r="B962" i="12"/>
  <c r="B963" i="12"/>
  <c r="B964" i="12"/>
  <c r="B965" i="12"/>
  <c r="B966" i="12"/>
  <c r="B967" i="12"/>
  <c r="B968" i="12"/>
  <c r="B969" i="12"/>
  <c r="B970" i="12"/>
  <c r="B971" i="12"/>
  <c r="B972" i="12"/>
  <c r="B973" i="12"/>
  <c r="B974" i="12"/>
  <c r="B975" i="12"/>
  <c r="B976" i="12"/>
  <c r="B977" i="12"/>
  <c r="B978" i="12"/>
  <c r="B979" i="12"/>
  <c r="B980" i="12"/>
  <c r="B981" i="12"/>
  <c r="B982" i="12"/>
  <c r="B983" i="12"/>
  <c r="B984" i="12"/>
  <c r="B985" i="12"/>
  <c r="B986" i="12"/>
  <c r="B987" i="12"/>
  <c r="B988" i="12"/>
  <c r="B989" i="12"/>
  <c r="B990" i="12"/>
  <c r="B991" i="12"/>
  <c r="B992" i="12"/>
  <c r="B993" i="12"/>
  <c r="B994" i="12"/>
  <c r="B995" i="12"/>
  <c r="B996" i="12"/>
  <c r="B997" i="12"/>
  <c r="B998" i="12"/>
  <c r="B999" i="12"/>
  <c r="B1000" i="12"/>
  <c r="B1001" i="12"/>
  <c r="B1002" i="12"/>
  <c r="B1003" i="12"/>
  <c r="B1004" i="12"/>
  <c r="B1005" i="12"/>
  <c r="B1006" i="12"/>
  <c r="B1007" i="12"/>
  <c r="B1008" i="12"/>
  <c r="B1009" i="12"/>
  <c r="B1010" i="12"/>
  <c r="B1011" i="12"/>
  <c r="B1012" i="12"/>
  <c r="B1013" i="12"/>
  <c r="B1014" i="12"/>
  <c r="B1015" i="12"/>
  <c r="B1016" i="12"/>
  <c r="B1017" i="12"/>
  <c r="B1018" i="12"/>
  <c r="B1019" i="12"/>
  <c r="B1020" i="12"/>
  <c r="B1021" i="12"/>
  <c r="B1022" i="12"/>
  <c r="B1023" i="12"/>
  <c r="B1024" i="12"/>
  <c r="B1025" i="12"/>
  <c r="B1026" i="12"/>
  <c r="B1027" i="12"/>
  <c r="B1028" i="12"/>
  <c r="B1029" i="12"/>
  <c r="B1030" i="12"/>
  <c r="B1031" i="12"/>
  <c r="B1032" i="12"/>
  <c r="B1033" i="12"/>
  <c r="B1034" i="12"/>
  <c r="B1035" i="12"/>
  <c r="B1036" i="12"/>
  <c r="B1037" i="12"/>
  <c r="B17" i="12"/>
  <c r="B14" i="12"/>
  <c r="H549" i="12"/>
  <c r="H548" i="12"/>
  <c r="H547" i="12"/>
  <c r="H546" i="12"/>
  <c r="H545" i="12"/>
  <c r="H544" i="12"/>
  <c r="H543" i="12"/>
  <c r="H542" i="12"/>
  <c r="H541" i="12"/>
  <c r="H540" i="12"/>
  <c r="H539" i="12"/>
  <c r="H538" i="12"/>
  <c r="H537" i="12"/>
  <c r="H536" i="12"/>
  <c r="H535" i="12"/>
  <c r="H534" i="12"/>
  <c r="H533" i="12"/>
  <c r="H532" i="12"/>
  <c r="H531" i="12"/>
  <c r="H530" i="12"/>
  <c r="H529" i="12"/>
  <c r="H528" i="12"/>
  <c r="H527" i="12"/>
  <c r="H526" i="12"/>
  <c r="H525" i="12"/>
  <c r="H524" i="12"/>
  <c r="H523" i="12"/>
  <c r="H522" i="12"/>
  <c r="H521" i="12"/>
  <c r="H520" i="12"/>
  <c r="H519" i="12"/>
  <c r="H518" i="12"/>
  <c r="H517" i="12"/>
  <c r="H516" i="12"/>
  <c r="H515" i="12"/>
  <c r="H514" i="12"/>
  <c r="H513" i="12"/>
  <c r="H512" i="12"/>
  <c r="H511" i="12"/>
  <c r="H510" i="12"/>
  <c r="H509" i="12"/>
  <c r="H508" i="12"/>
  <c r="H507" i="12"/>
  <c r="H506" i="12"/>
  <c r="H505" i="12"/>
  <c r="H504" i="12"/>
  <c r="H503" i="12"/>
  <c r="H502" i="12"/>
  <c r="H501" i="12"/>
  <c r="H500" i="12"/>
  <c r="H499" i="12"/>
  <c r="H498" i="12"/>
  <c r="H497" i="12"/>
  <c r="H496" i="12"/>
  <c r="H495" i="12"/>
  <c r="H494" i="12"/>
  <c r="H493" i="12"/>
  <c r="H492" i="12"/>
  <c r="H491" i="12"/>
  <c r="H490" i="12"/>
  <c r="H489" i="12"/>
  <c r="H488" i="12"/>
  <c r="H487" i="12"/>
  <c r="H486" i="12"/>
  <c r="H485" i="12"/>
  <c r="H484" i="12"/>
  <c r="H483" i="12"/>
  <c r="H482" i="12"/>
  <c r="H481" i="12"/>
  <c r="H480" i="12"/>
  <c r="H479" i="12"/>
  <c r="H478" i="12"/>
  <c r="H477" i="12"/>
  <c r="H476" i="12"/>
  <c r="H475" i="12"/>
  <c r="H474" i="12"/>
  <c r="H473" i="12"/>
  <c r="H472" i="12"/>
  <c r="H471" i="12"/>
  <c r="H470" i="12"/>
  <c r="H469" i="12"/>
  <c r="H468" i="12"/>
  <c r="H467" i="12"/>
  <c r="H466" i="12"/>
  <c r="H465" i="12"/>
  <c r="H464" i="12"/>
  <c r="H463" i="12"/>
  <c r="H462" i="12"/>
  <c r="H461" i="12"/>
  <c r="H460" i="12"/>
  <c r="H459" i="12"/>
  <c r="H458" i="12"/>
  <c r="H457" i="12"/>
  <c r="H456" i="12"/>
  <c r="H455" i="12"/>
  <c r="H454" i="12"/>
  <c r="H453" i="12"/>
  <c r="H452" i="12"/>
  <c r="H451" i="12"/>
  <c r="H450" i="12"/>
  <c r="H449" i="12"/>
  <c r="H448" i="12"/>
  <c r="H447" i="12"/>
  <c r="H446" i="12"/>
  <c r="H445" i="12"/>
  <c r="H444" i="12"/>
  <c r="H443" i="12"/>
  <c r="H442" i="12"/>
  <c r="H441" i="12"/>
  <c r="H440" i="12"/>
  <c r="H439" i="12"/>
  <c r="H438" i="12"/>
  <c r="H437" i="12"/>
  <c r="H436" i="12"/>
  <c r="H435" i="12"/>
  <c r="H434" i="12"/>
  <c r="H433" i="12"/>
  <c r="H432" i="12"/>
  <c r="H431" i="12"/>
  <c r="H430" i="12"/>
  <c r="H429" i="12"/>
  <c r="H428" i="12"/>
  <c r="H427" i="12"/>
  <c r="H426" i="12"/>
  <c r="H425" i="12"/>
  <c r="H424" i="12"/>
  <c r="H423" i="12"/>
  <c r="H422" i="12"/>
  <c r="H421" i="12"/>
  <c r="H420" i="12"/>
  <c r="H419" i="12"/>
  <c r="H418" i="12"/>
  <c r="H417" i="12"/>
  <c r="H416" i="12"/>
  <c r="H415" i="12"/>
  <c r="H414" i="12"/>
  <c r="H413" i="12"/>
  <c r="H412" i="12"/>
  <c r="H411" i="12"/>
  <c r="H410" i="12"/>
  <c r="H409" i="12"/>
  <c r="H408" i="12"/>
  <c r="H407" i="12"/>
  <c r="H406" i="12"/>
  <c r="H405" i="12"/>
  <c r="H404" i="12"/>
  <c r="H403" i="12"/>
  <c r="H402" i="12"/>
  <c r="H401" i="12"/>
  <c r="H400" i="12"/>
  <c r="H399" i="12"/>
  <c r="H398" i="12"/>
  <c r="H397" i="12"/>
  <c r="H396" i="12"/>
  <c r="H395" i="12"/>
  <c r="H394" i="12"/>
  <c r="H393" i="12"/>
  <c r="H392" i="12"/>
  <c r="H391" i="12"/>
  <c r="H390" i="12"/>
  <c r="H389" i="12"/>
  <c r="H388" i="12"/>
  <c r="H387" i="12"/>
  <c r="H386" i="12"/>
  <c r="H385" i="12"/>
  <c r="H384" i="12"/>
  <c r="H383" i="12"/>
  <c r="H382" i="12"/>
  <c r="H381" i="12"/>
  <c r="H380" i="12"/>
  <c r="H379" i="12"/>
  <c r="H378" i="12"/>
  <c r="H377" i="12"/>
  <c r="H376" i="12"/>
  <c r="H375" i="12"/>
  <c r="H374" i="12"/>
  <c r="H373" i="12"/>
  <c r="H372" i="12"/>
  <c r="H371" i="12"/>
  <c r="H370" i="12"/>
  <c r="H369" i="12"/>
  <c r="H368" i="12"/>
  <c r="H367" i="12"/>
  <c r="H366" i="12"/>
  <c r="H365" i="12"/>
  <c r="H364" i="12"/>
  <c r="H363" i="12"/>
  <c r="H362" i="12"/>
  <c r="H361" i="12"/>
  <c r="H360" i="12"/>
  <c r="H359" i="12"/>
  <c r="H358" i="12"/>
  <c r="H357" i="12"/>
  <c r="H356" i="12"/>
  <c r="H355" i="12"/>
  <c r="H354" i="12"/>
  <c r="H353" i="12"/>
  <c r="H352" i="12"/>
  <c r="H351" i="12"/>
  <c r="H350" i="12"/>
  <c r="H349" i="12"/>
  <c r="H348" i="12"/>
  <c r="H347" i="12"/>
  <c r="H346" i="12"/>
  <c r="H345" i="12"/>
  <c r="H344" i="12"/>
  <c r="H343" i="12"/>
  <c r="H342" i="12"/>
  <c r="H341" i="12"/>
  <c r="H340" i="12"/>
  <c r="H339" i="12"/>
  <c r="H338" i="12"/>
  <c r="H337" i="12"/>
  <c r="H336" i="12"/>
  <c r="H335" i="12"/>
  <c r="H334" i="12"/>
  <c r="H333" i="12"/>
  <c r="H332" i="12"/>
  <c r="H331" i="12"/>
  <c r="H330" i="12"/>
  <c r="H329" i="12"/>
  <c r="H328" i="12"/>
  <c r="H327" i="12"/>
  <c r="H326" i="12"/>
  <c r="H325" i="12"/>
  <c r="H324" i="12"/>
  <c r="H323" i="12"/>
  <c r="H322" i="12"/>
  <c r="H321" i="12"/>
  <c r="H320" i="12"/>
  <c r="H319" i="12"/>
  <c r="H318" i="12"/>
  <c r="H317" i="12"/>
  <c r="H316" i="12"/>
  <c r="H315" i="12"/>
  <c r="H314" i="12"/>
  <c r="H313" i="12"/>
  <c r="H312" i="12"/>
  <c r="H311" i="12"/>
  <c r="H310" i="12"/>
  <c r="H309" i="12"/>
  <c r="H308" i="12"/>
  <c r="H307" i="12"/>
  <c r="H306" i="12"/>
  <c r="H305" i="12"/>
  <c r="H304"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H168" i="12"/>
  <c r="H167" i="12"/>
  <c r="H166" i="12"/>
  <c r="H165" i="12"/>
  <c r="H164" i="12"/>
  <c r="H163" i="12"/>
  <c r="H162" i="12"/>
  <c r="H161" i="12"/>
  <c r="H160" i="12"/>
  <c r="H159" i="12"/>
  <c r="H158" i="12"/>
  <c r="H157" i="12"/>
  <c r="H156" i="12"/>
  <c r="H155" i="12"/>
  <c r="H154" i="12"/>
  <c r="H153" i="12"/>
  <c r="H152"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J4" i="10"/>
  <c r="G4" i="10"/>
  <c r="K4" i="10"/>
  <c r="J5" i="10"/>
  <c r="G5" i="10"/>
  <c r="K5" i="10"/>
  <c r="J6" i="10"/>
  <c r="G6" i="10"/>
  <c r="K6" i="10"/>
  <c r="J3" i="10"/>
  <c r="G3" i="10"/>
  <c r="K3" i="10"/>
  <c r="G549" i="12"/>
  <c r="G548" i="12"/>
  <c r="G547" i="12"/>
  <c r="G546" i="12"/>
  <c r="G545" i="12"/>
  <c r="G544" i="12"/>
  <c r="G543" i="12"/>
  <c r="G542" i="12"/>
  <c r="G541" i="12"/>
  <c r="G540" i="12"/>
  <c r="G539" i="12"/>
  <c r="G538" i="12"/>
  <c r="G537" i="12"/>
  <c r="G536" i="12"/>
  <c r="G535" i="12"/>
  <c r="G534" i="12"/>
  <c r="G533" i="12"/>
  <c r="G532" i="12"/>
  <c r="G531" i="12"/>
  <c r="G530" i="12"/>
  <c r="G529" i="12"/>
  <c r="G528" i="12"/>
  <c r="G527" i="12"/>
  <c r="G526" i="12"/>
  <c r="G525" i="12"/>
  <c r="G524" i="12"/>
  <c r="G523" i="12"/>
  <c r="G522" i="12"/>
  <c r="G521" i="12"/>
  <c r="G520" i="12"/>
  <c r="G519" i="12"/>
  <c r="G518" i="12"/>
  <c r="G517" i="12"/>
  <c r="G516" i="12"/>
  <c r="G515" i="12"/>
  <c r="G514" i="12"/>
  <c r="G513" i="12"/>
  <c r="G512" i="12"/>
  <c r="G511" i="12"/>
  <c r="G510" i="12"/>
  <c r="G509" i="12"/>
  <c r="G508" i="12"/>
  <c r="G507" i="12"/>
  <c r="G506" i="12"/>
  <c r="G505" i="12"/>
  <c r="G504" i="12"/>
  <c r="G503" i="12"/>
  <c r="G502" i="12"/>
  <c r="G501" i="12"/>
  <c r="G500" i="12"/>
  <c r="G499" i="12"/>
  <c r="G498" i="12"/>
  <c r="G497" i="12"/>
  <c r="G496" i="12"/>
  <c r="G495" i="12"/>
  <c r="G494" i="12"/>
  <c r="G493" i="12"/>
  <c r="G492" i="12"/>
  <c r="G491" i="12"/>
  <c r="G490" i="12"/>
  <c r="G489" i="12"/>
  <c r="G488" i="12"/>
  <c r="G487" i="12"/>
  <c r="G486" i="12"/>
  <c r="G485" i="12"/>
  <c r="G484" i="12"/>
  <c r="G483" i="12"/>
  <c r="G482" i="12"/>
  <c r="G481" i="12"/>
  <c r="G480" i="12"/>
  <c r="G479" i="12"/>
  <c r="G478" i="12"/>
  <c r="G477" i="12"/>
  <c r="G476" i="12"/>
  <c r="G475" i="12"/>
  <c r="G474" i="12"/>
  <c r="G473" i="12"/>
  <c r="G472" i="12"/>
  <c r="G471" i="12"/>
  <c r="G470" i="12"/>
  <c r="G469" i="12"/>
  <c r="G468" i="12"/>
  <c r="G467" i="12"/>
  <c r="G466" i="12"/>
  <c r="G465" i="12"/>
  <c r="G464" i="12"/>
  <c r="G463" i="12"/>
  <c r="G462" i="12"/>
  <c r="G461" i="12"/>
  <c r="G460" i="12"/>
  <c r="G459" i="12"/>
  <c r="G458" i="12"/>
  <c r="G457" i="12"/>
  <c r="G456" i="12"/>
  <c r="G455" i="12"/>
  <c r="G454" i="12"/>
  <c r="G453" i="12"/>
  <c r="G452" i="12"/>
  <c r="G451" i="12"/>
  <c r="G450" i="12"/>
  <c r="G449" i="12"/>
  <c r="G448" i="12"/>
  <c r="G447" i="12"/>
  <c r="G446" i="12"/>
  <c r="G445" i="12"/>
  <c r="G444" i="12"/>
  <c r="G443" i="12"/>
  <c r="G442" i="12"/>
  <c r="G441" i="12"/>
  <c r="G440" i="12"/>
  <c r="G439" i="12"/>
  <c r="G438" i="12"/>
  <c r="G437" i="12"/>
  <c r="G436" i="12"/>
  <c r="G435" i="12"/>
  <c r="G434" i="12"/>
  <c r="G433" i="12"/>
  <c r="G432" i="12"/>
  <c r="G431" i="12"/>
  <c r="G430" i="12"/>
  <c r="G429" i="12"/>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E12" i="12"/>
  <c r="E11" i="12"/>
  <c r="E9" i="12"/>
  <c r="E8" i="12"/>
  <c r="E7" i="12"/>
  <c r="E4" i="12"/>
  <c r="E3" i="12"/>
  <c r="G4" i="12"/>
  <c r="G5" i="12"/>
  <c r="G6" i="12"/>
  <c r="G7" i="12"/>
  <c r="G8" i="12"/>
  <c r="G9" i="12"/>
  <c r="G10" i="12"/>
  <c r="G11" i="12"/>
  <c r="G12" i="12"/>
  <c r="G3" i="12"/>
  <c r="A14" i="12"/>
  <c r="G16" i="12"/>
  <c r="H4" i="10"/>
  <c r="H5" i="10"/>
  <c r="H6" i="10"/>
  <c r="H3" i="10"/>
  <c r="E1" i="10"/>
  <c r="D1" i="10"/>
  <c r="C1" i="10"/>
  <c r="B1" i="10"/>
  <c r="A1" i="10"/>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3" i="2"/>
  <c r="F3" i="2"/>
  <c r="L4" i="3"/>
  <c r="M4" i="3"/>
  <c r="L5" i="3"/>
  <c r="M5" i="3"/>
  <c r="L6" i="3"/>
  <c r="M6" i="3"/>
  <c r="L7" i="3"/>
  <c r="M7" i="3"/>
  <c r="L8" i="3"/>
  <c r="M8" i="3"/>
  <c r="L9" i="3"/>
  <c r="M9" i="3"/>
  <c r="L10" i="3"/>
  <c r="M10" i="3"/>
  <c r="L11" i="3"/>
  <c r="M11" i="3"/>
  <c r="L12" i="3"/>
  <c r="M12" i="3"/>
  <c r="L13" i="3"/>
  <c r="M13" i="3"/>
  <c r="L14" i="3"/>
  <c r="M14" i="3"/>
  <c r="L15" i="3"/>
  <c r="M15" i="3"/>
  <c r="L16" i="3"/>
  <c r="M16" i="3"/>
  <c r="L17" i="3"/>
  <c r="M17" i="3"/>
  <c r="L18" i="3"/>
  <c r="M18" i="3"/>
  <c r="L19" i="3"/>
  <c r="M19" i="3"/>
  <c r="L20" i="3"/>
  <c r="M20" i="3"/>
  <c r="L21" i="3"/>
  <c r="M21" i="3"/>
  <c r="L22" i="3"/>
  <c r="M22" i="3"/>
  <c r="K4" i="3"/>
  <c r="K5" i="3"/>
  <c r="K6" i="3"/>
  <c r="K7" i="3"/>
  <c r="K8" i="3"/>
  <c r="K9" i="3"/>
  <c r="K10" i="3"/>
  <c r="K11" i="3"/>
  <c r="K12" i="3"/>
  <c r="K13" i="3"/>
  <c r="K14" i="3"/>
  <c r="K15" i="3"/>
  <c r="K16" i="3"/>
  <c r="K17" i="3"/>
  <c r="K18" i="3"/>
  <c r="K19" i="3"/>
  <c r="K20" i="3"/>
  <c r="K21" i="3"/>
  <c r="K22" i="3"/>
  <c r="K3" i="3"/>
  <c r="L3" i="3"/>
  <c r="M3" i="3"/>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3" i="4"/>
  <c r="E3" i="4"/>
  <c r="B1" i="11"/>
  <c r="C1" i="11"/>
  <c r="D1" i="11"/>
  <c r="E1" i="11"/>
  <c r="H4" i="11"/>
  <c r="H5" i="11"/>
  <c r="H6" i="11"/>
  <c r="H7" i="11"/>
  <c r="H3" i="11"/>
  <c r="A1" i="11"/>
  <c r="D1" i="3"/>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A1" i="7"/>
  <c r="B1" i="7"/>
  <c r="C1" i="7"/>
  <c r="E1" i="7"/>
  <c r="J4" i="9"/>
  <c r="J3" i="9"/>
  <c r="G4" i="9"/>
  <c r="G3" i="9"/>
  <c r="H51" i="9"/>
  <c r="J51" i="9"/>
  <c r="H50" i="9"/>
  <c r="J50" i="9"/>
  <c r="H49" i="9"/>
  <c r="J49" i="9"/>
  <c r="H48" i="9"/>
  <c r="J48" i="9"/>
  <c r="H47" i="9"/>
  <c r="J47" i="9"/>
  <c r="H46" i="9"/>
  <c r="J46" i="9"/>
  <c r="H45" i="9"/>
  <c r="J45" i="9"/>
  <c r="H44" i="9"/>
  <c r="J44" i="9"/>
  <c r="H43" i="9"/>
  <c r="J43" i="9"/>
  <c r="H42" i="9"/>
  <c r="J42" i="9"/>
  <c r="H41" i="9"/>
  <c r="J41" i="9"/>
  <c r="H40" i="9"/>
  <c r="J40" i="9"/>
  <c r="H39" i="9"/>
  <c r="J39" i="9"/>
  <c r="H38" i="9"/>
  <c r="J38" i="9"/>
  <c r="H37" i="9"/>
  <c r="J37" i="9"/>
  <c r="H36" i="9"/>
  <c r="J36" i="9"/>
  <c r="H35" i="9"/>
  <c r="J35" i="9"/>
  <c r="H34" i="9"/>
  <c r="J34" i="9"/>
  <c r="H33" i="9"/>
  <c r="J33" i="9"/>
  <c r="H32" i="9"/>
  <c r="J32" i="9"/>
  <c r="H31" i="9"/>
  <c r="J31" i="9"/>
  <c r="H30" i="9"/>
  <c r="J30" i="9"/>
  <c r="H29" i="9"/>
  <c r="J29" i="9"/>
  <c r="H27" i="9"/>
  <c r="J27" i="9"/>
  <c r="H26" i="9"/>
  <c r="J26" i="9"/>
  <c r="H25" i="9"/>
  <c r="J25" i="9"/>
  <c r="H24" i="9"/>
  <c r="J24" i="9"/>
  <c r="H23" i="9"/>
  <c r="J23" i="9"/>
  <c r="H22" i="9"/>
  <c r="J22" i="9"/>
  <c r="H21" i="9"/>
  <c r="J21" i="9"/>
  <c r="H20" i="9"/>
  <c r="J20" i="9"/>
  <c r="H19" i="9"/>
  <c r="J19" i="9"/>
  <c r="H18" i="9"/>
  <c r="J18" i="9"/>
  <c r="H17" i="9"/>
  <c r="J17" i="9"/>
  <c r="H16" i="9"/>
  <c r="J16" i="9"/>
  <c r="H15" i="9"/>
  <c r="J15" i="9"/>
  <c r="H14" i="9"/>
  <c r="J14" i="9"/>
  <c r="H13" i="9"/>
  <c r="J13" i="9"/>
  <c r="H12" i="9"/>
  <c r="J12" i="9"/>
  <c r="H11" i="9"/>
  <c r="J11" i="9"/>
  <c r="H10" i="9"/>
  <c r="J10" i="9"/>
  <c r="H9" i="9"/>
  <c r="J9" i="9"/>
  <c r="H8" i="9"/>
  <c r="J8" i="9"/>
  <c r="H7" i="9"/>
  <c r="J7" i="9"/>
  <c r="H6" i="9"/>
  <c r="J6" i="9"/>
  <c r="D4" i="7"/>
  <c r="D5" i="7"/>
  <c r="D6" i="7"/>
  <c r="D7" i="7"/>
  <c r="D8" i="7"/>
  <c r="D9" i="7"/>
  <c r="D10" i="7"/>
  <c r="D11" i="7"/>
  <c r="D12" i="7"/>
  <c r="D3" i="7"/>
  <c r="D1" i="7"/>
  <c r="G30" i="9"/>
  <c r="G31" i="9"/>
  <c r="G32" i="9"/>
  <c r="G33" i="9"/>
  <c r="G34" i="9"/>
  <c r="G35" i="9"/>
  <c r="G36" i="9"/>
  <c r="G37" i="9"/>
  <c r="G38" i="9"/>
  <c r="G39" i="9"/>
  <c r="G40" i="9"/>
  <c r="G41" i="9"/>
  <c r="G42" i="9"/>
  <c r="G43" i="9"/>
  <c r="G44" i="9"/>
  <c r="G45" i="9"/>
  <c r="G46" i="9"/>
  <c r="G47" i="9"/>
  <c r="G48" i="9"/>
  <c r="G49" i="9"/>
  <c r="G50" i="9"/>
  <c r="G51" i="9"/>
  <c r="G29" i="9"/>
  <c r="G7" i="9"/>
  <c r="G8" i="9"/>
  <c r="G9" i="9"/>
  <c r="G10" i="9"/>
  <c r="G11" i="9"/>
  <c r="G12" i="9"/>
  <c r="G13" i="9"/>
  <c r="G14" i="9"/>
  <c r="G15" i="9"/>
  <c r="G16" i="9"/>
  <c r="G17" i="9"/>
  <c r="G18" i="9"/>
  <c r="G19" i="9"/>
  <c r="G20" i="9"/>
  <c r="G21" i="9"/>
  <c r="G22" i="9"/>
  <c r="G23" i="9"/>
  <c r="G24" i="9"/>
  <c r="G25" i="9"/>
  <c r="G26" i="9"/>
  <c r="G27" i="9"/>
  <c r="G6" i="9"/>
  <c r="H3" i="9"/>
  <c r="H4" i="9"/>
  <c r="I3" i="9"/>
  <c r="I4" i="9"/>
  <c r="I7" i="9"/>
  <c r="I8" i="9"/>
  <c r="I9" i="9"/>
  <c r="I10" i="9"/>
  <c r="I11" i="9"/>
  <c r="I12" i="9"/>
  <c r="I13" i="9"/>
  <c r="I14" i="9"/>
  <c r="I15" i="9"/>
  <c r="I16" i="9"/>
  <c r="I17" i="9"/>
  <c r="I18" i="9"/>
  <c r="I19" i="9"/>
  <c r="I20" i="9"/>
  <c r="I21" i="9"/>
  <c r="I22" i="9"/>
  <c r="I23" i="9"/>
  <c r="I24" i="9"/>
  <c r="I25" i="9"/>
  <c r="I26" i="9"/>
  <c r="I27" i="9"/>
  <c r="I30" i="9"/>
  <c r="I31" i="9"/>
  <c r="I32" i="9"/>
  <c r="I33" i="9"/>
  <c r="I34" i="9"/>
  <c r="I35" i="9"/>
  <c r="I36" i="9"/>
  <c r="I37" i="9"/>
  <c r="I38" i="9"/>
  <c r="I39" i="9"/>
  <c r="I40" i="9"/>
  <c r="I41" i="9"/>
  <c r="I42" i="9"/>
  <c r="I43" i="9"/>
  <c r="I44" i="9"/>
  <c r="I45" i="9"/>
  <c r="I46" i="9"/>
  <c r="I47" i="9"/>
  <c r="I48" i="9"/>
  <c r="I49" i="9"/>
  <c r="I50" i="9"/>
  <c r="I51" i="9"/>
  <c r="A1" i="9"/>
  <c r="B1" i="9"/>
  <c r="C1" i="9"/>
  <c r="D1" i="9"/>
  <c r="E1" i="9"/>
  <c r="F1" i="9"/>
  <c r="F1" i="7"/>
  <c r="C1" i="4"/>
  <c r="B1" i="4"/>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B73" i="1"/>
  <c r="C73" i="1"/>
  <c r="D73" i="1"/>
  <c r="E73" i="1"/>
  <c r="F73" i="1"/>
  <c r="G73" i="1"/>
  <c r="H73" i="1"/>
  <c r="I73" i="1"/>
  <c r="B43" i="1"/>
  <c r="C43" i="1"/>
  <c r="D43" i="1"/>
  <c r="E43" i="1"/>
  <c r="F43" i="1"/>
  <c r="G43" i="1"/>
  <c r="B42" i="1"/>
  <c r="D42" i="1"/>
  <c r="E42" i="1"/>
  <c r="G42" i="1"/>
  <c r="B41" i="1"/>
  <c r="D41" i="1"/>
  <c r="E41" i="1"/>
  <c r="G41" i="1"/>
  <c r="B40" i="1"/>
  <c r="D40" i="1"/>
  <c r="E40" i="1"/>
  <c r="G40" i="1"/>
  <c r="B39" i="1"/>
  <c r="D39" i="1"/>
  <c r="E39" i="1"/>
  <c r="G39" i="1"/>
  <c r="B38" i="1"/>
  <c r="D38" i="1"/>
  <c r="E38" i="1"/>
  <c r="G38" i="1"/>
  <c r="B37" i="1"/>
  <c r="D37" i="1"/>
  <c r="E37" i="1"/>
  <c r="G37" i="1"/>
  <c r="B36" i="1"/>
  <c r="D36" i="1"/>
  <c r="E36" i="1"/>
  <c r="G36" i="1"/>
  <c r="B35" i="1"/>
  <c r="D35" i="1"/>
  <c r="E35" i="1"/>
  <c r="G35" i="1"/>
  <c r="B34" i="1"/>
  <c r="D34" i="1"/>
  <c r="E34" i="1"/>
  <c r="G34" i="1"/>
  <c r="B33" i="1"/>
  <c r="D33" i="1"/>
  <c r="E33" i="1"/>
  <c r="H34" i="1"/>
  <c r="H35" i="1"/>
  <c r="H36" i="1"/>
  <c r="H37" i="1"/>
  <c r="H38" i="1"/>
  <c r="H39" i="1"/>
  <c r="H40" i="1"/>
  <c r="H41" i="1"/>
  <c r="H42" i="1"/>
  <c r="H43" i="1"/>
  <c r="I43" i="1"/>
  <c r="B44" i="1"/>
  <c r="C44" i="1"/>
  <c r="D44" i="1"/>
  <c r="E44" i="1"/>
  <c r="F44" i="1"/>
  <c r="G44" i="1"/>
  <c r="H44" i="1"/>
  <c r="I44" i="1"/>
  <c r="B45" i="1"/>
  <c r="C45" i="1"/>
  <c r="D45" i="1"/>
  <c r="E45" i="1"/>
  <c r="F45" i="1"/>
  <c r="G45" i="1"/>
  <c r="H45" i="1"/>
  <c r="I45" i="1"/>
  <c r="B46" i="1"/>
  <c r="C46" i="1"/>
  <c r="D46" i="1"/>
  <c r="E46" i="1"/>
  <c r="F46" i="1"/>
  <c r="G46" i="1"/>
  <c r="H46" i="1"/>
  <c r="I46" i="1"/>
  <c r="B47" i="1"/>
  <c r="C47" i="1"/>
  <c r="D47" i="1"/>
  <c r="E47" i="1"/>
  <c r="F47" i="1"/>
  <c r="G47" i="1"/>
  <c r="H47" i="1"/>
  <c r="I47" i="1"/>
  <c r="B48" i="1"/>
  <c r="C48" i="1"/>
  <c r="D48" i="1"/>
  <c r="E48" i="1"/>
  <c r="F48" i="1"/>
  <c r="G48" i="1"/>
  <c r="H48" i="1"/>
  <c r="I48" i="1"/>
  <c r="B49" i="1"/>
  <c r="C49" i="1"/>
  <c r="D49" i="1"/>
  <c r="E49" i="1"/>
  <c r="F49" i="1"/>
  <c r="G49" i="1"/>
  <c r="H49" i="1"/>
  <c r="I49" i="1"/>
  <c r="B50" i="1"/>
  <c r="C50" i="1"/>
  <c r="D50" i="1"/>
  <c r="E50" i="1"/>
  <c r="F50" i="1"/>
  <c r="G50" i="1"/>
  <c r="H50" i="1"/>
  <c r="I50" i="1"/>
  <c r="B51" i="1"/>
  <c r="C51" i="1"/>
  <c r="D51" i="1"/>
  <c r="E51" i="1"/>
  <c r="F51" i="1"/>
  <c r="G51" i="1"/>
  <c r="H51" i="1"/>
  <c r="I51" i="1"/>
  <c r="B52" i="1"/>
  <c r="C52" i="1"/>
  <c r="D52" i="1"/>
  <c r="E52" i="1"/>
  <c r="F52" i="1"/>
  <c r="G52" i="1"/>
  <c r="H52" i="1"/>
  <c r="I52" i="1"/>
  <c r="B53" i="1"/>
  <c r="C53" i="1"/>
  <c r="D53" i="1"/>
  <c r="E53" i="1"/>
  <c r="F53" i="1"/>
  <c r="G53" i="1"/>
  <c r="H53" i="1"/>
  <c r="I53" i="1"/>
  <c r="B54" i="1"/>
  <c r="C54" i="1"/>
  <c r="D54" i="1"/>
  <c r="E54" i="1"/>
  <c r="F54" i="1"/>
  <c r="G54" i="1"/>
  <c r="H54" i="1"/>
  <c r="I54" i="1"/>
  <c r="B55" i="1"/>
  <c r="C55" i="1"/>
  <c r="D55" i="1"/>
  <c r="E55" i="1"/>
  <c r="F55" i="1"/>
  <c r="G55" i="1"/>
  <c r="H55" i="1"/>
  <c r="I55" i="1"/>
  <c r="B56" i="1"/>
  <c r="C56" i="1"/>
  <c r="D56" i="1"/>
  <c r="E56" i="1"/>
  <c r="F56" i="1"/>
  <c r="G56" i="1"/>
  <c r="H56" i="1"/>
  <c r="I56" i="1"/>
  <c r="B57" i="1"/>
  <c r="C57" i="1"/>
  <c r="D57" i="1"/>
  <c r="E57" i="1"/>
  <c r="F57" i="1"/>
  <c r="G57" i="1"/>
  <c r="H57" i="1"/>
  <c r="I57" i="1"/>
  <c r="B58" i="1"/>
  <c r="C58" i="1"/>
  <c r="D58" i="1"/>
  <c r="E58" i="1"/>
  <c r="F58" i="1"/>
  <c r="G58" i="1"/>
  <c r="H58" i="1"/>
  <c r="I58" i="1"/>
  <c r="B59" i="1"/>
  <c r="C59" i="1"/>
  <c r="D59" i="1"/>
  <c r="E59" i="1"/>
  <c r="F59" i="1"/>
  <c r="G59" i="1"/>
  <c r="H59" i="1"/>
  <c r="I59" i="1"/>
  <c r="B60" i="1"/>
  <c r="C60" i="1"/>
  <c r="D60" i="1"/>
  <c r="E60" i="1"/>
  <c r="F60" i="1"/>
  <c r="G60" i="1"/>
  <c r="H60" i="1"/>
  <c r="I60" i="1"/>
  <c r="B61" i="1"/>
  <c r="C61" i="1"/>
  <c r="D61" i="1"/>
  <c r="E61" i="1"/>
  <c r="F61" i="1"/>
  <c r="G61" i="1"/>
  <c r="H61" i="1"/>
  <c r="I61" i="1"/>
  <c r="B62" i="1"/>
  <c r="C62" i="1"/>
  <c r="D62" i="1"/>
  <c r="E62" i="1"/>
  <c r="F62" i="1"/>
  <c r="G62" i="1"/>
  <c r="H62" i="1"/>
  <c r="I62" i="1"/>
  <c r="B63" i="1"/>
  <c r="C63" i="1"/>
  <c r="D63" i="1"/>
  <c r="E63" i="1"/>
  <c r="F63" i="1"/>
  <c r="G63" i="1"/>
  <c r="H63" i="1"/>
  <c r="I63" i="1"/>
  <c r="B64" i="1"/>
  <c r="C64" i="1"/>
  <c r="D64" i="1"/>
  <c r="E64" i="1"/>
  <c r="F64" i="1"/>
  <c r="G64" i="1"/>
  <c r="H64" i="1"/>
  <c r="I64" i="1"/>
  <c r="B65" i="1"/>
  <c r="C65" i="1"/>
  <c r="D65" i="1"/>
  <c r="E65" i="1"/>
  <c r="F65" i="1"/>
  <c r="G65" i="1"/>
  <c r="H65" i="1"/>
  <c r="I65" i="1"/>
  <c r="B66" i="1"/>
  <c r="C66" i="1"/>
  <c r="D66" i="1"/>
  <c r="E66" i="1"/>
  <c r="F66" i="1"/>
  <c r="G66" i="1"/>
  <c r="H66" i="1"/>
  <c r="I66" i="1"/>
  <c r="B67" i="1"/>
  <c r="C67" i="1"/>
  <c r="D67" i="1"/>
  <c r="E67" i="1"/>
  <c r="F67" i="1"/>
  <c r="G67" i="1"/>
  <c r="H67" i="1"/>
  <c r="I67" i="1"/>
  <c r="B68" i="1"/>
  <c r="C68" i="1"/>
  <c r="D68" i="1"/>
  <c r="E68" i="1"/>
  <c r="F68" i="1"/>
  <c r="G68" i="1"/>
  <c r="H68" i="1"/>
  <c r="I6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1" i="2"/>
  <c r="C1" i="2"/>
  <c r="I1709"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J1709" i="1"/>
  <c r="I1710" i="1"/>
  <c r="H1710" i="1"/>
  <c r="J1710" i="1"/>
  <c r="I1711" i="1"/>
  <c r="H1711" i="1"/>
  <c r="J1711" i="1"/>
  <c r="I1712" i="1"/>
  <c r="H1712" i="1"/>
  <c r="J1712" i="1"/>
  <c r="I1713" i="1"/>
  <c r="H1713" i="1"/>
  <c r="J1713" i="1"/>
  <c r="I1714" i="1"/>
  <c r="H1714" i="1"/>
  <c r="J1714" i="1"/>
  <c r="I1715" i="1"/>
  <c r="H1715" i="1"/>
  <c r="J1715" i="1"/>
  <c r="I1716" i="1"/>
  <c r="H1716" i="1"/>
  <c r="J1716" i="1"/>
  <c r="I1717" i="1"/>
  <c r="H1717" i="1"/>
  <c r="J1717" i="1"/>
  <c r="I1718" i="1"/>
  <c r="H1718" i="1"/>
  <c r="J1718" i="1"/>
  <c r="I1719" i="1"/>
  <c r="H1719" i="1"/>
  <c r="J1719" i="1"/>
  <c r="I1720" i="1"/>
  <c r="H1720" i="1"/>
  <c r="J1720" i="1"/>
  <c r="I1721" i="1"/>
  <c r="H1721" i="1"/>
  <c r="J1721" i="1"/>
  <c r="I1722" i="1"/>
  <c r="H1722" i="1"/>
  <c r="J1722" i="1"/>
  <c r="I1723" i="1"/>
  <c r="H1723" i="1"/>
  <c r="J1723" i="1"/>
  <c r="I1724" i="1"/>
  <c r="H1724" i="1"/>
  <c r="J1724" i="1"/>
  <c r="I1725" i="1"/>
  <c r="H1725" i="1"/>
  <c r="J1725" i="1"/>
  <c r="I1726" i="1"/>
  <c r="H1726" i="1"/>
  <c r="J1726" i="1"/>
  <c r="I1727" i="1"/>
  <c r="H1727" i="1"/>
  <c r="J1727" i="1"/>
  <c r="I1728" i="1"/>
  <c r="H1728" i="1"/>
  <c r="J1728" i="1"/>
  <c r="I1729" i="1"/>
  <c r="H1729" i="1"/>
  <c r="J1729" i="1"/>
  <c r="I1730" i="1"/>
  <c r="H1730" i="1"/>
  <c r="J1730" i="1"/>
  <c r="I1731" i="1"/>
  <c r="H1731" i="1"/>
  <c r="J1731" i="1"/>
  <c r="I1732" i="1"/>
  <c r="H1732" i="1"/>
  <c r="J1732" i="1"/>
  <c r="I1733" i="1"/>
  <c r="H1733" i="1"/>
  <c r="J1733" i="1"/>
  <c r="I1734" i="1"/>
  <c r="H1734" i="1"/>
  <c r="J1734" i="1"/>
  <c r="I1735" i="1"/>
  <c r="H1735" i="1"/>
  <c r="J1735" i="1"/>
  <c r="I1736" i="1"/>
  <c r="H1736" i="1"/>
  <c r="J1736" i="1"/>
  <c r="I1737" i="1"/>
  <c r="H1737" i="1"/>
  <c r="J1737" i="1"/>
  <c r="I1738" i="1"/>
  <c r="H1738" i="1"/>
  <c r="J1738" i="1"/>
  <c r="I1739" i="1"/>
  <c r="H1739" i="1"/>
  <c r="J1739" i="1"/>
  <c r="I1740" i="1"/>
  <c r="H1740" i="1"/>
  <c r="J1740" i="1"/>
  <c r="I1741" i="1"/>
  <c r="H1741" i="1"/>
  <c r="J1741" i="1"/>
  <c r="I1742" i="1"/>
  <c r="H1742" i="1"/>
  <c r="J1742" i="1"/>
  <c r="I1743" i="1"/>
  <c r="H1743" i="1"/>
  <c r="J1743" i="1"/>
  <c r="I1744" i="1"/>
  <c r="H1744" i="1"/>
  <c r="J1744" i="1"/>
  <c r="I1745" i="1"/>
  <c r="H1745" i="1"/>
  <c r="J1745" i="1"/>
  <c r="I1746" i="1"/>
  <c r="H1746" i="1"/>
  <c r="J1746" i="1"/>
  <c r="I1747" i="1"/>
  <c r="H1747" i="1"/>
  <c r="J1747" i="1"/>
  <c r="I1748" i="1"/>
  <c r="H1748" i="1"/>
  <c r="J1748" i="1"/>
  <c r="I1749" i="1"/>
  <c r="H1749" i="1"/>
  <c r="J1749" i="1"/>
  <c r="I1750" i="1"/>
  <c r="H1750" i="1"/>
  <c r="J1750" i="1"/>
  <c r="I1751" i="1"/>
  <c r="H1751" i="1"/>
  <c r="J1751" i="1"/>
  <c r="I1752" i="1"/>
  <c r="H1752" i="1"/>
  <c r="J1752" i="1"/>
  <c r="I1753" i="1"/>
  <c r="H1753" i="1"/>
  <c r="J1753" i="1"/>
  <c r="I1754" i="1"/>
  <c r="H1754" i="1"/>
  <c r="J1754" i="1"/>
  <c r="I1755" i="1"/>
  <c r="H1755" i="1"/>
  <c r="J1755" i="1"/>
  <c r="I1756" i="1"/>
  <c r="H1756" i="1"/>
  <c r="J1756" i="1"/>
  <c r="I1757" i="1"/>
  <c r="H1757" i="1"/>
  <c r="J1757" i="1"/>
  <c r="I1758" i="1"/>
  <c r="H1758" i="1"/>
  <c r="J1758" i="1"/>
  <c r="I1759" i="1"/>
  <c r="H1759" i="1"/>
  <c r="J1759" i="1"/>
  <c r="I1760" i="1"/>
  <c r="H1760" i="1"/>
  <c r="J1760" i="1"/>
  <c r="I1761" i="1"/>
  <c r="H1761" i="1"/>
  <c r="J1761" i="1"/>
  <c r="I1762" i="1"/>
  <c r="H1762" i="1"/>
  <c r="J1762" i="1"/>
  <c r="I1763" i="1"/>
  <c r="H1763" i="1"/>
  <c r="J1763" i="1"/>
  <c r="I1764" i="1"/>
  <c r="H1764" i="1"/>
  <c r="J1764" i="1"/>
  <c r="I1765" i="1"/>
  <c r="H1765" i="1"/>
  <c r="J1765" i="1"/>
  <c r="I1766" i="1"/>
  <c r="H1766" i="1"/>
  <c r="J1766" i="1"/>
  <c r="I1767" i="1"/>
  <c r="H1767" i="1"/>
  <c r="J1767" i="1"/>
  <c r="I1768" i="1"/>
  <c r="H1768" i="1"/>
  <c r="J1768" i="1"/>
  <c r="I1769" i="1"/>
  <c r="H1769" i="1"/>
  <c r="J1769" i="1"/>
  <c r="I1770" i="1"/>
  <c r="H1770" i="1"/>
  <c r="J1770" i="1"/>
  <c r="I1771" i="1"/>
  <c r="H1771" i="1"/>
  <c r="J1771" i="1"/>
  <c r="I1772" i="1"/>
  <c r="H1772" i="1"/>
  <c r="J1772" i="1"/>
  <c r="I1773" i="1"/>
  <c r="H1773" i="1"/>
  <c r="J1773" i="1"/>
  <c r="I1774" i="1"/>
  <c r="H1774" i="1"/>
  <c r="J1774" i="1"/>
  <c r="I1775" i="1"/>
  <c r="H1775" i="1"/>
  <c r="J1775" i="1"/>
  <c r="I1776" i="1"/>
  <c r="H1776" i="1"/>
  <c r="J1776" i="1"/>
  <c r="I1777" i="1"/>
  <c r="H1777" i="1"/>
  <c r="J1777" i="1"/>
  <c r="I1778" i="1"/>
  <c r="H1778" i="1"/>
  <c r="J1778" i="1"/>
  <c r="I1779" i="1"/>
  <c r="H1779" i="1"/>
  <c r="J1779" i="1"/>
  <c r="I1780" i="1"/>
  <c r="H1780" i="1"/>
  <c r="J1780" i="1"/>
  <c r="I1781" i="1"/>
  <c r="H1781" i="1"/>
  <c r="J1781" i="1"/>
  <c r="I1782" i="1"/>
  <c r="H1782" i="1"/>
  <c r="J1782" i="1"/>
  <c r="I1783" i="1"/>
  <c r="H1783" i="1"/>
  <c r="J1783" i="1"/>
  <c r="I1784" i="1"/>
  <c r="H1784" i="1"/>
  <c r="J1784" i="1"/>
  <c r="I1785" i="1"/>
  <c r="H1785" i="1"/>
  <c r="J1785" i="1"/>
  <c r="I1786" i="1"/>
  <c r="H1786" i="1"/>
  <c r="J1786" i="1"/>
  <c r="I1787" i="1"/>
  <c r="H1787" i="1"/>
  <c r="J1787" i="1"/>
  <c r="I1788" i="1"/>
  <c r="H1788" i="1"/>
  <c r="J1788" i="1"/>
  <c r="I1789" i="1"/>
  <c r="H1789" i="1"/>
  <c r="J1789" i="1"/>
  <c r="I1790" i="1"/>
  <c r="H1790" i="1"/>
  <c r="J1790" i="1"/>
  <c r="I1791" i="1"/>
  <c r="H1791" i="1"/>
  <c r="J1791" i="1"/>
  <c r="I1792" i="1"/>
  <c r="H1792" i="1"/>
  <c r="J1792" i="1"/>
  <c r="I1793" i="1"/>
  <c r="H1793" i="1"/>
  <c r="J1793" i="1"/>
  <c r="I1794" i="1"/>
  <c r="H1794" i="1"/>
  <c r="J1794" i="1"/>
  <c r="I1795" i="1"/>
  <c r="H1795" i="1"/>
  <c r="J1795" i="1"/>
  <c r="I1796" i="1"/>
  <c r="H1796" i="1"/>
  <c r="J1796" i="1"/>
  <c r="I1797" i="1"/>
  <c r="H1797" i="1"/>
  <c r="J1797" i="1"/>
  <c r="I1798" i="1"/>
  <c r="H1798" i="1"/>
  <c r="J1798" i="1"/>
  <c r="I1799" i="1"/>
  <c r="H1799" i="1"/>
  <c r="J1799" i="1"/>
  <c r="I1800" i="1"/>
  <c r="H1800" i="1"/>
  <c r="J1800" i="1"/>
  <c r="I1801" i="1"/>
  <c r="H1801" i="1"/>
  <c r="J1801" i="1"/>
  <c r="I1802" i="1"/>
  <c r="H1802" i="1"/>
  <c r="J1802" i="1"/>
  <c r="I1803" i="1"/>
  <c r="H1803" i="1"/>
  <c r="J1803" i="1"/>
  <c r="I1804" i="1"/>
  <c r="H1804" i="1"/>
  <c r="J1804" i="1"/>
  <c r="I1805" i="1"/>
  <c r="H1805" i="1"/>
  <c r="J1805" i="1"/>
  <c r="I1806" i="1"/>
  <c r="H1806" i="1"/>
  <c r="J1806" i="1"/>
  <c r="I1807" i="1"/>
  <c r="H1807" i="1"/>
  <c r="J1807" i="1"/>
  <c r="I1808" i="1"/>
  <c r="H1808" i="1"/>
  <c r="J1808" i="1"/>
  <c r="I1809" i="1"/>
  <c r="H1809" i="1"/>
  <c r="J1809" i="1"/>
  <c r="I1810" i="1"/>
  <c r="H1810" i="1"/>
  <c r="J1810" i="1"/>
  <c r="I1811" i="1"/>
  <c r="H1811" i="1"/>
  <c r="J1811" i="1"/>
  <c r="I1812" i="1"/>
  <c r="H1812" i="1"/>
  <c r="J1812" i="1"/>
  <c r="I1813" i="1"/>
  <c r="H1813" i="1"/>
  <c r="J1813" i="1"/>
  <c r="I1814" i="1"/>
  <c r="H1814" i="1"/>
  <c r="J1814" i="1"/>
  <c r="I1815" i="1"/>
  <c r="H1815" i="1"/>
  <c r="J1815" i="1"/>
  <c r="I1816" i="1"/>
  <c r="H1816" i="1"/>
  <c r="J1816" i="1"/>
  <c r="I1817" i="1"/>
  <c r="H1817" i="1"/>
  <c r="J1817" i="1"/>
  <c r="I1818" i="1"/>
  <c r="H1818" i="1"/>
  <c r="J1818" i="1"/>
  <c r="I1819" i="1"/>
  <c r="H1819" i="1"/>
  <c r="J1819" i="1"/>
  <c r="I1820" i="1"/>
  <c r="H1820" i="1"/>
  <c r="J1820" i="1"/>
  <c r="I1821" i="1"/>
  <c r="H1821" i="1"/>
  <c r="J1821" i="1"/>
  <c r="I1822" i="1"/>
  <c r="H1822" i="1"/>
  <c r="J1822" i="1"/>
  <c r="I1823" i="1"/>
  <c r="H1823" i="1"/>
  <c r="J1823" i="1"/>
  <c r="I1824" i="1"/>
  <c r="H1824" i="1"/>
  <c r="J1824" i="1"/>
  <c r="I1825" i="1"/>
  <c r="H1825" i="1"/>
  <c r="J1825" i="1"/>
  <c r="I1826" i="1"/>
  <c r="H1826" i="1"/>
  <c r="J1826" i="1"/>
  <c r="I1827" i="1"/>
  <c r="H1827" i="1"/>
  <c r="J1827" i="1"/>
  <c r="I1828" i="1"/>
  <c r="H1828" i="1"/>
  <c r="J1828" i="1"/>
  <c r="I1829" i="1"/>
  <c r="H1829" i="1"/>
  <c r="J1829" i="1"/>
  <c r="I1830" i="1"/>
  <c r="H1830" i="1"/>
  <c r="J1830" i="1"/>
  <c r="I1831" i="1"/>
  <c r="H1831" i="1"/>
  <c r="J1831" i="1"/>
  <c r="I1832" i="1"/>
  <c r="H1832" i="1"/>
  <c r="J1832" i="1"/>
  <c r="I1833" i="1"/>
  <c r="H1833" i="1"/>
  <c r="J1833" i="1"/>
  <c r="I1834" i="1"/>
  <c r="H1834" i="1"/>
  <c r="J1834" i="1"/>
  <c r="I1835" i="1"/>
  <c r="H1835" i="1"/>
  <c r="J1835" i="1"/>
  <c r="I1836" i="1"/>
  <c r="H1836" i="1"/>
  <c r="J1836" i="1"/>
  <c r="I1837" i="1"/>
  <c r="H1837" i="1"/>
  <c r="J1837" i="1"/>
  <c r="I1838" i="1"/>
  <c r="H1838" i="1"/>
  <c r="J1838" i="1"/>
  <c r="I1839" i="1"/>
  <c r="H1839" i="1"/>
  <c r="J1839" i="1"/>
  <c r="I1840" i="1"/>
  <c r="H1840" i="1"/>
  <c r="J1840" i="1"/>
  <c r="I1841" i="1"/>
  <c r="H1841" i="1"/>
  <c r="J1841" i="1"/>
  <c r="I1842" i="1"/>
  <c r="H1842" i="1"/>
  <c r="J1842" i="1"/>
  <c r="I1843" i="1"/>
  <c r="H1843" i="1"/>
  <c r="J1843" i="1"/>
  <c r="I1844" i="1"/>
  <c r="H1844" i="1"/>
  <c r="J1844" i="1"/>
  <c r="I1845" i="1"/>
  <c r="H1845" i="1"/>
  <c r="J1845" i="1"/>
  <c r="I1846" i="1"/>
  <c r="H1846" i="1"/>
  <c r="J1846" i="1"/>
  <c r="I1847" i="1"/>
  <c r="H1847" i="1"/>
  <c r="J1847" i="1"/>
  <c r="I1848" i="1"/>
  <c r="H1848" i="1"/>
  <c r="J1848" i="1"/>
  <c r="I1849" i="1"/>
  <c r="H1849" i="1"/>
  <c r="J1849" i="1"/>
  <c r="I1850" i="1"/>
  <c r="H1850" i="1"/>
  <c r="J1850" i="1"/>
  <c r="I1851" i="1"/>
  <c r="H1851" i="1"/>
  <c r="J1851" i="1"/>
  <c r="I1852" i="1"/>
  <c r="H1852" i="1"/>
  <c r="J1852" i="1"/>
  <c r="I1853" i="1"/>
  <c r="H1853" i="1"/>
  <c r="J1853" i="1"/>
  <c r="I1854" i="1"/>
  <c r="H1854" i="1"/>
  <c r="J1854" i="1"/>
  <c r="I1855" i="1"/>
  <c r="H1855" i="1"/>
  <c r="J1855" i="1"/>
  <c r="I1856" i="1"/>
  <c r="H1856" i="1"/>
  <c r="J1856" i="1"/>
  <c r="I1857" i="1"/>
  <c r="H1857" i="1"/>
  <c r="J1857" i="1"/>
  <c r="I1858" i="1"/>
  <c r="H1858" i="1"/>
  <c r="J1858" i="1"/>
  <c r="I1859" i="1"/>
  <c r="H1859" i="1"/>
  <c r="J1859" i="1"/>
  <c r="I1860" i="1"/>
  <c r="H1860" i="1"/>
  <c r="J1860" i="1"/>
  <c r="I1861" i="1"/>
  <c r="H1861" i="1"/>
  <c r="J1861" i="1"/>
  <c r="I1862" i="1"/>
  <c r="H1862" i="1"/>
  <c r="J1862" i="1"/>
  <c r="I1863" i="1"/>
  <c r="H1863" i="1"/>
  <c r="J1863" i="1"/>
  <c r="I1864" i="1"/>
  <c r="H1864" i="1"/>
  <c r="J1864" i="1"/>
  <c r="I1865" i="1"/>
  <c r="H1865" i="1"/>
  <c r="J1865" i="1"/>
  <c r="I1866" i="1"/>
  <c r="H1866" i="1"/>
  <c r="J1866" i="1"/>
  <c r="I1867" i="1"/>
  <c r="H1867" i="1"/>
  <c r="J1867" i="1"/>
  <c r="I1868" i="1"/>
  <c r="H1868" i="1"/>
  <c r="J1868" i="1"/>
  <c r="I1869" i="1"/>
  <c r="H1869" i="1"/>
  <c r="J1869" i="1"/>
  <c r="I1870" i="1"/>
  <c r="H1870" i="1"/>
  <c r="J1870" i="1"/>
  <c r="I1871" i="1"/>
  <c r="H1871" i="1"/>
  <c r="J1871" i="1"/>
  <c r="I1872" i="1"/>
  <c r="H1872" i="1"/>
  <c r="J1872" i="1"/>
  <c r="I1873" i="1"/>
  <c r="H1873" i="1"/>
  <c r="J1873" i="1"/>
  <c r="I1874" i="1"/>
  <c r="H1874" i="1"/>
  <c r="J1874" i="1"/>
  <c r="I1875" i="1"/>
  <c r="H1875" i="1"/>
  <c r="J1875" i="1"/>
  <c r="I1876" i="1"/>
  <c r="H1876" i="1"/>
  <c r="J1876" i="1"/>
  <c r="I1877" i="1"/>
  <c r="H1877" i="1"/>
  <c r="J1877" i="1"/>
  <c r="I1878" i="1"/>
  <c r="H1878" i="1"/>
  <c r="J1878" i="1"/>
  <c r="I1879" i="1"/>
  <c r="H1879" i="1"/>
  <c r="J1879" i="1"/>
  <c r="I1880" i="1"/>
  <c r="H1880" i="1"/>
  <c r="J1880" i="1"/>
  <c r="I1881" i="1"/>
  <c r="H1881" i="1"/>
  <c r="J1881" i="1"/>
  <c r="I1882" i="1"/>
  <c r="H1882" i="1"/>
  <c r="J1882" i="1"/>
  <c r="I1883" i="1"/>
  <c r="H1883" i="1"/>
  <c r="J1883" i="1"/>
  <c r="I1884" i="1"/>
  <c r="H1884" i="1"/>
  <c r="J1884" i="1"/>
  <c r="I1885" i="1"/>
  <c r="H1885" i="1"/>
  <c r="J1885" i="1"/>
  <c r="I1886" i="1"/>
  <c r="H1886" i="1"/>
  <c r="J1886" i="1"/>
  <c r="I1887" i="1"/>
  <c r="H1887" i="1"/>
  <c r="J1887" i="1"/>
  <c r="I1888" i="1"/>
  <c r="H1888" i="1"/>
  <c r="J1888" i="1"/>
  <c r="I1889" i="1"/>
  <c r="H1889" i="1"/>
  <c r="J1889" i="1"/>
  <c r="I1890" i="1"/>
  <c r="H1890" i="1"/>
  <c r="J1890" i="1"/>
  <c r="I1891" i="1"/>
  <c r="H1891" i="1"/>
  <c r="J1891" i="1"/>
  <c r="I1892" i="1"/>
  <c r="H1892" i="1"/>
  <c r="J1892" i="1"/>
  <c r="I1893" i="1"/>
  <c r="H1893" i="1"/>
  <c r="J1893" i="1"/>
  <c r="I1894" i="1"/>
  <c r="H1894" i="1"/>
  <c r="J1894" i="1"/>
  <c r="I1895" i="1"/>
  <c r="H1895" i="1"/>
  <c r="J1895" i="1"/>
  <c r="I1896" i="1"/>
  <c r="H1896" i="1"/>
  <c r="J1896" i="1"/>
  <c r="I1897" i="1"/>
  <c r="H1897" i="1"/>
  <c r="J1897" i="1"/>
  <c r="I1898" i="1"/>
  <c r="H1898" i="1"/>
  <c r="J1898" i="1"/>
  <c r="I1899" i="1"/>
  <c r="H1899" i="1"/>
  <c r="J1899" i="1"/>
  <c r="I1900" i="1"/>
  <c r="H1900" i="1"/>
  <c r="J1900" i="1"/>
  <c r="I1901" i="1"/>
  <c r="H1901" i="1"/>
  <c r="J1901" i="1"/>
  <c r="I1902" i="1"/>
  <c r="H1902" i="1"/>
  <c r="J1902" i="1"/>
  <c r="I1903" i="1"/>
  <c r="H1903" i="1"/>
  <c r="J1903" i="1"/>
  <c r="I1904" i="1"/>
  <c r="H1904" i="1"/>
  <c r="J1904" i="1"/>
  <c r="I1905" i="1"/>
  <c r="H1905" i="1"/>
  <c r="J1905" i="1"/>
  <c r="I1906" i="1"/>
  <c r="H1906" i="1"/>
  <c r="J1906" i="1"/>
  <c r="I1907" i="1"/>
  <c r="H1907" i="1"/>
  <c r="J1907" i="1"/>
  <c r="I1908" i="1"/>
  <c r="H1908" i="1"/>
  <c r="J1908" i="1"/>
  <c r="I1909" i="1"/>
  <c r="H1909" i="1"/>
  <c r="J1909" i="1"/>
  <c r="I1910" i="1"/>
  <c r="H1910" i="1"/>
  <c r="J1910" i="1"/>
  <c r="I1911" i="1"/>
  <c r="H1911" i="1"/>
  <c r="J1911" i="1"/>
  <c r="I1912" i="1"/>
  <c r="H1912" i="1"/>
  <c r="J1912" i="1"/>
  <c r="I1913" i="1"/>
  <c r="H1913" i="1"/>
  <c r="J1913" i="1"/>
  <c r="I1914" i="1"/>
  <c r="H1914" i="1"/>
  <c r="J1914" i="1"/>
  <c r="I1915" i="1"/>
  <c r="H1915" i="1"/>
  <c r="J1915" i="1"/>
  <c r="I1916" i="1"/>
  <c r="H1916" i="1"/>
  <c r="J1916" i="1"/>
  <c r="I1917" i="1"/>
  <c r="H1917" i="1"/>
  <c r="J1917" i="1"/>
  <c r="I1918" i="1"/>
  <c r="H1918" i="1"/>
  <c r="J1918" i="1"/>
  <c r="I1919" i="1"/>
  <c r="H1919" i="1"/>
  <c r="J1919" i="1"/>
  <c r="I1920" i="1"/>
  <c r="H1920" i="1"/>
  <c r="J1920" i="1"/>
  <c r="I1921" i="1"/>
  <c r="H1921" i="1"/>
  <c r="J1921" i="1"/>
  <c r="I1922" i="1"/>
  <c r="H1922" i="1"/>
  <c r="J1922" i="1"/>
  <c r="I1923" i="1"/>
  <c r="H1923" i="1"/>
  <c r="J1923" i="1"/>
  <c r="I1924" i="1"/>
  <c r="H1924" i="1"/>
  <c r="J1924" i="1"/>
  <c r="I1925" i="1"/>
  <c r="H1925" i="1"/>
  <c r="J1925" i="1"/>
  <c r="I1926" i="1"/>
  <c r="H1926" i="1"/>
  <c r="J1926" i="1"/>
  <c r="I1927" i="1"/>
  <c r="H1927" i="1"/>
  <c r="J1927" i="1"/>
  <c r="I1928" i="1"/>
  <c r="H1928" i="1"/>
  <c r="J1928" i="1"/>
  <c r="I1929" i="1"/>
  <c r="H1929" i="1"/>
  <c r="J1929" i="1"/>
  <c r="I1930" i="1"/>
  <c r="H1930" i="1"/>
  <c r="J1930" i="1"/>
  <c r="I1931" i="1"/>
  <c r="H1931" i="1"/>
  <c r="J1931" i="1"/>
  <c r="I1932" i="1"/>
  <c r="H1932" i="1"/>
  <c r="J1932" i="1"/>
  <c r="I1933" i="1"/>
  <c r="H1933" i="1"/>
  <c r="J1933" i="1"/>
  <c r="I1934" i="1"/>
  <c r="H1934" i="1"/>
  <c r="J1934" i="1"/>
  <c r="I1935" i="1"/>
  <c r="H1935" i="1"/>
  <c r="J1935" i="1"/>
  <c r="I1936" i="1"/>
  <c r="H1936" i="1"/>
  <c r="J1936" i="1"/>
  <c r="I1937" i="1"/>
  <c r="H1937" i="1"/>
  <c r="J1937" i="1"/>
  <c r="I1938" i="1"/>
  <c r="H1938" i="1"/>
  <c r="J1938" i="1"/>
  <c r="I1939" i="1"/>
  <c r="H1939" i="1"/>
  <c r="J1939" i="1"/>
  <c r="I1940" i="1"/>
  <c r="H1940" i="1"/>
  <c r="J1940" i="1"/>
  <c r="I1941" i="1"/>
  <c r="H1941" i="1"/>
  <c r="J1941" i="1"/>
  <c r="I1942" i="1"/>
  <c r="H1942" i="1"/>
  <c r="J1942" i="1"/>
  <c r="I1943" i="1"/>
  <c r="H1943" i="1"/>
  <c r="J1943" i="1"/>
  <c r="I1944" i="1"/>
  <c r="H1944" i="1"/>
  <c r="J1944" i="1"/>
  <c r="I1945" i="1"/>
  <c r="H1945" i="1"/>
  <c r="J1945" i="1"/>
  <c r="I1946" i="1"/>
  <c r="H1946" i="1"/>
  <c r="J1946" i="1"/>
  <c r="I1947" i="1"/>
  <c r="H1947" i="1"/>
  <c r="J1947" i="1"/>
  <c r="I1948" i="1"/>
  <c r="H1948" i="1"/>
  <c r="J1948" i="1"/>
  <c r="I1949" i="1"/>
  <c r="H1949" i="1"/>
  <c r="J1949" i="1"/>
  <c r="I1950" i="1"/>
  <c r="H1950" i="1"/>
  <c r="J1950" i="1"/>
  <c r="I1951" i="1"/>
  <c r="H1951" i="1"/>
  <c r="J1951" i="1"/>
  <c r="I1952" i="1"/>
  <c r="H1952" i="1"/>
  <c r="J1952" i="1"/>
  <c r="I1953" i="1"/>
  <c r="H1953" i="1"/>
  <c r="J1953" i="1"/>
  <c r="I1954" i="1"/>
  <c r="H1954" i="1"/>
  <c r="J1954" i="1"/>
  <c r="I1955" i="1"/>
  <c r="H1955" i="1"/>
  <c r="J1955" i="1"/>
  <c r="I1956" i="1"/>
  <c r="H1956" i="1"/>
  <c r="J1956" i="1"/>
  <c r="I1957" i="1"/>
  <c r="H1957" i="1"/>
  <c r="J1957" i="1"/>
  <c r="I1958" i="1"/>
  <c r="H1958" i="1"/>
  <c r="J1958" i="1"/>
  <c r="I1959" i="1"/>
  <c r="H1959" i="1"/>
  <c r="J1959" i="1"/>
  <c r="I1960" i="1"/>
  <c r="H1960" i="1"/>
  <c r="J1960" i="1"/>
  <c r="I1961" i="1"/>
  <c r="H1961" i="1"/>
  <c r="J1961" i="1"/>
  <c r="I1962" i="1"/>
  <c r="H1962" i="1"/>
  <c r="J1962" i="1"/>
  <c r="I1963" i="1"/>
  <c r="H1963" i="1"/>
  <c r="J1963" i="1"/>
  <c r="I1964" i="1"/>
  <c r="H1964" i="1"/>
  <c r="J1964" i="1"/>
  <c r="I1965" i="1"/>
  <c r="H1965" i="1"/>
  <c r="J1965" i="1"/>
  <c r="I1966" i="1"/>
  <c r="H1966" i="1"/>
  <c r="J1966" i="1"/>
  <c r="I1967" i="1"/>
  <c r="H1967" i="1"/>
  <c r="J1967" i="1"/>
  <c r="I1968" i="1"/>
  <c r="H1968" i="1"/>
  <c r="J1968" i="1"/>
  <c r="I1969" i="1"/>
  <c r="H1969" i="1"/>
  <c r="J1969" i="1"/>
  <c r="I1970" i="1"/>
  <c r="H1970" i="1"/>
  <c r="J1970" i="1"/>
  <c r="I1971" i="1"/>
  <c r="H1971" i="1"/>
  <c r="J1971" i="1"/>
  <c r="I1972" i="1"/>
  <c r="H1972" i="1"/>
  <c r="J1972" i="1"/>
  <c r="I1973" i="1"/>
  <c r="H1973" i="1"/>
  <c r="J1973" i="1"/>
  <c r="I1974" i="1"/>
  <c r="H1974" i="1"/>
  <c r="J1974" i="1"/>
  <c r="I1975" i="1"/>
  <c r="H1975" i="1"/>
  <c r="J1975" i="1"/>
  <c r="I1976" i="1"/>
  <c r="H1976" i="1"/>
  <c r="J1976" i="1"/>
  <c r="I1977" i="1"/>
  <c r="H1977" i="1"/>
  <c r="J1977" i="1"/>
  <c r="I1978" i="1"/>
  <c r="H1978" i="1"/>
  <c r="J1978" i="1"/>
  <c r="I1979" i="1"/>
  <c r="H1979" i="1"/>
  <c r="J1979" i="1"/>
  <c r="I1980" i="1"/>
  <c r="H1980" i="1"/>
  <c r="J1980" i="1"/>
  <c r="I1981" i="1"/>
  <c r="H1981" i="1"/>
  <c r="J1981" i="1"/>
  <c r="I1982" i="1"/>
  <c r="H1982" i="1"/>
  <c r="J1982" i="1"/>
  <c r="I1983" i="1"/>
  <c r="H1983" i="1"/>
  <c r="J1983" i="1"/>
  <c r="I1984" i="1"/>
  <c r="H1984" i="1"/>
  <c r="J1984" i="1"/>
  <c r="I1985" i="1"/>
  <c r="H1985" i="1"/>
  <c r="J1985" i="1"/>
  <c r="I1986" i="1"/>
  <c r="H1986" i="1"/>
  <c r="J1986" i="1"/>
  <c r="I1987" i="1"/>
  <c r="H1987" i="1"/>
  <c r="J1987" i="1"/>
  <c r="I1988" i="1"/>
  <c r="H1988" i="1"/>
  <c r="J1988" i="1"/>
  <c r="I1989" i="1"/>
  <c r="H1989" i="1"/>
  <c r="J1989" i="1"/>
  <c r="I1990" i="1"/>
  <c r="H1990" i="1"/>
  <c r="J1990" i="1"/>
  <c r="I1991" i="1"/>
  <c r="H1991" i="1"/>
  <c r="J1991" i="1"/>
  <c r="I1992" i="1"/>
  <c r="H1992" i="1"/>
  <c r="J1992" i="1"/>
  <c r="I1993" i="1"/>
  <c r="H1993" i="1"/>
  <c r="J1993" i="1"/>
  <c r="I1994" i="1"/>
  <c r="H1994" i="1"/>
  <c r="J1994" i="1"/>
  <c r="I1995" i="1"/>
  <c r="H1995" i="1"/>
  <c r="J1995" i="1"/>
  <c r="I1996" i="1"/>
  <c r="H1996" i="1"/>
  <c r="J1996" i="1"/>
  <c r="I1997" i="1"/>
  <c r="H1997" i="1"/>
  <c r="J1997" i="1"/>
  <c r="I1998" i="1"/>
  <c r="H1998" i="1"/>
  <c r="J1998" i="1"/>
  <c r="I1999" i="1"/>
  <c r="H1999" i="1"/>
  <c r="J1999" i="1"/>
  <c r="I2000" i="1"/>
  <c r="H2000" i="1"/>
  <c r="J2000" i="1"/>
  <c r="I2001" i="1"/>
  <c r="H2001" i="1"/>
  <c r="J2001" i="1"/>
  <c r="I2002" i="1"/>
  <c r="H2002" i="1"/>
  <c r="J2002" i="1"/>
  <c r="I2003" i="1"/>
  <c r="H2003" i="1"/>
  <c r="J2003" i="1"/>
  <c r="I2004" i="1"/>
  <c r="H2004" i="1"/>
  <c r="J2004" i="1"/>
  <c r="I2005" i="1"/>
  <c r="H2005" i="1"/>
  <c r="J2005" i="1"/>
  <c r="I2006" i="1"/>
  <c r="H2006" i="1"/>
  <c r="J2006" i="1"/>
  <c r="I2007" i="1"/>
  <c r="H2007" i="1"/>
  <c r="J2007" i="1"/>
  <c r="I2008" i="1"/>
  <c r="H2008" i="1"/>
  <c r="J2008" i="1"/>
  <c r="I2009" i="1"/>
  <c r="H2009" i="1"/>
  <c r="J2009" i="1"/>
  <c r="I2010" i="1"/>
  <c r="H2010" i="1"/>
  <c r="J2010" i="1"/>
  <c r="I2011" i="1"/>
  <c r="H2011" i="1"/>
  <c r="J2011" i="1"/>
  <c r="I2012" i="1"/>
  <c r="H2012" i="1"/>
  <c r="J2012" i="1"/>
  <c r="I2013" i="1"/>
  <c r="H2013" i="1"/>
  <c r="J2013" i="1"/>
  <c r="I2014" i="1"/>
  <c r="H2014" i="1"/>
  <c r="J2014" i="1"/>
  <c r="I2015" i="1"/>
  <c r="H2015" i="1"/>
  <c r="J2015" i="1"/>
  <c r="I2016" i="1"/>
  <c r="H2016" i="1"/>
  <c r="J2016" i="1"/>
  <c r="I2017" i="1"/>
  <c r="H2017" i="1"/>
  <c r="J2017" i="1"/>
  <c r="I2018" i="1"/>
  <c r="H2018" i="1"/>
  <c r="J2018" i="1"/>
  <c r="I2019" i="1"/>
  <c r="H2019" i="1"/>
  <c r="J2019" i="1"/>
  <c r="I2020" i="1"/>
  <c r="H2020" i="1"/>
  <c r="J2020" i="1"/>
  <c r="I2021" i="1"/>
  <c r="H2021" i="1"/>
  <c r="J2021" i="1"/>
  <c r="I2022" i="1"/>
  <c r="H2022" i="1"/>
  <c r="J2022" i="1"/>
  <c r="I2023" i="1"/>
  <c r="H2023" i="1"/>
  <c r="J2023" i="1"/>
  <c r="I2024" i="1"/>
  <c r="H2024" i="1"/>
  <c r="J2024" i="1"/>
  <c r="I2025" i="1"/>
  <c r="H2025" i="1"/>
  <c r="J2025" i="1"/>
  <c r="I2026" i="1"/>
  <c r="H2026" i="1"/>
  <c r="J2026" i="1"/>
  <c r="I2027" i="1"/>
  <c r="H2027" i="1"/>
  <c r="J2027" i="1"/>
  <c r="I2028" i="1"/>
  <c r="H2028" i="1"/>
  <c r="J2028" i="1"/>
  <c r="I2029" i="1"/>
  <c r="H2029" i="1"/>
  <c r="J2029" i="1"/>
  <c r="I2030" i="1"/>
  <c r="H2030" i="1"/>
  <c r="J2030" i="1"/>
  <c r="I2031" i="1"/>
  <c r="H2031" i="1"/>
  <c r="J2031" i="1"/>
  <c r="I2032" i="1"/>
  <c r="H2032" i="1"/>
  <c r="J2032" i="1"/>
  <c r="I2033" i="1"/>
  <c r="H2033" i="1"/>
  <c r="J2033" i="1"/>
  <c r="I2034" i="1"/>
  <c r="H2034" i="1"/>
  <c r="J2034" i="1"/>
  <c r="I2035" i="1"/>
  <c r="H2035" i="1"/>
  <c r="J2035" i="1"/>
  <c r="I2036" i="1"/>
  <c r="H2036" i="1"/>
  <c r="J2036" i="1"/>
  <c r="I2037" i="1"/>
  <c r="H2037" i="1"/>
  <c r="J2037" i="1"/>
  <c r="I2038" i="1"/>
  <c r="H2038" i="1"/>
  <c r="J2038" i="1"/>
  <c r="I2039" i="1"/>
  <c r="H2039" i="1"/>
  <c r="J2039" i="1"/>
  <c r="I2040" i="1"/>
  <c r="H2040" i="1"/>
  <c r="J2040" i="1"/>
  <c r="I2041" i="1"/>
  <c r="H2041" i="1"/>
  <c r="J2041" i="1"/>
  <c r="I2042" i="1"/>
  <c r="H2042" i="1"/>
  <c r="J2042" i="1"/>
  <c r="I2043" i="1"/>
  <c r="H2043" i="1"/>
  <c r="J2043" i="1"/>
  <c r="I2044" i="1"/>
  <c r="H2044" i="1"/>
  <c r="J2044" i="1"/>
  <c r="I2045" i="1"/>
  <c r="H2045" i="1"/>
  <c r="J2045" i="1"/>
  <c r="I2046" i="1"/>
  <c r="H2046" i="1"/>
  <c r="J2046" i="1"/>
  <c r="I2047" i="1"/>
  <c r="H2047" i="1"/>
  <c r="J2047" i="1"/>
  <c r="I2048" i="1"/>
  <c r="H2048" i="1"/>
  <c r="J2048" i="1"/>
  <c r="I2049" i="1"/>
  <c r="H2049" i="1"/>
  <c r="J2049" i="1"/>
  <c r="I2050" i="1"/>
  <c r="H2050" i="1"/>
  <c r="J2050" i="1"/>
  <c r="I2051" i="1"/>
  <c r="H2051" i="1"/>
  <c r="J2051" i="1"/>
  <c r="I2052" i="1"/>
  <c r="H2052" i="1"/>
  <c r="J2052" i="1"/>
  <c r="I2053" i="1"/>
  <c r="H2053" i="1"/>
  <c r="J2053" i="1"/>
  <c r="I2054" i="1"/>
  <c r="H2054" i="1"/>
  <c r="J2054" i="1"/>
  <c r="I2055" i="1"/>
  <c r="H2055" i="1"/>
  <c r="J2055" i="1"/>
  <c r="I2056" i="1"/>
  <c r="H2056" i="1"/>
  <c r="J2056" i="1"/>
  <c r="I2057" i="1"/>
  <c r="H2057" i="1"/>
  <c r="J2057" i="1"/>
  <c r="I2058" i="1"/>
  <c r="H2058" i="1"/>
  <c r="J2058" i="1"/>
  <c r="I2059" i="1"/>
  <c r="H2059" i="1"/>
  <c r="J2059" i="1"/>
  <c r="I2060" i="1"/>
  <c r="H2060" i="1"/>
  <c r="J2060" i="1"/>
  <c r="I2061" i="1"/>
  <c r="H2061" i="1"/>
  <c r="J2061" i="1"/>
  <c r="I2062" i="1"/>
  <c r="H2062" i="1"/>
  <c r="J2062" i="1"/>
  <c r="I2063" i="1"/>
  <c r="H2063" i="1"/>
  <c r="J2063" i="1"/>
  <c r="I2064" i="1"/>
  <c r="H2064" i="1"/>
  <c r="J2064" i="1"/>
  <c r="I2065" i="1"/>
  <c r="H2065" i="1"/>
  <c r="J2065" i="1"/>
  <c r="I2066" i="1"/>
  <c r="H2066" i="1"/>
  <c r="J2066" i="1"/>
  <c r="I2067" i="1"/>
  <c r="H2067" i="1"/>
  <c r="J2067" i="1"/>
  <c r="I2068" i="1"/>
  <c r="H2068" i="1"/>
  <c r="J2068" i="1"/>
  <c r="I2069" i="1"/>
  <c r="H2069" i="1"/>
  <c r="J2069" i="1"/>
  <c r="I2070" i="1"/>
  <c r="H2070" i="1"/>
  <c r="J2070" i="1"/>
  <c r="I2071" i="1"/>
  <c r="H2071" i="1"/>
  <c r="J2071" i="1"/>
  <c r="I2072" i="1"/>
  <c r="H2072" i="1"/>
  <c r="J2072" i="1"/>
  <c r="I2073" i="1"/>
  <c r="H2073" i="1"/>
  <c r="J2073" i="1"/>
  <c r="I2074" i="1"/>
  <c r="H2074" i="1"/>
  <c r="J2074" i="1"/>
  <c r="I2075" i="1"/>
  <c r="H2075" i="1"/>
  <c r="J2075" i="1"/>
  <c r="I2076" i="1"/>
  <c r="H2076" i="1"/>
  <c r="J2076" i="1"/>
  <c r="I2077" i="1"/>
  <c r="H2077" i="1"/>
  <c r="J2077" i="1"/>
  <c r="I2078" i="1"/>
  <c r="H2078" i="1"/>
  <c r="J2078" i="1"/>
  <c r="I2079" i="1"/>
  <c r="H2079" i="1"/>
  <c r="J2079" i="1"/>
  <c r="I2080" i="1"/>
  <c r="H2080" i="1"/>
  <c r="J2080" i="1"/>
  <c r="I2081" i="1"/>
  <c r="H2081" i="1"/>
  <c r="J2081" i="1"/>
  <c r="I2082" i="1"/>
  <c r="H2082" i="1"/>
  <c r="J2082" i="1"/>
  <c r="I2083" i="1"/>
  <c r="H2083" i="1"/>
  <c r="J2083" i="1"/>
  <c r="I2084" i="1"/>
  <c r="H2084" i="1"/>
  <c r="J2084" i="1"/>
  <c r="I2085" i="1"/>
  <c r="H2085" i="1"/>
  <c r="J2085" i="1"/>
  <c r="I2086" i="1"/>
  <c r="H2086" i="1"/>
  <c r="J2086" i="1"/>
  <c r="I2087" i="1"/>
  <c r="H2087" i="1"/>
  <c r="J2087" i="1"/>
  <c r="I2088" i="1"/>
  <c r="H2088" i="1"/>
  <c r="J2088" i="1"/>
  <c r="I2089" i="1"/>
  <c r="H2089" i="1"/>
  <c r="J2089" i="1"/>
  <c r="I2090" i="1"/>
  <c r="H2090" i="1"/>
  <c r="J2090" i="1"/>
  <c r="I2091" i="1"/>
  <c r="H2091" i="1"/>
  <c r="J2091" i="1"/>
  <c r="I2092" i="1"/>
  <c r="H2092" i="1"/>
  <c r="J2092" i="1"/>
  <c r="I2093" i="1"/>
  <c r="H2093" i="1"/>
  <c r="J2093" i="1"/>
  <c r="I2094" i="1"/>
  <c r="H2094" i="1"/>
  <c r="J2094" i="1"/>
  <c r="I2095" i="1"/>
  <c r="H2095" i="1"/>
  <c r="J2095" i="1"/>
  <c r="I2096" i="1"/>
  <c r="H2096" i="1"/>
  <c r="J2096" i="1"/>
  <c r="I2097" i="1"/>
  <c r="H2097" i="1"/>
  <c r="J2097" i="1"/>
  <c r="I2098" i="1"/>
  <c r="H2098" i="1"/>
  <c r="J2098" i="1"/>
  <c r="I2099" i="1"/>
  <c r="H2099" i="1"/>
  <c r="J2099" i="1"/>
  <c r="I2100" i="1"/>
  <c r="H2100" i="1"/>
  <c r="J2100" i="1"/>
  <c r="I2101" i="1"/>
  <c r="H2101" i="1"/>
  <c r="J2101" i="1"/>
  <c r="I2102" i="1"/>
  <c r="H2102" i="1"/>
  <c r="J2102" i="1"/>
  <c r="I2103" i="1"/>
  <c r="H2103" i="1"/>
  <c r="J2103" i="1"/>
  <c r="I2104" i="1"/>
  <c r="H2104" i="1"/>
  <c r="J2104" i="1"/>
  <c r="I2105" i="1"/>
  <c r="H2105" i="1"/>
  <c r="J2105" i="1"/>
  <c r="I2106" i="1"/>
  <c r="H2106" i="1"/>
  <c r="J2106" i="1"/>
  <c r="I2107" i="1"/>
  <c r="H2107" i="1"/>
  <c r="J2107" i="1"/>
  <c r="I2108" i="1"/>
  <c r="H2108" i="1"/>
  <c r="J2108" i="1"/>
  <c r="I2109" i="1"/>
  <c r="H2109" i="1"/>
  <c r="J2109" i="1"/>
  <c r="I2110" i="1"/>
  <c r="H2110" i="1"/>
  <c r="J2110" i="1"/>
  <c r="I2111" i="1"/>
  <c r="H2111" i="1"/>
  <c r="J2111" i="1"/>
  <c r="I2112" i="1"/>
  <c r="H2112" i="1"/>
  <c r="J2112" i="1"/>
  <c r="I2113" i="1"/>
  <c r="H2113" i="1"/>
  <c r="J2113" i="1"/>
  <c r="I2114" i="1"/>
  <c r="H2114" i="1"/>
  <c r="J2114" i="1"/>
  <c r="I2115" i="1"/>
  <c r="H2115" i="1"/>
  <c r="J2115" i="1"/>
  <c r="I2116" i="1"/>
  <c r="H2116" i="1"/>
  <c r="J2116" i="1"/>
  <c r="I2117" i="1"/>
  <c r="H2117" i="1"/>
  <c r="J2117" i="1"/>
  <c r="I2118" i="1"/>
  <c r="H2118" i="1"/>
  <c r="J2118" i="1"/>
  <c r="I2119" i="1"/>
  <c r="H2119" i="1"/>
  <c r="J2119" i="1"/>
  <c r="I2120" i="1"/>
  <c r="H2120" i="1"/>
  <c r="J2120" i="1"/>
  <c r="I2121" i="1"/>
  <c r="H2121" i="1"/>
  <c r="J2121" i="1"/>
  <c r="I2122" i="1"/>
  <c r="H2122" i="1"/>
  <c r="J2122" i="1"/>
  <c r="I2123" i="1"/>
  <c r="H2123" i="1"/>
  <c r="J2123" i="1"/>
  <c r="I2124" i="1"/>
  <c r="H2124" i="1"/>
  <c r="J2124" i="1"/>
  <c r="I2125" i="1"/>
  <c r="H2125" i="1"/>
  <c r="J2125" i="1"/>
  <c r="I2126" i="1"/>
  <c r="H2126" i="1"/>
  <c r="J2126" i="1"/>
  <c r="I2127" i="1"/>
  <c r="H2127" i="1"/>
  <c r="J2127" i="1"/>
  <c r="I2128" i="1"/>
  <c r="H2128" i="1"/>
  <c r="J2128" i="1"/>
  <c r="I2129" i="1"/>
  <c r="H2129" i="1"/>
  <c r="J2129" i="1"/>
  <c r="I2130" i="1"/>
  <c r="H2130" i="1"/>
  <c r="J2130" i="1"/>
  <c r="I2131" i="1"/>
  <c r="H2131" i="1"/>
  <c r="J2131" i="1"/>
  <c r="I2132" i="1"/>
  <c r="H2132" i="1"/>
  <c r="J2132" i="1"/>
  <c r="I2133" i="1"/>
  <c r="H2133" i="1"/>
  <c r="J2133" i="1"/>
  <c r="I2134" i="1"/>
  <c r="H2134" i="1"/>
  <c r="J2134" i="1"/>
  <c r="I2135" i="1"/>
  <c r="H2135" i="1"/>
  <c r="J2135" i="1"/>
  <c r="I2136" i="1"/>
  <c r="H2136" i="1"/>
  <c r="J2136" i="1"/>
  <c r="I2137" i="1"/>
  <c r="H2137" i="1"/>
  <c r="J2137" i="1"/>
  <c r="I2138" i="1"/>
  <c r="H2138" i="1"/>
  <c r="J2138" i="1"/>
  <c r="I2139" i="1"/>
  <c r="H2139" i="1"/>
  <c r="J2139" i="1"/>
  <c r="I2140" i="1"/>
  <c r="H2140" i="1"/>
  <c r="J2140" i="1"/>
  <c r="I2141" i="1"/>
  <c r="H2141" i="1"/>
  <c r="J2141" i="1"/>
  <c r="I2142" i="1"/>
  <c r="H2142" i="1"/>
  <c r="J2142" i="1"/>
  <c r="I2143" i="1"/>
  <c r="H2143" i="1"/>
  <c r="J2143" i="1"/>
  <c r="I2144" i="1"/>
  <c r="H2144" i="1"/>
  <c r="J2144" i="1"/>
  <c r="I2145" i="1"/>
  <c r="H2145" i="1"/>
  <c r="J2145" i="1"/>
  <c r="I2146" i="1"/>
  <c r="H2146" i="1"/>
  <c r="J2146" i="1"/>
  <c r="I2147" i="1"/>
  <c r="H2147" i="1"/>
  <c r="J2147" i="1"/>
  <c r="I2148" i="1"/>
  <c r="H2148" i="1"/>
  <c r="J2148" i="1"/>
  <c r="I2149" i="1"/>
  <c r="H2149" i="1"/>
  <c r="J2149" i="1"/>
  <c r="I2150" i="1"/>
  <c r="H2150" i="1"/>
  <c r="J2150" i="1"/>
  <c r="I2151" i="1"/>
  <c r="H2151" i="1"/>
  <c r="J2151" i="1"/>
  <c r="I2152" i="1"/>
  <c r="H2152" i="1"/>
  <c r="J2152" i="1"/>
  <c r="I2153" i="1"/>
  <c r="H2153" i="1"/>
  <c r="J2153" i="1"/>
  <c r="I2154" i="1"/>
  <c r="H2154" i="1"/>
  <c r="J2154" i="1"/>
  <c r="I2155" i="1"/>
  <c r="H2155" i="1"/>
  <c r="J2155" i="1"/>
  <c r="I2156" i="1"/>
  <c r="H2156" i="1"/>
  <c r="J2156" i="1"/>
  <c r="I2157" i="1"/>
  <c r="H2157" i="1"/>
  <c r="J2157" i="1"/>
  <c r="I2158" i="1"/>
  <c r="H2158" i="1"/>
  <c r="J2158" i="1"/>
  <c r="I2159" i="1"/>
  <c r="H2159" i="1"/>
  <c r="J2159" i="1"/>
  <c r="I2160" i="1"/>
  <c r="H2160" i="1"/>
  <c r="J2160" i="1"/>
  <c r="I2161" i="1"/>
  <c r="H2161" i="1"/>
  <c r="J2161" i="1"/>
  <c r="I2162" i="1"/>
  <c r="H2162" i="1"/>
  <c r="J2162" i="1"/>
  <c r="I2163" i="1"/>
  <c r="H2163" i="1"/>
  <c r="J2163" i="1"/>
  <c r="I2164" i="1"/>
  <c r="H2164" i="1"/>
  <c r="J2164" i="1"/>
  <c r="I2165" i="1"/>
  <c r="H2165" i="1"/>
  <c r="J2165" i="1"/>
  <c r="I2166" i="1"/>
  <c r="H2166" i="1"/>
  <c r="J2166" i="1"/>
  <c r="I2167" i="1"/>
  <c r="H2167" i="1"/>
  <c r="J2167" i="1"/>
  <c r="I2168" i="1"/>
  <c r="H2168" i="1"/>
  <c r="J2168" i="1"/>
  <c r="I2169" i="1"/>
  <c r="H2169" i="1"/>
  <c r="J2169" i="1"/>
  <c r="I2170" i="1"/>
  <c r="H2170" i="1"/>
  <c r="J2170" i="1"/>
  <c r="I2171" i="1"/>
  <c r="H2171" i="1"/>
  <c r="J2171" i="1"/>
  <c r="I2172" i="1"/>
  <c r="H2172" i="1"/>
  <c r="J2172" i="1"/>
  <c r="I2173" i="1"/>
  <c r="H2173" i="1"/>
  <c r="J2173" i="1"/>
  <c r="I2174" i="1"/>
  <c r="H2174" i="1"/>
  <c r="J2174" i="1"/>
  <c r="I2175" i="1"/>
  <c r="H2175" i="1"/>
  <c r="J2175" i="1"/>
  <c r="I2176" i="1"/>
  <c r="H2176" i="1"/>
  <c r="J2176" i="1"/>
  <c r="I2177" i="1"/>
  <c r="H2177" i="1"/>
  <c r="J2177" i="1"/>
  <c r="I2178" i="1"/>
  <c r="H2178" i="1"/>
  <c r="J2178" i="1"/>
  <c r="I2179" i="1"/>
  <c r="H2179" i="1"/>
  <c r="J2179" i="1"/>
  <c r="I2180" i="1"/>
  <c r="H2180" i="1"/>
  <c r="J2180" i="1"/>
  <c r="I2181" i="1"/>
  <c r="H2181" i="1"/>
  <c r="J2181" i="1"/>
  <c r="I2182" i="1"/>
  <c r="H2182" i="1"/>
  <c r="J2182" i="1"/>
  <c r="I2183" i="1"/>
  <c r="H2183" i="1"/>
  <c r="J2183" i="1"/>
  <c r="I2184" i="1"/>
  <c r="H2184" i="1"/>
  <c r="J2184" i="1"/>
  <c r="I2185" i="1"/>
  <c r="H2185" i="1"/>
  <c r="J2185" i="1"/>
  <c r="I2186" i="1"/>
  <c r="H2186" i="1"/>
  <c r="J2186" i="1"/>
  <c r="I2187" i="1"/>
  <c r="H2187" i="1"/>
  <c r="J2187" i="1"/>
  <c r="I2188" i="1"/>
  <c r="H2188" i="1"/>
  <c r="J2188" i="1"/>
  <c r="I2189" i="1"/>
  <c r="H2189" i="1"/>
  <c r="J2189" i="1"/>
  <c r="I2190" i="1"/>
  <c r="H2190" i="1"/>
  <c r="J2190" i="1"/>
  <c r="I2191" i="1"/>
  <c r="H2191" i="1"/>
  <c r="J2191" i="1"/>
  <c r="I2192" i="1"/>
  <c r="H2192" i="1"/>
  <c r="J2192" i="1"/>
  <c r="I2193" i="1"/>
  <c r="H2193" i="1"/>
  <c r="J2193" i="1"/>
  <c r="I2194" i="1"/>
  <c r="H2194" i="1"/>
  <c r="J2194" i="1"/>
  <c r="I2195" i="1"/>
  <c r="H2195" i="1"/>
  <c r="J2195" i="1"/>
  <c r="I2196" i="1"/>
  <c r="H2196" i="1"/>
  <c r="J2196" i="1"/>
  <c r="I2197" i="1"/>
  <c r="H2197" i="1"/>
  <c r="J2197" i="1"/>
  <c r="I2198" i="1"/>
  <c r="H2198" i="1"/>
  <c r="J2198" i="1"/>
  <c r="I2199" i="1"/>
  <c r="H2199" i="1"/>
  <c r="J2199" i="1"/>
  <c r="I2200" i="1"/>
  <c r="H2200" i="1"/>
  <c r="J2200" i="1"/>
  <c r="I2201" i="1"/>
  <c r="H2201" i="1"/>
  <c r="J2201" i="1"/>
  <c r="I2202" i="1"/>
  <c r="H2202" i="1"/>
  <c r="J2202" i="1"/>
  <c r="I2203" i="1"/>
  <c r="H2203" i="1"/>
  <c r="J2203" i="1"/>
  <c r="I2204" i="1"/>
  <c r="H2204" i="1"/>
  <c r="J2204" i="1"/>
  <c r="I2205" i="1"/>
  <c r="H2205" i="1"/>
  <c r="J2205" i="1"/>
  <c r="I2206" i="1"/>
  <c r="H2206" i="1"/>
  <c r="J2206" i="1"/>
  <c r="I2207" i="1"/>
  <c r="H2207" i="1"/>
  <c r="J2207" i="1"/>
  <c r="I2208" i="1"/>
  <c r="H2208" i="1"/>
  <c r="J2208" i="1"/>
  <c r="I2209" i="1"/>
  <c r="H2209" i="1"/>
  <c r="J2209" i="1"/>
  <c r="I2210" i="1"/>
  <c r="H2210" i="1"/>
  <c r="J2210" i="1"/>
  <c r="I2211" i="1"/>
  <c r="H2211" i="1"/>
  <c r="J2211" i="1"/>
  <c r="I2212" i="1"/>
  <c r="H2212" i="1"/>
  <c r="J2212" i="1"/>
  <c r="I2213" i="1"/>
  <c r="H2213" i="1"/>
  <c r="J2213" i="1"/>
  <c r="I2214" i="1"/>
  <c r="H2214" i="1"/>
  <c r="J2214" i="1"/>
  <c r="I2215" i="1"/>
  <c r="H2215" i="1"/>
  <c r="J2215" i="1"/>
  <c r="I2216" i="1"/>
  <c r="H2216" i="1"/>
  <c r="J2216" i="1"/>
  <c r="I2217" i="1"/>
  <c r="H2217" i="1"/>
  <c r="J2217" i="1"/>
  <c r="I2218" i="1"/>
  <c r="H2218" i="1"/>
  <c r="J2218" i="1"/>
  <c r="I2219" i="1"/>
  <c r="H2219" i="1"/>
  <c r="J2219" i="1"/>
  <c r="I2220" i="1"/>
  <c r="H2220" i="1"/>
  <c r="J2220" i="1"/>
  <c r="I2221" i="1"/>
  <c r="H2221" i="1"/>
  <c r="J2221" i="1"/>
  <c r="I2222" i="1"/>
  <c r="H2222" i="1"/>
  <c r="J2222" i="1"/>
  <c r="I2223" i="1"/>
  <c r="H2223" i="1"/>
  <c r="J2223" i="1"/>
  <c r="I2224" i="1"/>
  <c r="H2224" i="1"/>
  <c r="J2224" i="1"/>
  <c r="I260"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J260" i="1"/>
  <c r="I261" i="1"/>
  <c r="H261" i="1"/>
  <c r="J261" i="1"/>
  <c r="I262" i="1"/>
  <c r="H262" i="1"/>
  <c r="J262" i="1"/>
  <c r="I263" i="1"/>
  <c r="H263" i="1"/>
  <c r="J263" i="1"/>
  <c r="I264" i="1"/>
  <c r="H264" i="1"/>
  <c r="J264" i="1"/>
  <c r="I265" i="1"/>
  <c r="H265" i="1"/>
  <c r="J265" i="1"/>
  <c r="I266" i="1"/>
  <c r="H266" i="1"/>
  <c r="J266" i="1"/>
  <c r="I267" i="1"/>
  <c r="H267" i="1"/>
  <c r="J267" i="1"/>
  <c r="I268" i="1"/>
  <c r="H268" i="1"/>
  <c r="J268" i="1"/>
  <c r="I269" i="1"/>
  <c r="H269" i="1"/>
  <c r="J269" i="1"/>
  <c r="I270" i="1"/>
  <c r="H270" i="1"/>
  <c r="J270" i="1"/>
  <c r="I271" i="1"/>
  <c r="H271" i="1"/>
  <c r="J271" i="1"/>
  <c r="I272" i="1"/>
  <c r="H272" i="1"/>
  <c r="J272" i="1"/>
  <c r="I273" i="1"/>
  <c r="H273" i="1"/>
  <c r="J273" i="1"/>
  <c r="I274" i="1"/>
  <c r="H274" i="1"/>
  <c r="J274" i="1"/>
  <c r="I275" i="1"/>
  <c r="H275" i="1"/>
  <c r="J275" i="1"/>
  <c r="I276" i="1"/>
  <c r="H276" i="1"/>
  <c r="J276" i="1"/>
  <c r="I277" i="1"/>
  <c r="H277" i="1"/>
  <c r="J277" i="1"/>
  <c r="I278" i="1"/>
  <c r="H278" i="1"/>
  <c r="J278" i="1"/>
  <c r="I279" i="1"/>
  <c r="H279" i="1"/>
  <c r="J279" i="1"/>
  <c r="I280" i="1"/>
  <c r="H280" i="1"/>
  <c r="J280" i="1"/>
  <c r="I281" i="1"/>
  <c r="H281" i="1"/>
  <c r="J281" i="1"/>
  <c r="I282" i="1"/>
  <c r="H282" i="1"/>
  <c r="J282" i="1"/>
  <c r="I283" i="1"/>
  <c r="H283" i="1"/>
  <c r="J283" i="1"/>
  <c r="I284" i="1"/>
  <c r="H284" i="1"/>
  <c r="J284" i="1"/>
  <c r="I285" i="1"/>
  <c r="H285" i="1"/>
  <c r="J285" i="1"/>
  <c r="I286" i="1"/>
  <c r="H286" i="1"/>
  <c r="J286" i="1"/>
  <c r="I287" i="1"/>
  <c r="H287" i="1"/>
  <c r="J287" i="1"/>
  <c r="I288" i="1"/>
  <c r="H288" i="1"/>
  <c r="J288" i="1"/>
  <c r="I289" i="1"/>
  <c r="H289" i="1"/>
  <c r="J289" i="1"/>
  <c r="I290" i="1"/>
  <c r="H290" i="1"/>
  <c r="J290" i="1"/>
  <c r="I291" i="1"/>
  <c r="H291" i="1"/>
  <c r="J291" i="1"/>
  <c r="I292" i="1"/>
  <c r="H292" i="1"/>
  <c r="J292" i="1"/>
  <c r="I293" i="1"/>
  <c r="H293" i="1"/>
  <c r="J293" i="1"/>
  <c r="I294" i="1"/>
  <c r="H294" i="1"/>
  <c r="J294" i="1"/>
  <c r="I295" i="1"/>
  <c r="H295" i="1"/>
  <c r="J295" i="1"/>
  <c r="I296" i="1"/>
  <c r="H296" i="1"/>
  <c r="J296" i="1"/>
  <c r="I297" i="1"/>
  <c r="H297" i="1"/>
  <c r="J297" i="1"/>
  <c r="I298" i="1"/>
  <c r="H298" i="1"/>
  <c r="J298" i="1"/>
  <c r="I299" i="1"/>
  <c r="H299" i="1"/>
  <c r="J299" i="1"/>
  <c r="I300" i="1"/>
  <c r="H300" i="1"/>
  <c r="J300" i="1"/>
  <c r="I301" i="1"/>
  <c r="H301" i="1"/>
  <c r="J301" i="1"/>
  <c r="I302" i="1"/>
  <c r="H302" i="1"/>
  <c r="J302" i="1"/>
  <c r="I303" i="1"/>
  <c r="H303" i="1"/>
  <c r="J303" i="1"/>
  <c r="I304" i="1"/>
  <c r="H304" i="1"/>
  <c r="J304" i="1"/>
  <c r="I305" i="1"/>
  <c r="H305" i="1"/>
  <c r="J305" i="1"/>
  <c r="I306" i="1"/>
  <c r="H306" i="1"/>
  <c r="J306" i="1"/>
  <c r="I307" i="1"/>
  <c r="H307" i="1"/>
  <c r="J307" i="1"/>
  <c r="I308" i="1"/>
  <c r="H308" i="1"/>
  <c r="J308" i="1"/>
  <c r="I309" i="1"/>
  <c r="H309" i="1"/>
  <c r="J309" i="1"/>
  <c r="I310" i="1"/>
  <c r="H310" i="1"/>
  <c r="J310" i="1"/>
  <c r="I311" i="1"/>
  <c r="H311" i="1"/>
  <c r="J311" i="1"/>
  <c r="I312" i="1"/>
  <c r="H312" i="1"/>
  <c r="J312" i="1"/>
  <c r="I313" i="1"/>
  <c r="H313" i="1"/>
  <c r="J313" i="1"/>
  <c r="I314" i="1"/>
  <c r="H314" i="1"/>
  <c r="J314" i="1"/>
  <c r="I315" i="1"/>
  <c r="H315" i="1"/>
  <c r="J315" i="1"/>
  <c r="I316" i="1"/>
  <c r="H316" i="1"/>
  <c r="J316" i="1"/>
  <c r="I317" i="1"/>
  <c r="H317" i="1"/>
  <c r="J317" i="1"/>
  <c r="I318" i="1"/>
  <c r="H318" i="1"/>
  <c r="J318" i="1"/>
  <c r="I319" i="1"/>
  <c r="H319" i="1"/>
  <c r="J319" i="1"/>
  <c r="I320" i="1"/>
  <c r="H320" i="1"/>
  <c r="J320" i="1"/>
  <c r="I321" i="1"/>
  <c r="H321" i="1"/>
  <c r="J321" i="1"/>
  <c r="I322" i="1"/>
  <c r="H322" i="1"/>
  <c r="J322" i="1"/>
  <c r="I323" i="1"/>
  <c r="H323" i="1"/>
  <c r="J323" i="1"/>
  <c r="I324" i="1"/>
  <c r="H324" i="1"/>
  <c r="J324" i="1"/>
  <c r="I325" i="1"/>
  <c r="H325" i="1"/>
  <c r="J325" i="1"/>
  <c r="I326" i="1"/>
  <c r="H326" i="1"/>
  <c r="J326" i="1"/>
  <c r="I327" i="1"/>
  <c r="H327" i="1"/>
  <c r="J327" i="1"/>
  <c r="I328" i="1"/>
  <c r="H328" i="1"/>
  <c r="J328" i="1"/>
  <c r="I329" i="1"/>
  <c r="H329" i="1"/>
  <c r="J329" i="1"/>
  <c r="I330" i="1"/>
  <c r="H330" i="1"/>
  <c r="J330" i="1"/>
  <c r="I331" i="1"/>
  <c r="H331" i="1"/>
  <c r="J331" i="1"/>
  <c r="I332" i="1"/>
  <c r="H332" i="1"/>
  <c r="J332" i="1"/>
  <c r="I333" i="1"/>
  <c r="H333" i="1"/>
  <c r="J333" i="1"/>
  <c r="I334" i="1"/>
  <c r="H334" i="1"/>
  <c r="J334" i="1"/>
  <c r="I335" i="1"/>
  <c r="H335" i="1"/>
  <c r="J335" i="1"/>
  <c r="I336" i="1"/>
  <c r="H336" i="1"/>
  <c r="J336" i="1"/>
  <c r="I337" i="1"/>
  <c r="H337" i="1"/>
  <c r="J337" i="1"/>
  <c r="I338" i="1"/>
  <c r="H338" i="1"/>
  <c r="J338" i="1"/>
  <c r="I339" i="1"/>
  <c r="H339" i="1"/>
  <c r="J339" i="1"/>
  <c r="I340" i="1"/>
  <c r="H340" i="1"/>
  <c r="J340" i="1"/>
  <c r="I341" i="1"/>
  <c r="H341" i="1"/>
  <c r="J341" i="1"/>
  <c r="I342" i="1"/>
  <c r="H342" i="1"/>
  <c r="J342" i="1"/>
  <c r="I343" i="1"/>
  <c r="H343" i="1"/>
  <c r="J343" i="1"/>
  <c r="I344" i="1"/>
  <c r="H344" i="1"/>
  <c r="J344" i="1"/>
  <c r="I345" i="1"/>
  <c r="H345" i="1"/>
  <c r="J345" i="1"/>
  <c r="I346" i="1"/>
  <c r="H346" i="1"/>
  <c r="J346" i="1"/>
  <c r="I347" i="1"/>
  <c r="H347" i="1"/>
  <c r="J347" i="1"/>
  <c r="I348" i="1"/>
  <c r="H348" i="1"/>
  <c r="J348" i="1"/>
  <c r="I349" i="1"/>
  <c r="H349" i="1"/>
  <c r="J349" i="1"/>
  <c r="I350" i="1"/>
  <c r="H350" i="1"/>
  <c r="J350" i="1"/>
  <c r="I351" i="1"/>
  <c r="H351" i="1"/>
  <c r="J351" i="1"/>
  <c r="I352" i="1"/>
  <c r="H352" i="1"/>
  <c r="J352" i="1"/>
  <c r="I353" i="1"/>
  <c r="H353" i="1"/>
  <c r="J353" i="1"/>
  <c r="I354" i="1"/>
  <c r="H354" i="1"/>
  <c r="J354" i="1"/>
  <c r="I355" i="1"/>
  <c r="H355" i="1"/>
  <c r="J355" i="1"/>
  <c r="I356" i="1"/>
  <c r="H356" i="1"/>
  <c r="J356" i="1"/>
  <c r="I357" i="1"/>
  <c r="H357" i="1"/>
  <c r="J357" i="1"/>
  <c r="I358" i="1"/>
  <c r="H358" i="1"/>
  <c r="J358" i="1"/>
  <c r="I359" i="1"/>
  <c r="H359" i="1"/>
  <c r="J359" i="1"/>
  <c r="I360" i="1"/>
  <c r="H360" i="1"/>
  <c r="J360" i="1"/>
  <c r="I361" i="1"/>
  <c r="H361" i="1"/>
  <c r="J361" i="1"/>
  <c r="I362" i="1"/>
  <c r="H362" i="1"/>
  <c r="J362" i="1"/>
  <c r="I363" i="1"/>
  <c r="H363" i="1"/>
  <c r="J363" i="1"/>
  <c r="I364" i="1"/>
  <c r="H364" i="1"/>
  <c r="J364" i="1"/>
  <c r="I365" i="1"/>
  <c r="H365" i="1"/>
  <c r="J365" i="1"/>
  <c r="I366" i="1"/>
  <c r="H366" i="1"/>
  <c r="J366" i="1"/>
  <c r="I367" i="1"/>
  <c r="H367" i="1"/>
  <c r="J367" i="1"/>
  <c r="I368" i="1"/>
  <c r="H368" i="1"/>
  <c r="J368" i="1"/>
  <c r="I369" i="1"/>
  <c r="H369" i="1"/>
  <c r="J369" i="1"/>
  <c r="I370" i="1"/>
  <c r="H370" i="1"/>
  <c r="J370" i="1"/>
  <c r="I371" i="1"/>
  <c r="H371" i="1"/>
  <c r="J371" i="1"/>
  <c r="I372" i="1"/>
  <c r="H372" i="1"/>
  <c r="J372" i="1"/>
  <c r="I373" i="1"/>
  <c r="H373" i="1"/>
  <c r="J373" i="1"/>
  <c r="I374" i="1"/>
  <c r="H374" i="1"/>
  <c r="J374" i="1"/>
  <c r="I375" i="1"/>
  <c r="H375" i="1"/>
  <c r="J375" i="1"/>
  <c r="I376" i="1"/>
  <c r="H376" i="1"/>
  <c r="J376" i="1"/>
  <c r="I377" i="1"/>
  <c r="H377" i="1"/>
  <c r="J377" i="1"/>
  <c r="I378" i="1"/>
  <c r="H378" i="1"/>
  <c r="J378" i="1"/>
  <c r="I379" i="1"/>
  <c r="H379" i="1"/>
  <c r="J379" i="1"/>
  <c r="I380" i="1"/>
  <c r="H380" i="1"/>
  <c r="J380" i="1"/>
  <c r="I381" i="1"/>
  <c r="H381" i="1"/>
  <c r="J381" i="1"/>
  <c r="I382" i="1"/>
  <c r="H382" i="1"/>
  <c r="J382" i="1"/>
  <c r="I383" i="1"/>
  <c r="H383" i="1"/>
  <c r="J383" i="1"/>
  <c r="I384" i="1"/>
  <c r="H384" i="1"/>
  <c r="J384" i="1"/>
  <c r="I385" i="1"/>
  <c r="H385" i="1"/>
  <c r="J385" i="1"/>
  <c r="I386" i="1"/>
  <c r="H386" i="1"/>
  <c r="J386" i="1"/>
  <c r="I387" i="1"/>
  <c r="H387" i="1"/>
  <c r="J387" i="1"/>
  <c r="I388" i="1"/>
  <c r="H388" i="1"/>
  <c r="J388" i="1"/>
  <c r="I389" i="1"/>
  <c r="H389" i="1"/>
  <c r="J389" i="1"/>
  <c r="I390" i="1"/>
  <c r="H390" i="1"/>
  <c r="J390" i="1"/>
  <c r="I391" i="1"/>
  <c r="H391" i="1"/>
  <c r="J391" i="1"/>
  <c r="I392" i="1"/>
  <c r="H392" i="1"/>
  <c r="J392" i="1"/>
  <c r="I393" i="1"/>
  <c r="H393" i="1"/>
  <c r="J393" i="1"/>
  <c r="I394" i="1"/>
  <c r="H394" i="1"/>
  <c r="J394" i="1"/>
  <c r="I395" i="1"/>
  <c r="H395" i="1"/>
  <c r="J395" i="1"/>
  <c r="I396" i="1"/>
  <c r="H396" i="1"/>
  <c r="J396" i="1"/>
  <c r="I397" i="1"/>
  <c r="H397" i="1"/>
  <c r="J397" i="1"/>
  <c r="I398" i="1"/>
  <c r="H398" i="1"/>
  <c r="J398" i="1"/>
  <c r="I399" i="1"/>
  <c r="H399" i="1"/>
  <c r="J399" i="1"/>
  <c r="I400" i="1"/>
  <c r="H400" i="1"/>
  <c r="J400" i="1"/>
  <c r="I401" i="1"/>
  <c r="H401" i="1"/>
  <c r="J401" i="1"/>
  <c r="I402" i="1"/>
  <c r="H402" i="1"/>
  <c r="J402" i="1"/>
  <c r="I403" i="1"/>
  <c r="H403" i="1"/>
  <c r="J403" i="1"/>
  <c r="I404" i="1"/>
  <c r="H404" i="1"/>
  <c r="J404" i="1"/>
  <c r="I405" i="1"/>
  <c r="H405" i="1"/>
  <c r="J405" i="1"/>
  <c r="I406" i="1"/>
  <c r="H406" i="1"/>
  <c r="J406" i="1"/>
  <c r="I407" i="1"/>
  <c r="H407" i="1"/>
  <c r="J407" i="1"/>
  <c r="I408" i="1"/>
  <c r="H408" i="1"/>
  <c r="J408" i="1"/>
  <c r="I409" i="1"/>
  <c r="H409" i="1"/>
  <c r="J409" i="1"/>
  <c r="I410" i="1"/>
  <c r="H410" i="1"/>
  <c r="J410" i="1"/>
  <c r="I411" i="1"/>
  <c r="H411" i="1"/>
  <c r="J411" i="1"/>
  <c r="I412" i="1"/>
  <c r="H412" i="1"/>
  <c r="J412" i="1"/>
  <c r="I413" i="1"/>
  <c r="H413" i="1"/>
  <c r="J413" i="1"/>
  <c r="I414" i="1"/>
  <c r="H414" i="1"/>
  <c r="J414" i="1"/>
  <c r="I415" i="1"/>
  <c r="H415" i="1"/>
  <c r="J415" i="1"/>
  <c r="I416" i="1"/>
  <c r="H416" i="1"/>
  <c r="J416" i="1"/>
  <c r="I417" i="1"/>
  <c r="H417" i="1"/>
  <c r="J417" i="1"/>
  <c r="I418" i="1"/>
  <c r="H418" i="1"/>
  <c r="J418" i="1"/>
  <c r="I419" i="1"/>
  <c r="H419" i="1"/>
  <c r="J419" i="1"/>
  <c r="I420" i="1"/>
  <c r="H420" i="1"/>
  <c r="J420" i="1"/>
  <c r="I421" i="1"/>
  <c r="H421" i="1"/>
  <c r="J421" i="1"/>
  <c r="I422" i="1"/>
  <c r="H422" i="1"/>
  <c r="J422" i="1"/>
  <c r="I423" i="1"/>
  <c r="H423" i="1"/>
  <c r="J423" i="1"/>
  <c r="I424" i="1"/>
  <c r="H424" i="1"/>
  <c r="J424" i="1"/>
  <c r="I425" i="1"/>
  <c r="H425" i="1"/>
  <c r="J425" i="1"/>
  <c r="I426" i="1"/>
  <c r="H426" i="1"/>
  <c r="J426" i="1"/>
  <c r="I427" i="1"/>
  <c r="H427" i="1"/>
  <c r="J427" i="1"/>
  <c r="I428" i="1"/>
  <c r="H428" i="1"/>
  <c r="J428" i="1"/>
  <c r="I429" i="1"/>
  <c r="H429" i="1"/>
  <c r="J429" i="1"/>
  <c r="I430" i="1"/>
  <c r="H430" i="1"/>
  <c r="J430" i="1"/>
  <c r="I431" i="1"/>
  <c r="H431" i="1"/>
  <c r="J431" i="1"/>
  <c r="I432" i="1"/>
  <c r="H432" i="1"/>
  <c r="J432" i="1"/>
  <c r="I433" i="1"/>
  <c r="H433" i="1"/>
  <c r="J433" i="1"/>
  <c r="I434" i="1"/>
  <c r="H434" i="1"/>
  <c r="J434" i="1"/>
  <c r="I435" i="1"/>
  <c r="H435" i="1"/>
  <c r="J435" i="1"/>
  <c r="I436" i="1"/>
  <c r="H436" i="1"/>
  <c r="J436" i="1"/>
  <c r="I437" i="1"/>
  <c r="H437" i="1"/>
  <c r="J437" i="1"/>
  <c r="I438" i="1"/>
  <c r="H438" i="1"/>
  <c r="J438" i="1"/>
  <c r="I439" i="1"/>
  <c r="H439" i="1"/>
  <c r="J439" i="1"/>
  <c r="I440" i="1"/>
  <c r="H440" i="1"/>
  <c r="J440" i="1"/>
  <c r="I441" i="1"/>
  <c r="H441" i="1"/>
  <c r="J441" i="1"/>
  <c r="I442" i="1"/>
  <c r="H442" i="1"/>
  <c r="J442" i="1"/>
  <c r="I443" i="1"/>
  <c r="H443" i="1"/>
  <c r="J443" i="1"/>
  <c r="I444" i="1"/>
  <c r="H444" i="1"/>
  <c r="J444" i="1"/>
  <c r="I445" i="1"/>
  <c r="H445" i="1"/>
  <c r="J445" i="1"/>
  <c r="I446" i="1"/>
  <c r="H446" i="1"/>
  <c r="J446" i="1"/>
  <c r="I447" i="1"/>
  <c r="H447" i="1"/>
  <c r="J447" i="1"/>
  <c r="I448" i="1"/>
  <c r="H448" i="1"/>
  <c r="J448" i="1"/>
  <c r="I449" i="1"/>
  <c r="H449" i="1"/>
  <c r="J449" i="1"/>
  <c r="I450" i="1"/>
  <c r="H450" i="1"/>
  <c r="J450" i="1"/>
  <c r="I451" i="1"/>
  <c r="H451" i="1"/>
  <c r="J451" i="1"/>
  <c r="I452" i="1"/>
  <c r="H452" i="1"/>
  <c r="J452" i="1"/>
  <c r="I453" i="1"/>
  <c r="H453" i="1"/>
  <c r="J453" i="1"/>
  <c r="I454" i="1"/>
  <c r="H454" i="1"/>
  <c r="J454" i="1"/>
  <c r="I455" i="1"/>
  <c r="H455" i="1"/>
  <c r="J455" i="1"/>
  <c r="I456" i="1"/>
  <c r="H456" i="1"/>
  <c r="J456" i="1"/>
  <c r="I457" i="1"/>
  <c r="H457" i="1"/>
  <c r="J457" i="1"/>
  <c r="I458" i="1"/>
  <c r="H458" i="1"/>
  <c r="J458" i="1"/>
  <c r="I459" i="1"/>
  <c r="H459" i="1"/>
  <c r="J459" i="1"/>
  <c r="I460" i="1"/>
  <c r="H460" i="1"/>
  <c r="J460" i="1"/>
  <c r="I461" i="1"/>
  <c r="H461" i="1"/>
  <c r="J461" i="1"/>
  <c r="I462" i="1"/>
  <c r="H462" i="1"/>
  <c r="J462" i="1"/>
  <c r="I463" i="1"/>
  <c r="H463" i="1"/>
  <c r="J463" i="1"/>
  <c r="I464" i="1"/>
  <c r="H464" i="1"/>
  <c r="J464" i="1"/>
  <c r="I465" i="1"/>
  <c r="H465" i="1"/>
  <c r="J465" i="1"/>
  <c r="I466" i="1"/>
  <c r="H466" i="1"/>
  <c r="J466" i="1"/>
  <c r="I467" i="1"/>
  <c r="H467" i="1"/>
  <c r="J467" i="1"/>
  <c r="I468" i="1"/>
  <c r="H468" i="1"/>
  <c r="J468" i="1"/>
  <c r="I469" i="1"/>
  <c r="H469" i="1"/>
  <c r="J469" i="1"/>
  <c r="I470" i="1"/>
  <c r="H470" i="1"/>
  <c r="J470" i="1"/>
  <c r="I471" i="1"/>
  <c r="H471" i="1"/>
  <c r="J471" i="1"/>
  <c r="I472" i="1"/>
  <c r="H472" i="1"/>
  <c r="J472" i="1"/>
  <c r="I473" i="1"/>
  <c r="H473" i="1"/>
  <c r="J473" i="1"/>
  <c r="I474" i="1"/>
  <c r="H474" i="1"/>
  <c r="J474" i="1"/>
  <c r="I475" i="1"/>
  <c r="H475" i="1"/>
  <c r="J475" i="1"/>
  <c r="I476" i="1"/>
  <c r="H476" i="1"/>
  <c r="J476" i="1"/>
  <c r="I477" i="1"/>
  <c r="H477" i="1"/>
  <c r="J477" i="1"/>
  <c r="I478" i="1"/>
  <c r="H478" i="1"/>
  <c r="J478" i="1"/>
  <c r="I479" i="1"/>
  <c r="H479" i="1"/>
  <c r="J479" i="1"/>
  <c r="I480" i="1"/>
  <c r="H480" i="1"/>
  <c r="J480" i="1"/>
  <c r="I481" i="1"/>
  <c r="H481" i="1"/>
  <c r="J481" i="1"/>
  <c r="I482" i="1"/>
  <c r="H482" i="1"/>
  <c r="J482" i="1"/>
  <c r="I483" i="1"/>
  <c r="H483" i="1"/>
  <c r="J483" i="1"/>
  <c r="I484" i="1"/>
  <c r="H484" i="1"/>
  <c r="J484" i="1"/>
  <c r="I485" i="1"/>
  <c r="H485" i="1"/>
  <c r="J485" i="1"/>
  <c r="I486" i="1"/>
  <c r="H486" i="1"/>
  <c r="J486" i="1"/>
  <c r="I487" i="1"/>
  <c r="H487" i="1"/>
  <c r="J487" i="1"/>
  <c r="I488" i="1"/>
  <c r="H488" i="1"/>
  <c r="J488" i="1"/>
  <c r="I489" i="1"/>
  <c r="H489" i="1"/>
  <c r="J489" i="1"/>
  <c r="I490" i="1"/>
  <c r="H490" i="1"/>
  <c r="J490" i="1"/>
  <c r="I491" i="1"/>
  <c r="H491" i="1"/>
  <c r="J491" i="1"/>
  <c r="I492" i="1"/>
  <c r="H492" i="1"/>
  <c r="J492" i="1"/>
  <c r="I493" i="1"/>
  <c r="H493" i="1"/>
  <c r="J493" i="1"/>
  <c r="I494" i="1"/>
  <c r="H494" i="1"/>
  <c r="J494" i="1"/>
  <c r="I495" i="1"/>
  <c r="H495" i="1"/>
  <c r="J495" i="1"/>
  <c r="I496" i="1"/>
  <c r="H496" i="1"/>
  <c r="J496" i="1"/>
  <c r="I497" i="1"/>
  <c r="H497" i="1"/>
  <c r="J497" i="1"/>
  <c r="I498" i="1"/>
  <c r="H498" i="1"/>
  <c r="J498" i="1"/>
  <c r="I499" i="1"/>
  <c r="H499" i="1"/>
  <c r="J499" i="1"/>
  <c r="I500" i="1"/>
  <c r="H500" i="1"/>
  <c r="J500" i="1"/>
  <c r="I501" i="1"/>
  <c r="H501" i="1"/>
  <c r="J501" i="1"/>
  <c r="I502" i="1"/>
  <c r="H502" i="1"/>
  <c r="J502" i="1"/>
  <c r="I503" i="1"/>
  <c r="H503" i="1"/>
  <c r="J503" i="1"/>
  <c r="I504" i="1"/>
  <c r="H504" i="1"/>
  <c r="J504" i="1"/>
  <c r="I505" i="1"/>
  <c r="H505" i="1"/>
  <c r="J505" i="1"/>
  <c r="I506" i="1"/>
  <c r="H506" i="1"/>
  <c r="J506" i="1"/>
  <c r="I507" i="1"/>
  <c r="H507" i="1"/>
  <c r="J507" i="1"/>
  <c r="I508" i="1"/>
  <c r="H508" i="1"/>
  <c r="J508" i="1"/>
  <c r="I509" i="1"/>
  <c r="H509" i="1"/>
  <c r="J509" i="1"/>
  <c r="I510" i="1"/>
  <c r="H510" i="1"/>
  <c r="J510" i="1"/>
  <c r="I511" i="1"/>
  <c r="H511" i="1"/>
  <c r="J511" i="1"/>
  <c r="I512" i="1"/>
  <c r="H512" i="1"/>
  <c r="J512" i="1"/>
  <c r="I513" i="1"/>
  <c r="H513" i="1"/>
  <c r="J513" i="1"/>
  <c r="I514" i="1"/>
  <c r="H514" i="1"/>
  <c r="J514" i="1"/>
  <c r="I515" i="1"/>
  <c r="H515" i="1"/>
  <c r="J515" i="1"/>
  <c r="I516" i="1"/>
  <c r="H516" i="1"/>
  <c r="J516" i="1"/>
  <c r="I517" i="1"/>
  <c r="H517" i="1"/>
  <c r="J517" i="1"/>
  <c r="I518" i="1"/>
  <c r="H518" i="1"/>
  <c r="J518" i="1"/>
  <c r="I519" i="1"/>
  <c r="H519" i="1"/>
  <c r="J519" i="1"/>
  <c r="I520" i="1"/>
  <c r="H520" i="1"/>
  <c r="J520" i="1"/>
  <c r="I521" i="1"/>
  <c r="H521" i="1"/>
  <c r="J521" i="1"/>
  <c r="I522" i="1"/>
  <c r="H522" i="1"/>
  <c r="J522" i="1"/>
  <c r="I523" i="1"/>
  <c r="H523" i="1"/>
  <c r="J523" i="1"/>
  <c r="I524" i="1"/>
  <c r="H524" i="1"/>
  <c r="J524" i="1"/>
  <c r="I525" i="1"/>
  <c r="H525" i="1"/>
  <c r="J525" i="1"/>
  <c r="I526" i="1"/>
  <c r="H526" i="1"/>
  <c r="J526" i="1"/>
  <c r="I527" i="1"/>
  <c r="H527" i="1"/>
  <c r="J527" i="1"/>
  <c r="I528" i="1"/>
  <c r="H528" i="1"/>
  <c r="J528" i="1"/>
  <c r="I529" i="1"/>
  <c r="H529" i="1"/>
  <c r="J529" i="1"/>
  <c r="I530" i="1"/>
  <c r="H530" i="1"/>
  <c r="J530" i="1"/>
  <c r="I531" i="1"/>
  <c r="H531" i="1"/>
  <c r="J531" i="1"/>
  <c r="I532" i="1"/>
  <c r="H532" i="1"/>
  <c r="J532" i="1"/>
  <c r="I533" i="1"/>
  <c r="H533" i="1"/>
  <c r="J533" i="1"/>
  <c r="I534" i="1"/>
  <c r="H534" i="1"/>
  <c r="J534" i="1"/>
  <c r="I535" i="1"/>
  <c r="H535" i="1"/>
  <c r="J535" i="1"/>
  <c r="I536" i="1"/>
  <c r="H536" i="1"/>
  <c r="J536" i="1"/>
  <c r="I537" i="1"/>
  <c r="H537" i="1"/>
  <c r="J537" i="1"/>
  <c r="I538" i="1"/>
  <c r="H538" i="1"/>
  <c r="J538" i="1"/>
  <c r="I539" i="1"/>
  <c r="H539" i="1"/>
  <c r="J539" i="1"/>
  <c r="I540" i="1"/>
  <c r="H540" i="1"/>
  <c r="J540" i="1"/>
  <c r="I541" i="1"/>
  <c r="H541" i="1"/>
  <c r="J541" i="1"/>
  <c r="I542" i="1"/>
  <c r="H542" i="1"/>
  <c r="J542" i="1"/>
  <c r="I543" i="1"/>
  <c r="H543" i="1"/>
  <c r="J543" i="1"/>
  <c r="I544" i="1"/>
  <c r="H544" i="1"/>
  <c r="J544" i="1"/>
  <c r="I545" i="1"/>
  <c r="H545" i="1"/>
  <c r="J545" i="1"/>
  <c r="I546" i="1"/>
  <c r="H546" i="1"/>
  <c r="J546" i="1"/>
  <c r="I547" i="1"/>
  <c r="H547" i="1"/>
  <c r="J547" i="1"/>
  <c r="I548" i="1"/>
  <c r="H548" i="1"/>
  <c r="J548" i="1"/>
  <c r="I549" i="1"/>
  <c r="H549" i="1"/>
  <c r="J549" i="1"/>
  <c r="I550" i="1"/>
  <c r="H550" i="1"/>
  <c r="J550" i="1"/>
  <c r="I551" i="1"/>
  <c r="H551" i="1"/>
  <c r="J551" i="1"/>
  <c r="I552" i="1"/>
  <c r="H552" i="1"/>
  <c r="J552" i="1"/>
  <c r="I553" i="1"/>
  <c r="H553" i="1"/>
  <c r="J553" i="1"/>
  <c r="I554" i="1"/>
  <c r="H554" i="1"/>
  <c r="J554" i="1"/>
  <c r="I555" i="1"/>
  <c r="H555" i="1"/>
  <c r="J555" i="1"/>
  <c r="I556" i="1"/>
  <c r="H556" i="1"/>
  <c r="J556" i="1"/>
  <c r="I557" i="1"/>
  <c r="H557" i="1"/>
  <c r="J557" i="1"/>
  <c r="I558" i="1"/>
  <c r="H558" i="1"/>
  <c r="J558" i="1"/>
  <c r="I559" i="1"/>
  <c r="H559" i="1"/>
  <c r="J559" i="1"/>
  <c r="I560" i="1"/>
  <c r="H560" i="1"/>
  <c r="J560" i="1"/>
  <c r="I561" i="1"/>
  <c r="H561" i="1"/>
  <c r="J561" i="1"/>
  <c r="I562" i="1"/>
  <c r="H562" i="1"/>
  <c r="J562" i="1"/>
  <c r="I563" i="1"/>
  <c r="H563" i="1"/>
  <c r="J563" i="1"/>
  <c r="I564" i="1"/>
  <c r="H564" i="1"/>
  <c r="J564" i="1"/>
  <c r="I565" i="1"/>
  <c r="H565" i="1"/>
  <c r="J565" i="1"/>
  <c r="I566" i="1"/>
  <c r="H566" i="1"/>
  <c r="J566" i="1"/>
  <c r="I567" i="1"/>
  <c r="H567" i="1"/>
  <c r="J567" i="1"/>
  <c r="I568" i="1"/>
  <c r="H568" i="1"/>
  <c r="J568" i="1"/>
  <c r="I569" i="1"/>
  <c r="H569" i="1"/>
  <c r="J569" i="1"/>
  <c r="I570" i="1"/>
  <c r="H570" i="1"/>
  <c r="J570" i="1"/>
  <c r="I571" i="1"/>
  <c r="H571" i="1"/>
  <c r="J571" i="1"/>
  <c r="I572" i="1"/>
  <c r="H572" i="1"/>
  <c r="J572" i="1"/>
  <c r="I573" i="1"/>
  <c r="H573" i="1"/>
  <c r="J573" i="1"/>
  <c r="I574" i="1"/>
  <c r="H574" i="1"/>
  <c r="J574" i="1"/>
  <c r="I575" i="1"/>
  <c r="H575" i="1"/>
  <c r="J575" i="1"/>
  <c r="I576" i="1"/>
  <c r="H576" i="1"/>
  <c r="J576" i="1"/>
  <c r="I577" i="1"/>
  <c r="H577" i="1"/>
  <c r="J577" i="1"/>
  <c r="I578" i="1"/>
  <c r="H578" i="1"/>
  <c r="J578" i="1"/>
  <c r="I579" i="1"/>
  <c r="H579" i="1"/>
  <c r="J579" i="1"/>
  <c r="I580" i="1"/>
  <c r="H580" i="1"/>
  <c r="J580" i="1"/>
  <c r="I581" i="1"/>
  <c r="H581" i="1"/>
  <c r="J581" i="1"/>
  <c r="I582" i="1"/>
  <c r="H582" i="1"/>
  <c r="J582" i="1"/>
  <c r="I583" i="1"/>
  <c r="H583" i="1"/>
  <c r="J583" i="1"/>
  <c r="I584" i="1"/>
  <c r="H584" i="1"/>
  <c r="J584" i="1"/>
  <c r="I585" i="1"/>
  <c r="H585" i="1"/>
  <c r="J585" i="1"/>
  <c r="I586" i="1"/>
  <c r="H586" i="1"/>
  <c r="J586" i="1"/>
  <c r="I587" i="1"/>
  <c r="H587" i="1"/>
  <c r="J587" i="1"/>
  <c r="I588" i="1"/>
  <c r="H588" i="1"/>
  <c r="J588" i="1"/>
  <c r="I589" i="1"/>
  <c r="H589" i="1"/>
  <c r="J589" i="1"/>
  <c r="I590" i="1"/>
  <c r="H590" i="1"/>
  <c r="J590" i="1"/>
  <c r="I591" i="1"/>
  <c r="H591" i="1"/>
  <c r="J591" i="1"/>
  <c r="I592" i="1"/>
  <c r="H592" i="1"/>
  <c r="J592" i="1"/>
  <c r="I593" i="1"/>
  <c r="H593" i="1"/>
  <c r="J593" i="1"/>
  <c r="I594" i="1"/>
  <c r="H594" i="1"/>
  <c r="J594" i="1"/>
  <c r="I595" i="1"/>
  <c r="H595" i="1"/>
  <c r="J595" i="1"/>
  <c r="I596" i="1"/>
  <c r="H596" i="1"/>
  <c r="J596" i="1"/>
  <c r="I597" i="1"/>
  <c r="H597" i="1"/>
  <c r="J597" i="1"/>
  <c r="I598" i="1"/>
  <c r="H598" i="1"/>
  <c r="J598" i="1"/>
  <c r="I599" i="1"/>
  <c r="H599" i="1"/>
  <c r="J599" i="1"/>
  <c r="I600" i="1"/>
  <c r="H600" i="1"/>
  <c r="J600" i="1"/>
  <c r="I601" i="1"/>
  <c r="H601" i="1"/>
  <c r="J601" i="1"/>
  <c r="I602" i="1"/>
  <c r="H602" i="1"/>
  <c r="J602" i="1"/>
  <c r="I603" i="1"/>
  <c r="H603" i="1"/>
  <c r="J603" i="1"/>
  <c r="I604" i="1"/>
  <c r="H604" i="1"/>
  <c r="J604" i="1"/>
  <c r="I605" i="1"/>
  <c r="H605" i="1"/>
  <c r="J605" i="1"/>
  <c r="I606" i="1"/>
  <c r="H606" i="1"/>
  <c r="J606" i="1"/>
  <c r="I607" i="1"/>
  <c r="H607" i="1"/>
  <c r="J607" i="1"/>
  <c r="I608" i="1"/>
  <c r="H608" i="1"/>
  <c r="J608" i="1"/>
  <c r="I609" i="1"/>
  <c r="H609" i="1"/>
  <c r="J609" i="1"/>
  <c r="I610" i="1"/>
  <c r="H610" i="1"/>
  <c r="J610" i="1"/>
  <c r="I611" i="1"/>
  <c r="H611" i="1"/>
  <c r="J611" i="1"/>
  <c r="I612" i="1"/>
  <c r="H612" i="1"/>
  <c r="J612" i="1"/>
  <c r="I613" i="1"/>
  <c r="H613" i="1"/>
  <c r="J613" i="1"/>
  <c r="I614" i="1"/>
  <c r="H614" i="1"/>
  <c r="J614" i="1"/>
  <c r="I615" i="1"/>
  <c r="H615" i="1"/>
  <c r="J615" i="1"/>
  <c r="I616" i="1"/>
  <c r="H616" i="1"/>
  <c r="J616" i="1"/>
  <c r="I617" i="1"/>
  <c r="H617" i="1"/>
  <c r="J617" i="1"/>
  <c r="I618" i="1"/>
  <c r="H618" i="1"/>
  <c r="J618" i="1"/>
  <c r="I619" i="1"/>
  <c r="H619" i="1"/>
  <c r="J619" i="1"/>
  <c r="I620" i="1"/>
  <c r="H620" i="1"/>
  <c r="J620" i="1"/>
  <c r="I621" i="1"/>
  <c r="H621" i="1"/>
  <c r="J621" i="1"/>
  <c r="I622" i="1"/>
  <c r="H622" i="1"/>
  <c r="J622" i="1"/>
  <c r="I623" i="1"/>
  <c r="H623" i="1"/>
  <c r="J623" i="1"/>
  <c r="I624" i="1"/>
  <c r="H624" i="1"/>
  <c r="J624" i="1"/>
  <c r="I625" i="1"/>
  <c r="H625" i="1"/>
  <c r="J625" i="1"/>
  <c r="I626" i="1"/>
  <c r="H626" i="1"/>
  <c r="J626" i="1"/>
  <c r="I627" i="1"/>
  <c r="H627" i="1"/>
  <c r="J627" i="1"/>
  <c r="I628" i="1"/>
  <c r="H628" i="1"/>
  <c r="J628" i="1"/>
  <c r="I629" i="1"/>
  <c r="H629" i="1"/>
  <c r="J629" i="1"/>
  <c r="I630" i="1"/>
  <c r="H630" i="1"/>
  <c r="J630" i="1"/>
  <c r="I631" i="1"/>
  <c r="H631" i="1"/>
  <c r="J631" i="1"/>
  <c r="I632" i="1"/>
  <c r="H632" i="1"/>
  <c r="J632" i="1"/>
  <c r="I633" i="1"/>
  <c r="H633" i="1"/>
  <c r="J633" i="1"/>
  <c r="I634" i="1"/>
  <c r="H634" i="1"/>
  <c r="J634" i="1"/>
  <c r="I635" i="1"/>
  <c r="H635" i="1"/>
  <c r="J635" i="1"/>
  <c r="I636" i="1"/>
  <c r="H636" i="1"/>
  <c r="J636" i="1"/>
  <c r="I637" i="1"/>
  <c r="H637" i="1"/>
  <c r="J637" i="1"/>
  <c r="I638" i="1"/>
  <c r="H638" i="1"/>
  <c r="J638" i="1"/>
  <c r="I639" i="1"/>
  <c r="H639" i="1"/>
  <c r="J639" i="1"/>
  <c r="I640" i="1"/>
  <c r="H640" i="1"/>
  <c r="J640" i="1"/>
  <c r="I641" i="1"/>
  <c r="H641" i="1"/>
  <c r="J641" i="1"/>
  <c r="I642" i="1"/>
  <c r="H642" i="1"/>
  <c r="J642" i="1"/>
  <c r="I643" i="1"/>
  <c r="H643" i="1"/>
  <c r="J643" i="1"/>
  <c r="I644" i="1"/>
  <c r="H644" i="1"/>
  <c r="J644" i="1"/>
  <c r="I645" i="1"/>
  <c r="H645" i="1"/>
  <c r="J645" i="1"/>
  <c r="I646" i="1"/>
  <c r="H646" i="1"/>
  <c r="J646" i="1"/>
  <c r="I647" i="1"/>
  <c r="H647" i="1"/>
  <c r="J647" i="1"/>
  <c r="I648" i="1"/>
  <c r="H648" i="1"/>
  <c r="J648" i="1"/>
  <c r="I649" i="1"/>
  <c r="H649" i="1"/>
  <c r="J649" i="1"/>
  <c r="I650" i="1"/>
  <c r="H650" i="1"/>
  <c r="J650" i="1"/>
  <c r="I651" i="1"/>
  <c r="H651" i="1"/>
  <c r="J651" i="1"/>
  <c r="I652" i="1"/>
  <c r="H652" i="1"/>
  <c r="J652" i="1"/>
  <c r="I653" i="1"/>
  <c r="H653" i="1"/>
  <c r="J653" i="1"/>
  <c r="I654" i="1"/>
  <c r="H654" i="1"/>
  <c r="J654" i="1"/>
  <c r="I655" i="1"/>
  <c r="H655" i="1"/>
  <c r="J655" i="1"/>
  <c r="I656" i="1"/>
  <c r="H656" i="1"/>
  <c r="J656" i="1"/>
  <c r="I657" i="1"/>
  <c r="H657" i="1"/>
  <c r="J657" i="1"/>
  <c r="I658" i="1"/>
  <c r="H658" i="1"/>
  <c r="J658" i="1"/>
  <c r="I659" i="1"/>
  <c r="H659" i="1"/>
  <c r="J659" i="1"/>
  <c r="I660" i="1"/>
  <c r="H660" i="1"/>
  <c r="J660" i="1"/>
  <c r="I661" i="1"/>
  <c r="H661" i="1"/>
  <c r="J661" i="1"/>
  <c r="I662" i="1"/>
  <c r="H662" i="1"/>
  <c r="J662" i="1"/>
  <c r="I663" i="1"/>
  <c r="H663" i="1"/>
  <c r="J663" i="1"/>
  <c r="I664" i="1"/>
  <c r="H664" i="1"/>
  <c r="J664" i="1"/>
  <c r="I665" i="1"/>
  <c r="H665" i="1"/>
  <c r="J665" i="1"/>
  <c r="I666" i="1"/>
  <c r="H666" i="1"/>
  <c r="J666" i="1"/>
  <c r="I667" i="1"/>
  <c r="H667" i="1"/>
  <c r="J667" i="1"/>
  <c r="I668" i="1"/>
  <c r="H668" i="1"/>
  <c r="J668" i="1"/>
  <c r="I669" i="1"/>
  <c r="H669" i="1"/>
  <c r="J669" i="1"/>
  <c r="I670" i="1"/>
  <c r="H670" i="1"/>
  <c r="J670" i="1"/>
  <c r="I671" i="1"/>
  <c r="H671" i="1"/>
  <c r="J671" i="1"/>
  <c r="I672" i="1"/>
  <c r="H672" i="1"/>
  <c r="J672" i="1"/>
  <c r="I673" i="1"/>
  <c r="H673" i="1"/>
  <c r="J673" i="1"/>
  <c r="I674" i="1"/>
  <c r="H674" i="1"/>
  <c r="J674" i="1"/>
  <c r="I675" i="1"/>
  <c r="H675" i="1"/>
  <c r="J675" i="1"/>
  <c r="I676" i="1"/>
  <c r="H676" i="1"/>
  <c r="J676" i="1"/>
  <c r="I677" i="1"/>
  <c r="H677" i="1"/>
  <c r="J677" i="1"/>
  <c r="I678" i="1"/>
  <c r="H678" i="1"/>
  <c r="J678" i="1"/>
  <c r="I679" i="1"/>
  <c r="H679" i="1"/>
  <c r="J679" i="1"/>
  <c r="I680" i="1"/>
  <c r="H680" i="1"/>
  <c r="J680" i="1"/>
  <c r="I681" i="1"/>
  <c r="H681" i="1"/>
  <c r="J681" i="1"/>
  <c r="I682" i="1"/>
  <c r="H682" i="1"/>
  <c r="J682" i="1"/>
  <c r="I683" i="1"/>
  <c r="H683" i="1"/>
  <c r="J683" i="1"/>
  <c r="I684" i="1"/>
  <c r="H684" i="1"/>
  <c r="J684" i="1"/>
  <c r="I685" i="1"/>
  <c r="H685" i="1"/>
  <c r="J685" i="1"/>
  <c r="I686" i="1"/>
  <c r="H686" i="1"/>
  <c r="J686" i="1"/>
  <c r="I687" i="1"/>
  <c r="H687" i="1"/>
  <c r="J687" i="1"/>
  <c r="I688" i="1"/>
  <c r="H688" i="1"/>
  <c r="J688" i="1"/>
  <c r="I689" i="1"/>
  <c r="H689" i="1"/>
  <c r="J689" i="1"/>
  <c r="I690" i="1"/>
  <c r="H690" i="1"/>
  <c r="J690" i="1"/>
  <c r="I691" i="1"/>
  <c r="H691" i="1"/>
  <c r="J691" i="1"/>
  <c r="I692" i="1"/>
  <c r="H692" i="1"/>
  <c r="J692" i="1"/>
  <c r="I693" i="1"/>
  <c r="H693" i="1"/>
  <c r="J693" i="1"/>
  <c r="I694" i="1"/>
  <c r="H694" i="1"/>
  <c r="J694" i="1"/>
  <c r="I695" i="1"/>
  <c r="H695" i="1"/>
  <c r="J695" i="1"/>
  <c r="I696" i="1"/>
  <c r="H696" i="1"/>
  <c r="J696" i="1"/>
  <c r="I697" i="1"/>
  <c r="H697" i="1"/>
  <c r="J697" i="1"/>
  <c r="I698" i="1"/>
  <c r="H698" i="1"/>
  <c r="J698" i="1"/>
  <c r="I699" i="1"/>
  <c r="H699" i="1"/>
  <c r="J699" i="1"/>
  <c r="I700" i="1"/>
  <c r="H700" i="1"/>
  <c r="J700" i="1"/>
  <c r="I701" i="1"/>
  <c r="H701" i="1"/>
  <c r="J701" i="1"/>
  <c r="I702" i="1"/>
  <c r="H702" i="1"/>
  <c r="J702" i="1"/>
  <c r="I703" i="1"/>
  <c r="H703" i="1"/>
  <c r="J703" i="1"/>
  <c r="I704" i="1"/>
  <c r="H704" i="1"/>
  <c r="J704" i="1"/>
  <c r="I705" i="1"/>
  <c r="H705" i="1"/>
  <c r="J705" i="1"/>
  <c r="I706" i="1"/>
  <c r="H706" i="1"/>
  <c r="J706" i="1"/>
  <c r="I707" i="1"/>
  <c r="H707" i="1"/>
  <c r="J707" i="1"/>
  <c r="I708" i="1"/>
  <c r="H708" i="1"/>
  <c r="J708" i="1"/>
  <c r="I709" i="1"/>
  <c r="H709" i="1"/>
  <c r="J709" i="1"/>
  <c r="I710" i="1"/>
  <c r="H710" i="1"/>
  <c r="J710" i="1"/>
  <c r="I711" i="1"/>
  <c r="H711" i="1"/>
  <c r="J711" i="1"/>
  <c r="I712" i="1"/>
  <c r="H712" i="1"/>
  <c r="J712" i="1"/>
  <c r="I713" i="1"/>
  <c r="H713" i="1"/>
  <c r="J713" i="1"/>
  <c r="I714" i="1"/>
  <c r="H714" i="1"/>
  <c r="J714" i="1"/>
  <c r="I715" i="1"/>
  <c r="H715" i="1"/>
  <c r="J715" i="1"/>
  <c r="I716" i="1"/>
  <c r="H716" i="1"/>
  <c r="J716" i="1"/>
  <c r="I717" i="1"/>
  <c r="H717" i="1"/>
  <c r="J717" i="1"/>
  <c r="I718" i="1"/>
  <c r="H718" i="1"/>
  <c r="J718" i="1"/>
  <c r="I719" i="1"/>
  <c r="H719" i="1"/>
  <c r="J719" i="1"/>
  <c r="I720" i="1"/>
  <c r="H720" i="1"/>
  <c r="J720" i="1"/>
  <c r="I721" i="1"/>
  <c r="H721" i="1"/>
  <c r="J721" i="1"/>
  <c r="I722" i="1"/>
  <c r="H722" i="1"/>
  <c r="J722" i="1"/>
  <c r="I723" i="1"/>
  <c r="H723" i="1"/>
  <c r="J723" i="1"/>
  <c r="I724" i="1"/>
  <c r="H724" i="1"/>
  <c r="J724" i="1"/>
  <c r="I725" i="1"/>
  <c r="H725" i="1"/>
  <c r="J725" i="1"/>
  <c r="I726" i="1"/>
  <c r="H726" i="1"/>
  <c r="J726" i="1"/>
  <c r="I727" i="1"/>
  <c r="H727" i="1"/>
  <c r="J727" i="1"/>
  <c r="I728" i="1"/>
  <c r="H728" i="1"/>
  <c r="J728" i="1"/>
  <c r="I729" i="1"/>
  <c r="H729" i="1"/>
  <c r="J729" i="1"/>
  <c r="I730" i="1"/>
  <c r="H730" i="1"/>
  <c r="J730" i="1"/>
  <c r="I731" i="1"/>
  <c r="H731" i="1"/>
  <c r="J731" i="1"/>
  <c r="I732" i="1"/>
  <c r="H732" i="1"/>
  <c r="J732" i="1"/>
  <c r="I733" i="1"/>
  <c r="H733" i="1"/>
  <c r="J733" i="1"/>
  <c r="I734" i="1"/>
  <c r="H734" i="1"/>
  <c r="J734" i="1"/>
  <c r="I735" i="1"/>
  <c r="H735" i="1"/>
  <c r="J735" i="1"/>
  <c r="I736" i="1"/>
  <c r="H736" i="1"/>
  <c r="J736" i="1"/>
  <c r="I737" i="1"/>
  <c r="H737" i="1"/>
  <c r="J737" i="1"/>
  <c r="I738" i="1"/>
  <c r="H738" i="1"/>
  <c r="J738" i="1"/>
  <c r="I739" i="1"/>
  <c r="H739" i="1"/>
  <c r="J739" i="1"/>
  <c r="I740" i="1"/>
  <c r="H740" i="1"/>
  <c r="J740" i="1"/>
  <c r="I741" i="1"/>
  <c r="H741" i="1"/>
  <c r="J741" i="1"/>
  <c r="I742" i="1"/>
  <c r="H742" i="1"/>
  <c r="J742" i="1"/>
  <c r="I743" i="1"/>
  <c r="H743" i="1"/>
  <c r="J743" i="1"/>
  <c r="I744" i="1"/>
  <c r="H744" i="1"/>
  <c r="J744" i="1"/>
  <c r="I745" i="1"/>
  <c r="H745" i="1"/>
  <c r="J745" i="1"/>
  <c r="I746" i="1"/>
  <c r="H746" i="1"/>
  <c r="J746" i="1"/>
  <c r="I747" i="1"/>
  <c r="H747" i="1"/>
  <c r="J747" i="1"/>
  <c r="I748" i="1"/>
  <c r="H748" i="1"/>
  <c r="J748" i="1"/>
  <c r="I749" i="1"/>
  <c r="H749" i="1"/>
  <c r="J749" i="1"/>
  <c r="I750" i="1"/>
  <c r="H750" i="1"/>
  <c r="J750" i="1"/>
  <c r="I751" i="1"/>
  <c r="H751" i="1"/>
  <c r="J751" i="1"/>
  <c r="I752" i="1"/>
  <c r="H752" i="1"/>
  <c r="J752" i="1"/>
  <c r="I753" i="1"/>
  <c r="H753" i="1"/>
  <c r="J753" i="1"/>
  <c r="I754" i="1"/>
  <c r="H754" i="1"/>
  <c r="J754" i="1"/>
  <c r="I755" i="1"/>
  <c r="H755" i="1"/>
  <c r="J755" i="1"/>
  <c r="I756" i="1"/>
  <c r="H756" i="1"/>
  <c r="J756" i="1"/>
  <c r="I757" i="1"/>
  <c r="H757" i="1"/>
  <c r="J757" i="1"/>
  <c r="I758" i="1"/>
  <c r="H758" i="1"/>
  <c r="J758" i="1"/>
  <c r="I759" i="1"/>
  <c r="H759" i="1"/>
  <c r="J759" i="1"/>
  <c r="I760" i="1"/>
  <c r="H760" i="1"/>
  <c r="J760" i="1"/>
  <c r="I761" i="1"/>
  <c r="H761" i="1"/>
  <c r="J761" i="1"/>
  <c r="I762" i="1"/>
  <c r="H762" i="1"/>
  <c r="J762" i="1"/>
  <c r="I763" i="1"/>
  <c r="H763" i="1"/>
  <c r="J763" i="1"/>
  <c r="I764" i="1"/>
  <c r="H764" i="1"/>
  <c r="J764" i="1"/>
  <c r="I765" i="1"/>
  <c r="H765" i="1"/>
  <c r="J765" i="1"/>
  <c r="I766" i="1"/>
  <c r="H766" i="1"/>
  <c r="J766" i="1"/>
  <c r="I767" i="1"/>
  <c r="H767" i="1"/>
  <c r="J767" i="1"/>
  <c r="I768" i="1"/>
  <c r="H768" i="1"/>
  <c r="J768" i="1"/>
  <c r="I769" i="1"/>
  <c r="H769" i="1"/>
  <c r="J769" i="1"/>
  <c r="I770" i="1"/>
  <c r="H770" i="1"/>
  <c r="J770" i="1"/>
  <c r="I771" i="1"/>
  <c r="H771" i="1"/>
  <c r="J771" i="1"/>
  <c r="I772" i="1"/>
  <c r="H772" i="1"/>
  <c r="J772" i="1"/>
  <c r="I773" i="1"/>
  <c r="H773" i="1"/>
  <c r="J773" i="1"/>
  <c r="I774" i="1"/>
  <c r="H774" i="1"/>
  <c r="J774" i="1"/>
  <c r="I775" i="1"/>
  <c r="H775" i="1"/>
  <c r="J775" i="1"/>
  <c r="I776" i="1"/>
  <c r="H776" i="1"/>
  <c r="J776" i="1"/>
  <c r="I777" i="1"/>
  <c r="H777" i="1"/>
  <c r="J777" i="1"/>
  <c r="I778" i="1"/>
  <c r="H778" i="1"/>
  <c r="J778" i="1"/>
  <c r="I779" i="1"/>
  <c r="H779" i="1"/>
  <c r="J779" i="1"/>
  <c r="I780" i="1"/>
  <c r="H780" i="1"/>
  <c r="J780" i="1"/>
  <c r="I781" i="1"/>
  <c r="H781" i="1"/>
  <c r="J781" i="1"/>
  <c r="I782" i="1"/>
  <c r="H782" i="1"/>
  <c r="J782" i="1"/>
  <c r="I783" i="1"/>
  <c r="H783" i="1"/>
  <c r="J783" i="1"/>
  <c r="I784" i="1"/>
  <c r="H784" i="1"/>
  <c r="J784" i="1"/>
  <c r="I785" i="1"/>
  <c r="H785" i="1"/>
  <c r="J785" i="1"/>
  <c r="I786" i="1"/>
  <c r="H786" i="1"/>
  <c r="J786" i="1"/>
  <c r="I787" i="1"/>
  <c r="H787" i="1"/>
  <c r="J787" i="1"/>
  <c r="I788" i="1"/>
  <c r="H788" i="1"/>
  <c r="J788" i="1"/>
  <c r="I789" i="1"/>
  <c r="H789" i="1"/>
  <c r="J789" i="1"/>
  <c r="I790" i="1"/>
  <c r="H790" i="1"/>
  <c r="J790" i="1"/>
  <c r="I791" i="1"/>
  <c r="H791" i="1"/>
  <c r="J791" i="1"/>
  <c r="I792" i="1"/>
  <c r="H792" i="1"/>
  <c r="J792" i="1"/>
  <c r="I793" i="1"/>
  <c r="H793" i="1"/>
  <c r="J793" i="1"/>
  <c r="I794" i="1"/>
  <c r="H794" i="1"/>
  <c r="J794" i="1"/>
  <c r="I795" i="1"/>
  <c r="H795" i="1"/>
  <c r="J795" i="1"/>
  <c r="I796" i="1"/>
  <c r="H796" i="1"/>
  <c r="J796" i="1"/>
  <c r="I797" i="1"/>
  <c r="H797" i="1"/>
  <c r="J797" i="1"/>
  <c r="I798" i="1"/>
  <c r="H798" i="1"/>
  <c r="J798" i="1"/>
  <c r="I799" i="1"/>
  <c r="H799" i="1"/>
  <c r="J799" i="1"/>
  <c r="I800" i="1"/>
  <c r="H800" i="1"/>
  <c r="J800" i="1"/>
  <c r="I801" i="1"/>
  <c r="H801" i="1"/>
  <c r="J801" i="1"/>
  <c r="I802" i="1"/>
  <c r="H802" i="1"/>
  <c r="J802" i="1"/>
  <c r="I803" i="1"/>
  <c r="H803" i="1"/>
  <c r="J803" i="1"/>
  <c r="I804" i="1"/>
  <c r="H804" i="1"/>
  <c r="J804" i="1"/>
  <c r="I805" i="1"/>
  <c r="H805" i="1"/>
  <c r="J805" i="1"/>
  <c r="I806" i="1"/>
  <c r="H806" i="1"/>
  <c r="J806" i="1"/>
  <c r="I807" i="1"/>
  <c r="H807" i="1"/>
  <c r="J807" i="1"/>
  <c r="I808" i="1"/>
  <c r="H808" i="1"/>
  <c r="J808" i="1"/>
  <c r="I809" i="1"/>
  <c r="H809" i="1"/>
  <c r="J809" i="1"/>
  <c r="I810" i="1"/>
  <c r="H810" i="1"/>
  <c r="J810" i="1"/>
  <c r="I811" i="1"/>
  <c r="H811" i="1"/>
  <c r="J811" i="1"/>
  <c r="I812" i="1"/>
  <c r="H812" i="1"/>
  <c r="J812" i="1"/>
  <c r="I813" i="1"/>
  <c r="H813" i="1"/>
  <c r="J813" i="1"/>
  <c r="I814" i="1"/>
  <c r="H814" i="1"/>
  <c r="J814" i="1"/>
  <c r="I815" i="1"/>
  <c r="H815" i="1"/>
  <c r="J815" i="1"/>
  <c r="I816" i="1"/>
  <c r="H816" i="1"/>
  <c r="J816" i="1"/>
  <c r="I817" i="1"/>
  <c r="H817" i="1"/>
  <c r="J817" i="1"/>
  <c r="I818" i="1"/>
  <c r="H818" i="1"/>
  <c r="J818" i="1"/>
  <c r="I819" i="1"/>
  <c r="H819" i="1"/>
  <c r="J819" i="1"/>
  <c r="I820" i="1"/>
  <c r="H820" i="1"/>
  <c r="J820" i="1"/>
  <c r="I821" i="1"/>
  <c r="H821" i="1"/>
  <c r="J821" i="1"/>
  <c r="I822" i="1"/>
  <c r="H822" i="1"/>
  <c r="J822" i="1"/>
  <c r="I823" i="1"/>
  <c r="H823" i="1"/>
  <c r="J823" i="1"/>
  <c r="I824" i="1"/>
  <c r="H824" i="1"/>
  <c r="J824" i="1"/>
  <c r="I825" i="1"/>
  <c r="H825" i="1"/>
  <c r="J825" i="1"/>
  <c r="I826" i="1"/>
  <c r="H826" i="1"/>
  <c r="J826" i="1"/>
  <c r="I827" i="1"/>
  <c r="H827" i="1"/>
  <c r="J827" i="1"/>
  <c r="I828" i="1"/>
  <c r="H828" i="1"/>
  <c r="J828" i="1"/>
  <c r="I829" i="1"/>
  <c r="H829" i="1"/>
  <c r="J829" i="1"/>
  <c r="I830" i="1"/>
  <c r="H830" i="1"/>
  <c r="J830" i="1"/>
  <c r="I831" i="1"/>
  <c r="H831" i="1"/>
  <c r="J831" i="1"/>
  <c r="I832" i="1"/>
  <c r="H832" i="1"/>
  <c r="J832" i="1"/>
  <c r="I833" i="1"/>
  <c r="H833" i="1"/>
  <c r="J833" i="1"/>
  <c r="I834" i="1"/>
  <c r="H834" i="1"/>
  <c r="J834" i="1"/>
  <c r="I835" i="1"/>
  <c r="H835" i="1"/>
  <c r="J835" i="1"/>
  <c r="I836" i="1"/>
  <c r="H836" i="1"/>
  <c r="J836" i="1"/>
  <c r="I837" i="1"/>
  <c r="H837" i="1"/>
  <c r="J837" i="1"/>
  <c r="I838" i="1"/>
  <c r="H838" i="1"/>
  <c r="J838" i="1"/>
  <c r="I839" i="1"/>
  <c r="H839" i="1"/>
  <c r="J839" i="1"/>
  <c r="I840" i="1"/>
  <c r="H840" i="1"/>
  <c r="J840" i="1"/>
  <c r="I841" i="1"/>
  <c r="H841" i="1"/>
  <c r="J841" i="1"/>
  <c r="I842" i="1"/>
  <c r="H842" i="1"/>
  <c r="J842" i="1"/>
  <c r="I843" i="1"/>
  <c r="H843" i="1"/>
  <c r="J843" i="1"/>
  <c r="I844" i="1"/>
  <c r="H844" i="1"/>
  <c r="J844" i="1"/>
  <c r="I845" i="1"/>
  <c r="H845" i="1"/>
  <c r="J845" i="1"/>
  <c r="I846" i="1"/>
  <c r="H846" i="1"/>
  <c r="J846" i="1"/>
  <c r="I847" i="1"/>
  <c r="H847" i="1"/>
  <c r="J847" i="1"/>
  <c r="I848" i="1"/>
  <c r="H848" i="1"/>
  <c r="J848" i="1"/>
  <c r="I849" i="1"/>
  <c r="H849" i="1"/>
  <c r="J849" i="1"/>
  <c r="I850" i="1"/>
  <c r="H850" i="1"/>
  <c r="J850" i="1"/>
  <c r="I851" i="1"/>
  <c r="H851" i="1"/>
  <c r="J851" i="1"/>
  <c r="I852" i="1"/>
  <c r="H852" i="1"/>
  <c r="J852" i="1"/>
  <c r="I853" i="1"/>
  <c r="H853" i="1"/>
  <c r="J853" i="1"/>
  <c r="I854" i="1"/>
  <c r="H854" i="1"/>
  <c r="J854" i="1"/>
  <c r="I855" i="1"/>
  <c r="H855" i="1"/>
  <c r="J855" i="1"/>
  <c r="I856" i="1"/>
  <c r="H856" i="1"/>
  <c r="J856" i="1"/>
  <c r="I857" i="1"/>
  <c r="H857" i="1"/>
  <c r="J857" i="1"/>
  <c r="I858" i="1"/>
  <c r="H858" i="1"/>
  <c r="J858" i="1"/>
  <c r="I859" i="1"/>
  <c r="H859" i="1"/>
  <c r="J859" i="1"/>
  <c r="I860" i="1"/>
  <c r="H860" i="1"/>
  <c r="J860" i="1"/>
  <c r="I861" i="1"/>
  <c r="H861" i="1"/>
  <c r="J861" i="1"/>
  <c r="I862" i="1"/>
  <c r="H862" i="1"/>
  <c r="J862" i="1"/>
  <c r="I863" i="1"/>
  <c r="H863" i="1"/>
  <c r="J863" i="1"/>
  <c r="I864" i="1"/>
  <c r="H864" i="1"/>
  <c r="J864" i="1"/>
  <c r="I865" i="1"/>
  <c r="H865" i="1"/>
  <c r="J865" i="1"/>
  <c r="I866" i="1"/>
  <c r="H866" i="1"/>
  <c r="J866" i="1"/>
  <c r="I867" i="1"/>
  <c r="H867" i="1"/>
  <c r="J867" i="1"/>
  <c r="I868" i="1"/>
  <c r="H868" i="1"/>
  <c r="J868" i="1"/>
  <c r="I869" i="1"/>
  <c r="H869" i="1"/>
  <c r="J869" i="1"/>
  <c r="I870" i="1"/>
  <c r="H870" i="1"/>
  <c r="J870" i="1"/>
  <c r="I871" i="1"/>
  <c r="H871" i="1"/>
  <c r="J871" i="1"/>
  <c r="I872" i="1"/>
  <c r="H872" i="1"/>
  <c r="J872" i="1"/>
  <c r="I873" i="1"/>
  <c r="H873" i="1"/>
  <c r="J873" i="1"/>
  <c r="I874" i="1"/>
  <c r="H874" i="1"/>
  <c r="J874" i="1"/>
  <c r="I875" i="1"/>
  <c r="H875" i="1"/>
  <c r="J875" i="1"/>
  <c r="I876" i="1"/>
  <c r="H876" i="1"/>
  <c r="J876" i="1"/>
  <c r="I877" i="1"/>
  <c r="H877" i="1"/>
  <c r="J877" i="1"/>
  <c r="I878" i="1"/>
  <c r="H878" i="1"/>
  <c r="J878" i="1"/>
  <c r="I879" i="1"/>
  <c r="H879" i="1"/>
  <c r="J879" i="1"/>
  <c r="I880" i="1"/>
  <c r="H880" i="1"/>
  <c r="J880" i="1"/>
  <c r="I881" i="1"/>
  <c r="H881" i="1"/>
  <c r="J881" i="1"/>
  <c r="I882" i="1"/>
  <c r="H882" i="1"/>
  <c r="J882" i="1"/>
  <c r="I883" i="1"/>
  <c r="H883" i="1"/>
  <c r="J883" i="1"/>
  <c r="I884" i="1"/>
  <c r="H884" i="1"/>
  <c r="J884" i="1"/>
  <c r="I885" i="1"/>
  <c r="H885" i="1"/>
  <c r="J885" i="1"/>
  <c r="I886" i="1"/>
  <c r="H886" i="1"/>
  <c r="J886" i="1"/>
  <c r="I887" i="1"/>
  <c r="H887" i="1"/>
  <c r="J887" i="1"/>
  <c r="I888" i="1"/>
  <c r="H888" i="1"/>
  <c r="J888" i="1"/>
  <c r="I889" i="1"/>
  <c r="H889" i="1"/>
  <c r="J889" i="1"/>
  <c r="I890" i="1"/>
  <c r="H890" i="1"/>
  <c r="J890" i="1"/>
  <c r="I891" i="1"/>
  <c r="H891" i="1"/>
  <c r="J891" i="1"/>
  <c r="I892" i="1"/>
  <c r="H892" i="1"/>
  <c r="J892" i="1"/>
  <c r="I893" i="1"/>
  <c r="H893" i="1"/>
  <c r="J893" i="1"/>
  <c r="I894" i="1"/>
  <c r="H894" i="1"/>
  <c r="J894" i="1"/>
  <c r="I895" i="1"/>
  <c r="H895" i="1"/>
  <c r="J895" i="1"/>
  <c r="I896" i="1"/>
  <c r="H896" i="1"/>
  <c r="J896" i="1"/>
  <c r="I897" i="1"/>
  <c r="H897" i="1"/>
  <c r="J897" i="1"/>
  <c r="I898" i="1"/>
  <c r="H898" i="1"/>
  <c r="J898" i="1"/>
  <c r="I899" i="1"/>
  <c r="H899" i="1"/>
  <c r="J899" i="1"/>
  <c r="I900" i="1"/>
  <c r="H900" i="1"/>
  <c r="J900" i="1"/>
  <c r="I901" i="1"/>
  <c r="H901" i="1"/>
  <c r="J901" i="1"/>
  <c r="I902" i="1"/>
  <c r="H902" i="1"/>
  <c r="J902" i="1"/>
  <c r="I903" i="1"/>
  <c r="H903" i="1"/>
  <c r="J903" i="1"/>
  <c r="I904" i="1"/>
  <c r="H904" i="1"/>
  <c r="J904" i="1"/>
  <c r="I905" i="1"/>
  <c r="H905" i="1"/>
  <c r="J905" i="1"/>
  <c r="I906" i="1"/>
  <c r="H906" i="1"/>
  <c r="J906" i="1"/>
  <c r="I907" i="1"/>
  <c r="H907" i="1"/>
  <c r="J907" i="1"/>
  <c r="I908" i="1"/>
  <c r="H908" i="1"/>
  <c r="J908" i="1"/>
  <c r="I909" i="1"/>
  <c r="H909" i="1"/>
  <c r="J909" i="1"/>
  <c r="I910" i="1"/>
  <c r="H910" i="1"/>
  <c r="J910" i="1"/>
  <c r="I911" i="1"/>
  <c r="H911" i="1"/>
  <c r="J911" i="1"/>
  <c r="I912" i="1"/>
  <c r="H912" i="1"/>
  <c r="J912" i="1"/>
  <c r="I913" i="1"/>
  <c r="H913" i="1"/>
  <c r="J913" i="1"/>
  <c r="I914" i="1"/>
  <c r="H914" i="1"/>
  <c r="J914" i="1"/>
  <c r="I915" i="1"/>
  <c r="H915" i="1"/>
  <c r="J915" i="1"/>
  <c r="I916" i="1"/>
  <c r="H916" i="1"/>
  <c r="J916" i="1"/>
  <c r="I917" i="1"/>
  <c r="H917" i="1"/>
  <c r="J917" i="1"/>
  <c r="I918" i="1"/>
  <c r="H918" i="1"/>
  <c r="J918" i="1"/>
  <c r="I919" i="1"/>
  <c r="H919" i="1"/>
  <c r="J919" i="1"/>
  <c r="I920" i="1"/>
  <c r="H920" i="1"/>
  <c r="J920" i="1"/>
  <c r="I921" i="1"/>
  <c r="H921" i="1"/>
  <c r="J921" i="1"/>
  <c r="I922" i="1"/>
  <c r="H922" i="1"/>
  <c r="J922" i="1"/>
  <c r="I923" i="1"/>
  <c r="H923" i="1"/>
  <c r="J923" i="1"/>
  <c r="I924" i="1"/>
  <c r="H924" i="1"/>
  <c r="J924" i="1"/>
  <c r="I925" i="1"/>
  <c r="H925" i="1"/>
  <c r="J925" i="1"/>
  <c r="I926" i="1"/>
  <c r="H926" i="1"/>
  <c r="J926" i="1"/>
  <c r="I927" i="1"/>
  <c r="H927" i="1"/>
  <c r="J927" i="1"/>
  <c r="I928" i="1"/>
  <c r="H928" i="1"/>
  <c r="J928" i="1"/>
  <c r="I929" i="1"/>
  <c r="H929" i="1"/>
  <c r="J929" i="1"/>
  <c r="I930" i="1"/>
  <c r="H930" i="1"/>
  <c r="J930" i="1"/>
  <c r="I931" i="1"/>
  <c r="H931" i="1"/>
  <c r="J931" i="1"/>
  <c r="I932" i="1"/>
  <c r="H932" i="1"/>
  <c r="J932" i="1"/>
  <c r="I933" i="1"/>
  <c r="H933" i="1"/>
  <c r="J933" i="1"/>
  <c r="I934" i="1"/>
  <c r="H934" i="1"/>
  <c r="J934" i="1"/>
  <c r="I935" i="1"/>
  <c r="H935" i="1"/>
  <c r="J935" i="1"/>
  <c r="I936" i="1"/>
  <c r="H936" i="1"/>
  <c r="J936" i="1"/>
  <c r="I937" i="1"/>
  <c r="H937" i="1"/>
  <c r="J937" i="1"/>
  <c r="I938" i="1"/>
  <c r="H938" i="1"/>
  <c r="J938" i="1"/>
  <c r="I939" i="1"/>
  <c r="H939" i="1"/>
  <c r="J939" i="1"/>
  <c r="I940" i="1"/>
  <c r="H940" i="1"/>
  <c r="J940" i="1"/>
  <c r="I941" i="1"/>
  <c r="H941" i="1"/>
  <c r="J941" i="1"/>
  <c r="I942" i="1"/>
  <c r="H942" i="1"/>
  <c r="J942" i="1"/>
  <c r="I943" i="1"/>
  <c r="H943" i="1"/>
  <c r="J943" i="1"/>
  <c r="I944" i="1"/>
  <c r="H944" i="1"/>
  <c r="J944" i="1"/>
  <c r="I945" i="1"/>
  <c r="H945" i="1"/>
  <c r="J945" i="1"/>
  <c r="I946" i="1"/>
  <c r="H946" i="1"/>
  <c r="J946" i="1"/>
  <c r="I947" i="1"/>
  <c r="H947" i="1"/>
  <c r="J947" i="1"/>
  <c r="I948" i="1"/>
  <c r="H948" i="1"/>
  <c r="J948" i="1"/>
  <c r="I949" i="1"/>
  <c r="H949" i="1"/>
  <c r="J949" i="1"/>
  <c r="I950" i="1"/>
  <c r="H950" i="1"/>
  <c r="J950" i="1"/>
  <c r="I951" i="1"/>
  <c r="H951" i="1"/>
  <c r="J951" i="1"/>
  <c r="I952" i="1"/>
  <c r="H952" i="1"/>
  <c r="J952" i="1"/>
  <c r="I953" i="1"/>
  <c r="H953" i="1"/>
  <c r="J953" i="1"/>
  <c r="I954" i="1"/>
  <c r="H954" i="1"/>
  <c r="J954" i="1"/>
  <c r="I955" i="1"/>
  <c r="H955" i="1"/>
  <c r="J955" i="1"/>
  <c r="I956" i="1"/>
  <c r="H956" i="1"/>
  <c r="J956" i="1"/>
  <c r="I957" i="1"/>
  <c r="H957" i="1"/>
  <c r="J957" i="1"/>
  <c r="I958" i="1"/>
  <c r="H958" i="1"/>
  <c r="J958" i="1"/>
  <c r="I959" i="1"/>
  <c r="H959" i="1"/>
  <c r="J959" i="1"/>
  <c r="I960" i="1"/>
  <c r="H960" i="1"/>
  <c r="J960" i="1"/>
  <c r="I961" i="1"/>
  <c r="H961" i="1"/>
  <c r="J961" i="1"/>
  <c r="I962" i="1"/>
  <c r="H962" i="1"/>
  <c r="J962" i="1"/>
  <c r="I963" i="1"/>
  <c r="H963" i="1"/>
  <c r="J963" i="1"/>
  <c r="I964" i="1"/>
  <c r="H964" i="1"/>
  <c r="J964" i="1"/>
  <c r="I965" i="1"/>
  <c r="H965" i="1"/>
  <c r="J965" i="1"/>
  <c r="I966" i="1"/>
  <c r="H966" i="1"/>
  <c r="J966" i="1"/>
  <c r="I967" i="1"/>
  <c r="H967" i="1"/>
  <c r="J967" i="1"/>
  <c r="I968" i="1"/>
  <c r="H968" i="1"/>
  <c r="J968" i="1"/>
  <c r="I969" i="1"/>
  <c r="H969" i="1"/>
  <c r="J969" i="1"/>
  <c r="I970" i="1"/>
  <c r="H970" i="1"/>
  <c r="J970" i="1"/>
  <c r="I971" i="1"/>
  <c r="H971" i="1"/>
  <c r="J971" i="1"/>
  <c r="I972" i="1"/>
  <c r="H972" i="1"/>
  <c r="J972" i="1"/>
  <c r="I973" i="1"/>
  <c r="H973" i="1"/>
  <c r="J973" i="1"/>
  <c r="I974" i="1"/>
  <c r="H974" i="1"/>
  <c r="J974" i="1"/>
  <c r="I975" i="1"/>
  <c r="H975" i="1"/>
  <c r="J975" i="1"/>
  <c r="I976" i="1"/>
  <c r="H976" i="1"/>
  <c r="J976" i="1"/>
  <c r="I977" i="1"/>
  <c r="H977" i="1"/>
  <c r="J977" i="1"/>
  <c r="I978" i="1"/>
  <c r="H978" i="1"/>
  <c r="J978" i="1"/>
  <c r="I979" i="1"/>
  <c r="H979" i="1"/>
  <c r="J979" i="1"/>
  <c r="I980" i="1"/>
  <c r="H980" i="1"/>
  <c r="J980" i="1"/>
  <c r="I981" i="1"/>
  <c r="H981" i="1"/>
  <c r="J981" i="1"/>
  <c r="I982" i="1"/>
  <c r="H982" i="1"/>
  <c r="J982" i="1"/>
  <c r="I983" i="1"/>
  <c r="H983" i="1"/>
  <c r="J983" i="1"/>
  <c r="I984" i="1"/>
  <c r="H984" i="1"/>
  <c r="J984" i="1"/>
  <c r="I985" i="1"/>
  <c r="H985" i="1"/>
  <c r="J985" i="1"/>
  <c r="I986" i="1"/>
  <c r="H986" i="1"/>
  <c r="J986" i="1"/>
  <c r="I987" i="1"/>
  <c r="H987" i="1"/>
  <c r="J987" i="1"/>
  <c r="I988" i="1"/>
  <c r="H988" i="1"/>
  <c r="J988" i="1"/>
  <c r="I989" i="1"/>
  <c r="H989" i="1"/>
  <c r="J989" i="1"/>
  <c r="I990" i="1"/>
  <c r="H990" i="1"/>
  <c r="J990" i="1"/>
  <c r="I991" i="1"/>
  <c r="H991" i="1"/>
  <c r="J991" i="1"/>
  <c r="I992" i="1"/>
  <c r="H992" i="1"/>
  <c r="J992" i="1"/>
  <c r="I993" i="1"/>
  <c r="H993" i="1"/>
  <c r="J993" i="1"/>
  <c r="I994" i="1"/>
  <c r="H994" i="1"/>
  <c r="J994" i="1"/>
  <c r="I995" i="1"/>
  <c r="H995" i="1"/>
  <c r="J995" i="1"/>
  <c r="I996" i="1"/>
  <c r="H996" i="1"/>
  <c r="J996" i="1"/>
  <c r="I997" i="1"/>
  <c r="H997" i="1"/>
  <c r="J997" i="1"/>
  <c r="I998" i="1"/>
  <c r="H998" i="1"/>
  <c r="J998" i="1"/>
  <c r="I999" i="1"/>
  <c r="H999" i="1"/>
  <c r="J999" i="1"/>
  <c r="I1000" i="1"/>
  <c r="H1000" i="1"/>
  <c r="J1000" i="1"/>
  <c r="I1001" i="1"/>
  <c r="H1001" i="1"/>
  <c r="J1001" i="1"/>
  <c r="I1002" i="1"/>
  <c r="H1002" i="1"/>
  <c r="J1002" i="1"/>
  <c r="I1003" i="1"/>
  <c r="H1003" i="1"/>
  <c r="J1003" i="1"/>
  <c r="I1004" i="1"/>
  <c r="H1004" i="1"/>
  <c r="J1004" i="1"/>
  <c r="I1005" i="1"/>
  <c r="H1005" i="1"/>
  <c r="J1005" i="1"/>
  <c r="I1006" i="1"/>
  <c r="H1006" i="1"/>
  <c r="J1006" i="1"/>
  <c r="I1007" i="1"/>
  <c r="H1007" i="1"/>
  <c r="J1007" i="1"/>
  <c r="I1008" i="1"/>
  <c r="H1008" i="1"/>
  <c r="J1008" i="1"/>
  <c r="I1009" i="1"/>
  <c r="H1009" i="1"/>
  <c r="J1009" i="1"/>
  <c r="I1010" i="1"/>
  <c r="H1010" i="1"/>
  <c r="J1010" i="1"/>
  <c r="I1011" i="1"/>
  <c r="H1011" i="1"/>
  <c r="J1011" i="1"/>
  <c r="I1012" i="1"/>
  <c r="H1012" i="1"/>
  <c r="J1012" i="1"/>
  <c r="I1013" i="1"/>
  <c r="H1013" i="1"/>
  <c r="J1013" i="1"/>
  <c r="I1014" i="1"/>
  <c r="H1014" i="1"/>
  <c r="J1014" i="1"/>
  <c r="I1015" i="1"/>
  <c r="H1015" i="1"/>
  <c r="J1015" i="1"/>
  <c r="I1016" i="1"/>
  <c r="H1016" i="1"/>
  <c r="J1016" i="1"/>
  <c r="I1017" i="1"/>
  <c r="H1017" i="1"/>
  <c r="J1017" i="1"/>
  <c r="I1018" i="1"/>
  <c r="H1018" i="1"/>
  <c r="J1018" i="1"/>
  <c r="I1019" i="1"/>
  <c r="H1019" i="1"/>
  <c r="J1019" i="1"/>
  <c r="I1020" i="1"/>
  <c r="H1020" i="1"/>
  <c r="J1020" i="1"/>
  <c r="I1021" i="1"/>
  <c r="H1021" i="1"/>
  <c r="J1021" i="1"/>
  <c r="I1022" i="1"/>
  <c r="H1022" i="1"/>
  <c r="J1022" i="1"/>
  <c r="I1023" i="1"/>
  <c r="H1023" i="1"/>
  <c r="J1023" i="1"/>
  <c r="I1024" i="1"/>
  <c r="H1024" i="1"/>
  <c r="J1024" i="1"/>
  <c r="I1025" i="1"/>
  <c r="H1025" i="1"/>
  <c r="J1025" i="1"/>
  <c r="I1026" i="1"/>
  <c r="H1026" i="1"/>
  <c r="J1026" i="1"/>
  <c r="I1027" i="1"/>
  <c r="H1027" i="1"/>
  <c r="J1027" i="1"/>
  <c r="I1028" i="1"/>
  <c r="H1028" i="1"/>
  <c r="J1028" i="1"/>
  <c r="I1029" i="1"/>
  <c r="H1029" i="1"/>
  <c r="J1029" i="1"/>
  <c r="I1030" i="1"/>
  <c r="H1030" i="1"/>
  <c r="J1030" i="1"/>
  <c r="I1031" i="1"/>
  <c r="H1031" i="1"/>
  <c r="J1031" i="1"/>
  <c r="I1032" i="1"/>
  <c r="H1032" i="1"/>
  <c r="J1032" i="1"/>
  <c r="I1033" i="1"/>
  <c r="H1033" i="1"/>
  <c r="J1033" i="1"/>
  <c r="I1034" i="1"/>
  <c r="H1034" i="1"/>
  <c r="J1034" i="1"/>
  <c r="I1035" i="1"/>
  <c r="H1035" i="1"/>
  <c r="J1035" i="1"/>
  <c r="I1036" i="1"/>
  <c r="H1036" i="1"/>
  <c r="J1036" i="1"/>
  <c r="I1037" i="1"/>
  <c r="H1037" i="1"/>
  <c r="J1037" i="1"/>
  <c r="I1038" i="1"/>
  <c r="H1038" i="1"/>
  <c r="J1038" i="1"/>
  <c r="I1039" i="1"/>
  <c r="H1039" i="1"/>
  <c r="J1039" i="1"/>
  <c r="I1040" i="1"/>
  <c r="H1040" i="1"/>
  <c r="J1040" i="1"/>
  <c r="I1041" i="1"/>
  <c r="H1041" i="1"/>
  <c r="J1041" i="1"/>
  <c r="I1042" i="1"/>
  <c r="H1042" i="1"/>
  <c r="J1042" i="1"/>
  <c r="I1043" i="1"/>
  <c r="H1043" i="1"/>
  <c r="J1043" i="1"/>
  <c r="I1044" i="1"/>
  <c r="H1044" i="1"/>
  <c r="J1044" i="1"/>
  <c r="I1045" i="1"/>
  <c r="H1045" i="1"/>
  <c r="J1045" i="1"/>
  <c r="I1046" i="1"/>
  <c r="H1046" i="1"/>
  <c r="J1046" i="1"/>
  <c r="I1047" i="1"/>
  <c r="H1047" i="1"/>
  <c r="J1047" i="1"/>
  <c r="I1048" i="1"/>
  <c r="H1048" i="1"/>
  <c r="J1048" i="1"/>
  <c r="I1049" i="1"/>
  <c r="H1049" i="1"/>
  <c r="J1049" i="1"/>
  <c r="I1050" i="1"/>
  <c r="H1050" i="1"/>
  <c r="J1050" i="1"/>
  <c r="I1051" i="1"/>
  <c r="H1051" i="1"/>
  <c r="J1051" i="1"/>
  <c r="I1052" i="1"/>
  <c r="H1052" i="1"/>
  <c r="J1052" i="1"/>
  <c r="I1053" i="1"/>
  <c r="H1053" i="1"/>
  <c r="J1053" i="1"/>
  <c r="I1054" i="1"/>
  <c r="H1054" i="1"/>
  <c r="J1054" i="1"/>
  <c r="I1055" i="1"/>
  <c r="H1055" i="1"/>
  <c r="J1055" i="1"/>
  <c r="I1056" i="1"/>
  <c r="H1056" i="1"/>
  <c r="J1056" i="1"/>
  <c r="I1057" i="1"/>
  <c r="H1057" i="1"/>
  <c r="J1057" i="1"/>
  <c r="I1058" i="1"/>
  <c r="H1058" i="1"/>
  <c r="J1058" i="1"/>
  <c r="I1059" i="1"/>
  <c r="H1059" i="1"/>
  <c r="J1059" i="1"/>
  <c r="I1060" i="1"/>
  <c r="H1060" i="1"/>
  <c r="J1060" i="1"/>
  <c r="I1061" i="1"/>
  <c r="H1061" i="1"/>
  <c r="J1061" i="1"/>
  <c r="I1062" i="1"/>
  <c r="H1062" i="1"/>
  <c r="J1062" i="1"/>
  <c r="I1063" i="1"/>
  <c r="H1063" i="1"/>
  <c r="J1063" i="1"/>
  <c r="I1064" i="1"/>
  <c r="H1064" i="1"/>
  <c r="J1064" i="1"/>
  <c r="I1065" i="1"/>
  <c r="H1065" i="1"/>
  <c r="J1065" i="1"/>
  <c r="I1066" i="1"/>
  <c r="H1066" i="1"/>
  <c r="J1066" i="1"/>
  <c r="I1067" i="1"/>
  <c r="H1067" i="1"/>
  <c r="J1067" i="1"/>
  <c r="I1068" i="1"/>
  <c r="H1068" i="1"/>
  <c r="J1068" i="1"/>
  <c r="I1069" i="1"/>
  <c r="H1069" i="1"/>
  <c r="J1069" i="1"/>
  <c r="I1070" i="1"/>
  <c r="H1070" i="1"/>
  <c r="J1070" i="1"/>
  <c r="I1071" i="1"/>
  <c r="H1071" i="1"/>
  <c r="J1071" i="1"/>
  <c r="I1072" i="1"/>
  <c r="H1072" i="1"/>
  <c r="J1072" i="1"/>
  <c r="I1073" i="1"/>
  <c r="H1073" i="1"/>
  <c r="J1073" i="1"/>
  <c r="I1074" i="1"/>
  <c r="H1074" i="1"/>
  <c r="J1074" i="1"/>
  <c r="I1075" i="1"/>
  <c r="H1075" i="1"/>
  <c r="J1075" i="1"/>
  <c r="I1076" i="1"/>
  <c r="H1076" i="1"/>
  <c r="J1076" i="1"/>
  <c r="I1077" i="1"/>
  <c r="H1077" i="1"/>
  <c r="J1077" i="1"/>
  <c r="I1078" i="1"/>
  <c r="H1078" i="1"/>
  <c r="J1078" i="1"/>
  <c r="I1079" i="1"/>
  <c r="H1079" i="1"/>
  <c r="J1079" i="1"/>
  <c r="I1080" i="1"/>
  <c r="H1080" i="1"/>
  <c r="J1080" i="1"/>
  <c r="I1081" i="1"/>
  <c r="H1081" i="1"/>
  <c r="J1081" i="1"/>
  <c r="I1082" i="1"/>
  <c r="H1082" i="1"/>
  <c r="J1082" i="1"/>
  <c r="I1083" i="1"/>
  <c r="H1083" i="1"/>
  <c r="J1083" i="1"/>
  <c r="I1084" i="1"/>
  <c r="H1084" i="1"/>
  <c r="J1084" i="1"/>
  <c r="I1085" i="1"/>
  <c r="H1085" i="1"/>
  <c r="J1085" i="1"/>
  <c r="I1086" i="1"/>
  <c r="H1086" i="1"/>
  <c r="J1086" i="1"/>
  <c r="I1087" i="1"/>
  <c r="H1087" i="1"/>
  <c r="J1087" i="1"/>
  <c r="I1088" i="1"/>
  <c r="H1088" i="1"/>
  <c r="J1088" i="1"/>
  <c r="I1089" i="1"/>
  <c r="H1089" i="1"/>
  <c r="J1089" i="1"/>
  <c r="I1090" i="1"/>
  <c r="H1090" i="1"/>
  <c r="J1090" i="1"/>
  <c r="I1091" i="1"/>
  <c r="H1091" i="1"/>
  <c r="J1091" i="1"/>
  <c r="I1092" i="1"/>
  <c r="H1092" i="1"/>
  <c r="J1092" i="1"/>
  <c r="I1093" i="1"/>
  <c r="H1093" i="1"/>
  <c r="J1093" i="1"/>
  <c r="I1094" i="1"/>
  <c r="H1094" i="1"/>
  <c r="J1094" i="1"/>
  <c r="I1095" i="1"/>
  <c r="H1095" i="1"/>
  <c r="J1095" i="1"/>
  <c r="I1096" i="1"/>
  <c r="H1096" i="1"/>
  <c r="J1096" i="1"/>
  <c r="I1097" i="1"/>
  <c r="H1097" i="1"/>
  <c r="J1097" i="1"/>
  <c r="I1098" i="1"/>
  <c r="H1098" i="1"/>
  <c r="J1098" i="1"/>
  <c r="I1099" i="1"/>
  <c r="H1099" i="1"/>
  <c r="J1099" i="1"/>
  <c r="I1100" i="1"/>
  <c r="H1100" i="1"/>
  <c r="J1100" i="1"/>
  <c r="I1101" i="1"/>
  <c r="H1101" i="1"/>
  <c r="J1101" i="1"/>
  <c r="I1102" i="1"/>
  <c r="H1102" i="1"/>
  <c r="J1102" i="1"/>
  <c r="I1103" i="1"/>
  <c r="H1103" i="1"/>
  <c r="J1103" i="1"/>
  <c r="I1104" i="1"/>
  <c r="H1104" i="1"/>
  <c r="J1104" i="1"/>
  <c r="I1105" i="1"/>
  <c r="H1105" i="1"/>
  <c r="J1105" i="1"/>
  <c r="I1106" i="1"/>
  <c r="H1106" i="1"/>
  <c r="J1106" i="1"/>
  <c r="I1107" i="1"/>
  <c r="H1107" i="1"/>
  <c r="J1107" i="1"/>
  <c r="I1108" i="1"/>
  <c r="H1108" i="1"/>
  <c r="J1108" i="1"/>
  <c r="I1109" i="1"/>
  <c r="H1109" i="1"/>
  <c r="J1109" i="1"/>
  <c r="I1110" i="1"/>
  <c r="H1110" i="1"/>
  <c r="J1110" i="1"/>
  <c r="I1111" i="1"/>
  <c r="H1111" i="1"/>
  <c r="J1111" i="1"/>
  <c r="I1112" i="1"/>
  <c r="H1112" i="1"/>
  <c r="J1112" i="1"/>
  <c r="I1113" i="1"/>
  <c r="H1113" i="1"/>
  <c r="J1113" i="1"/>
  <c r="I1114" i="1"/>
  <c r="H1114" i="1"/>
  <c r="J1114" i="1"/>
  <c r="I1115" i="1"/>
  <c r="H1115" i="1"/>
  <c r="J1115" i="1"/>
  <c r="I1116" i="1"/>
  <c r="H1116" i="1"/>
  <c r="J1116" i="1"/>
  <c r="I1117" i="1"/>
  <c r="H1117" i="1"/>
  <c r="J1117" i="1"/>
  <c r="I1118" i="1"/>
  <c r="H1118" i="1"/>
  <c r="J1118" i="1"/>
  <c r="I1119" i="1"/>
  <c r="H1119" i="1"/>
  <c r="J1119" i="1"/>
  <c r="I1120" i="1"/>
  <c r="H1120" i="1"/>
  <c r="J1120" i="1"/>
  <c r="I1121" i="1"/>
  <c r="H1121" i="1"/>
  <c r="J1121" i="1"/>
  <c r="I1122" i="1"/>
  <c r="H1122" i="1"/>
  <c r="J1122" i="1"/>
  <c r="I1123" i="1"/>
  <c r="H1123" i="1"/>
  <c r="J1123" i="1"/>
  <c r="I1124" i="1"/>
  <c r="H1124" i="1"/>
  <c r="J1124" i="1"/>
  <c r="I1125" i="1"/>
  <c r="H1125" i="1"/>
  <c r="J1125" i="1"/>
  <c r="I1126" i="1"/>
  <c r="H1126" i="1"/>
  <c r="J1126" i="1"/>
  <c r="I1127" i="1"/>
  <c r="H1127" i="1"/>
  <c r="J1127" i="1"/>
  <c r="I1128" i="1"/>
  <c r="H1128" i="1"/>
  <c r="J1128" i="1"/>
  <c r="I1129" i="1"/>
  <c r="H1129" i="1"/>
  <c r="J1129" i="1"/>
  <c r="I1130" i="1"/>
  <c r="H1130" i="1"/>
  <c r="J1130" i="1"/>
  <c r="I1131" i="1"/>
  <c r="H1131" i="1"/>
  <c r="J1131" i="1"/>
  <c r="I1132" i="1"/>
  <c r="H1132" i="1"/>
  <c r="J1132" i="1"/>
  <c r="I1133" i="1"/>
  <c r="H1133" i="1"/>
  <c r="J1133" i="1"/>
  <c r="I1134" i="1"/>
  <c r="H1134" i="1"/>
  <c r="J1134" i="1"/>
  <c r="I1135" i="1"/>
  <c r="H1135" i="1"/>
  <c r="J1135" i="1"/>
  <c r="I1136" i="1"/>
  <c r="H1136" i="1"/>
  <c r="J1136" i="1"/>
  <c r="I1137" i="1"/>
  <c r="H1137" i="1"/>
  <c r="J1137" i="1"/>
  <c r="I1138" i="1"/>
  <c r="H1138" i="1"/>
  <c r="J1138" i="1"/>
  <c r="I1139" i="1"/>
  <c r="H1139" i="1"/>
  <c r="J1139" i="1"/>
  <c r="I1140" i="1"/>
  <c r="H1140" i="1"/>
  <c r="J1140" i="1"/>
  <c r="I1141" i="1"/>
  <c r="H1141" i="1"/>
  <c r="J1141" i="1"/>
  <c r="I1142" i="1"/>
  <c r="H1142" i="1"/>
  <c r="J1142" i="1"/>
  <c r="I1143" i="1"/>
  <c r="H1143" i="1"/>
  <c r="J1143" i="1"/>
  <c r="I1144" i="1"/>
  <c r="H1144" i="1"/>
  <c r="J1144" i="1"/>
  <c r="I1145" i="1"/>
  <c r="H1145" i="1"/>
  <c r="J1145" i="1"/>
  <c r="I1146" i="1"/>
  <c r="H1146" i="1"/>
  <c r="J1146" i="1"/>
  <c r="I1147" i="1"/>
  <c r="H1147" i="1"/>
  <c r="J1147" i="1"/>
  <c r="I1148" i="1"/>
  <c r="H1148" i="1"/>
  <c r="J1148" i="1"/>
  <c r="I1149" i="1"/>
  <c r="H1149" i="1"/>
  <c r="J1149" i="1"/>
  <c r="I1150" i="1"/>
  <c r="H1150" i="1"/>
  <c r="J1150" i="1"/>
  <c r="I1151" i="1"/>
  <c r="H1151" i="1"/>
  <c r="J1151" i="1"/>
  <c r="I1152" i="1"/>
  <c r="H1152" i="1"/>
  <c r="J1152" i="1"/>
  <c r="I1153" i="1"/>
  <c r="H1153" i="1"/>
  <c r="J1153" i="1"/>
  <c r="I1154" i="1"/>
  <c r="H1154" i="1"/>
  <c r="J1154" i="1"/>
  <c r="I1155" i="1"/>
  <c r="H1155" i="1"/>
  <c r="J1155" i="1"/>
  <c r="I1156" i="1"/>
  <c r="H1156" i="1"/>
  <c r="J1156" i="1"/>
  <c r="I1157" i="1"/>
  <c r="H1157" i="1"/>
  <c r="J1157" i="1"/>
  <c r="I1158" i="1"/>
  <c r="H1158" i="1"/>
  <c r="J1158" i="1"/>
  <c r="I1159" i="1"/>
  <c r="H1159" i="1"/>
  <c r="J1159" i="1"/>
  <c r="I1160" i="1"/>
  <c r="H1160" i="1"/>
  <c r="J1160" i="1"/>
  <c r="I1161" i="1"/>
  <c r="H1161" i="1"/>
  <c r="J1161" i="1"/>
  <c r="I1162" i="1"/>
  <c r="H1162" i="1"/>
  <c r="J1162" i="1"/>
  <c r="I1163" i="1"/>
  <c r="H1163" i="1"/>
  <c r="J1163" i="1"/>
  <c r="I1164" i="1"/>
  <c r="H1164" i="1"/>
  <c r="J1164" i="1"/>
  <c r="I1165" i="1"/>
  <c r="H1165" i="1"/>
  <c r="J1165" i="1"/>
  <c r="I1166" i="1"/>
  <c r="H1166" i="1"/>
  <c r="J1166" i="1"/>
  <c r="I1167" i="1"/>
  <c r="H1167" i="1"/>
  <c r="J1167" i="1"/>
  <c r="I1168" i="1"/>
  <c r="H1168" i="1"/>
  <c r="J1168" i="1"/>
  <c r="I1169" i="1"/>
  <c r="H1169" i="1"/>
  <c r="J1169" i="1"/>
  <c r="I1170" i="1"/>
  <c r="H1170" i="1"/>
  <c r="J1170" i="1"/>
  <c r="I1171" i="1"/>
  <c r="H1171" i="1"/>
  <c r="J1171" i="1"/>
  <c r="I1172" i="1"/>
  <c r="H1172" i="1"/>
  <c r="J1172" i="1"/>
  <c r="I1173" i="1"/>
  <c r="H1173" i="1"/>
  <c r="J1173" i="1"/>
  <c r="I1174" i="1"/>
  <c r="H1174" i="1"/>
  <c r="J1174" i="1"/>
  <c r="I1175" i="1"/>
  <c r="H1175" i="1"/>
  <c r="J1175" i="1"/>
  <c r="I1176" i="1"/>
  <c r="H1176" i="1"/>
  <c r="J1176" i="1"/>
  <c r="I1177" i="1"/>
  <c r="H1177" i="1"/>
  <c r="J1177" i="1"/>
  <c r="I1178" i="1"/>
  <c r="H1178" i="1"/>
  <c r="J1178" i="1"/>
  <c r="I1179" i="1"/>
  <c r="H1179" i="1"/>
  <c r="J1179" i="1"/>
  <c r="I1180" i="1"/>
  <c r="H1180" i="1"/>
  <c r="J1180" i="1"/>
  <c r="I1181" i="1"/>
  <c r="H1181" i="1"/>
  <c r="J1181" i="1"/>
  <c r="I1182" i="1"/>
  <c r="H1182" i="1"/>
  <c r="J1182" i="1"/>
  <c r="I1183" i="1"/>
  <c r="H1183" i="1"/>
  <c r="J1183" i="1"/>
  <c r="I1184" i="1"/>
  <c r="H1184" i="1"/>
  <c r="J1184" i="1"/>
  <c r="I1185" i="1"/>
  <c r="H1185" i="1"/>
  <c r="J1185" i="1"/>
  <c r="I1186" i="1"/>
  <c r="H1186" i="1"/>
  <c r="J1186" i="1"/>
  <c r="I1187" i="1"/>
  <c r="H1187" i="1"/>
  <c r="J1187" i="1"/>
  <c r="I1188" i="1"/>
  <c r="H1188" i="1"/>
  <c r="J1188" i="1"/>
  <c r="I1189" i="1"/>
  <c r="H1189" i="1"/>
  <c r="J1189" i="1"/>
  <c r="I1190" i="1"/>
  <c r="H1190" i="1"/>
  <c r="J1190" i="1"/>
  <c r="I1191" i="1"/>
  <c r="H1191" i="1"/>
  <c r="J1191" i="1"/>
  <c r="I1192" i="1"/>
  <c r="H1192" i="1"/>
  <c r="J1192" i="1"/>
  <c r="I1193" i="1"/>
  <c r="H1193" i="1"/>
  <c r="J1193" i="1"/>
  <c r="I1194" i="1"/>
  <c r="H1194" i="1"/>
  <c r="J1194" i="1"/>
  <c r="I1195" i="1"/>
  <c r="H1195" i="1"/>
  <c r="J1195" i="1"/>
  <c r="I1196" i="1"/>
  <c r="H1196" i="1"/>
  <c r="J1196" i="1"/>
  <c r="I1197" i="1"/>
  <c r="H1197" i="1"/>
  <c r="J1197" i="1"/>
  <c r="I1198" i="1"/>
  <c r="H1198" i="1"/>
  <c r="J1198" i="1"/>
  <c r="I1199" i="1"/>
  <c r="H1199" i="1"/>
  <c r="J1199" i="1"/>
  <c r="I1200" i="1"/>
  <c r="H1200" i="1"/>
  <c r="J1200" i="1"/>
  <c r="I1201" i="1"/>
  <c r="H1201" i="1"/>
  <c r="J1201" i="1"/>
  <c r="I1202" i="1"/>
  <c r="H1202" i="1"/>
  <c r="J1202" i="1"/>
  <c r="I1203" i="1"/>
  <c r="H1203" i="1"/>
  <c r="J1203" i="1"/>
  <c r="I1204" i="1"/>
  <c r="H1204" i="1"/>
  <c r="J1204" i="1"/>
  <c r="I1205" i="1"/>
  <c r="H1205" i="1"/>
  <c r="J1205" i="1"/>
  <c r="I1206" i="1"/>
  <c r="H1206" i="1"/>
  <c r="J1206" i="1"/>
  <c r="I1207" i="1"/>
  <c r="H1207" i="1"/>
  <c r="J1207" i="1"/>
  <c r="I1208" i="1"/>
  <c r="H1208" i="1"/>
  <c r="J1208" i="1"/>
  <c r="I1209" i="1"/>
  <c r="H1209" i="1"/>
  <c r="J1209" i="1"/>
  <c r="I1210" i="1"/>
  <c r="H1210" i="1"/>
  <c r="J1210" i="1"/>
  <c r="I1211" i="1"/>
  <c r="H1211" i="1"/>
  <c r="J1211" i="1"/>
  <c r="I1212" i="1"/>
  <c r="H1212" i="1"/>
  <c r="J1212" i="1"/>
  <c r="I1213" i="1"/>
  <c r="H1213" i="1"/>
  <c r="J1213" i="1"/>
  <c r="I1214" i="1"/>
  <c r="H1214" i="1"/>
  <c r="J1214" i="1"/>
  <c r="I1215" i="1"/>
  <c r="H1215" i="1"/>
  <c r="J1215" i="1"/>
  <c r="I1216" i="1"/>
  <c r="H1216" i="1"/>
  <c r="J1216" i="1"/>
  <c r="I1217" i="1"/>
  <c r="H1217" i="1"/>
  <c r="J1217" i="1"/>
  <c r="I1218" i="1"/>
  <c r="H1218" i="1"/>
  <c r="J1218" i="1"/>
  <c r="I1219" i="1"/>
  <c r="H1219" i="1"/>
  <c r="J1219" i="1"/>
  <c r="I1220" i="1"/>
  <c r="H1220" i="1"/>
  <c r="J1220" i="1"/>
  <c r="I1221" i="1"/>
  <c r="H1221" i="1"/>
  <c r="J1221" i="1"/>
  <c r="I1222" i="1"/>
  <c r="H1222" i="1"/>
  <c r="J1222" i="1"/>
  <c r="I1223" i="1"/>
  <c r="H1223" i="1"/>
  <c r="J1223" i="1"/>
  <c r="I1224" i="1"/>
  <c r="H1224" i="1"/>
  <c r="J1224" i="1"/>
  <c r="I1225" i="1"/>
  <c r="H1225" i="1"/>
  <c r="J1225" i="1"/>
  <c r="I1226" i="1"/>
  <c r="H1226" i="1"/>
  <c r="J1226" i="1"/>
  <c r="I1227" i="1"/>
  <c r="H1227" i="1"/>
  <c r="J1227" i="1"/>
  <c r="I1228" i="1"/>
  <c r="H1228" i="1"/>
  <c r="J1228" i="1"/>
  <c r="I1229" i="1"/>
  <c r="H1229" i="1"/>
  <c r="J1229" i="1"/>
  <c r="I1230" i="1"/>
  <c r="H1230" i="1"/>
  <c r="J1230" i="1"/>
  <c r="I1231" i="1"/>
  <c r="H1231" i="1"/>
  <c r="J1231" i="1"/>
  <c r="I1232" i="1"/>
  <c r="H1232" i="1"/>
  <c r="J1232" i="1"/>
  <c r="I1233" i="1"/>
  <c r="H1233" i="1"/>
  <c r="J1233" i="1"/>
  <c r="I1234" i="1"/>
  <c r="H1234" i="1"/>
  <c r="J1234" i="1"/>
  <c r="I1235" i="1"/>
  <c r="H1235" i="1"/>
  <c r="J1235" i="1"/>
  <c r="I1236" i="1"/>
  <c r="H1236" i="1"/>
  <c r="J1236" i="1"/>
  <c r="I1237" i="1"/>
  <c r="H1237" i="1"/>
  <c r="J1237" i="1"/>
  <c r="I1238" i="1"/>
  <c r="H1238" i="1"/>
  <c r="J1238" i="1"/>
  <c r="I1239" i="1"/>
  <c r="H1239" i="1"/>
  <c r="J1239" i="1"/>
  <c r="I1240" i="1"/>
  <c r="H1240" i="1"/>
  <c r="J1240" i="1"/>
  <c r="I1241" i="1"/>
  <c r="H1241" i="1"/>
  <c r="J1241" i="1"/>
  <c r="I1242" i="1"/>
  <c r="H1242" i="1"/>
  <c r="J1242" i="1"/>
  <c r="I1243" i="1"/>
  <c r="H1243" i="1"/>
  <c r="J1243" i="1"/>
  <c r="I1244" i="1"/>
  <c r="H1244" i="1"/>
  <c r="J1244" i="1"/>
  <c r="I1245" i="1"/>
  <c r="H1245" i="1"/>
  <c r="J1245" i="1"/>
  <c r="I1246" i="1"/>
  <c r="H1246" i="1"/>
  <c r="J1246" i="1"/>
  <c r="I1247" i="1"/>
  <c r="H1247" i="1"/>
  <c r="J1247" i="1"/>
  <c r="I1248" i="1"/>
  <c r="H1248" i="1"/>
  <c r="J1248" i="1"/>
  <c r="I1249" i="1"/>
  <c r="H1249" i="1"/>
  <c r="J1249" i="1"/>
  <c r="I1250" i="1"/>
  <c r="H1250" i="1"/>
  <c r="J1250" i="1"/>
  <c r="I1251" i="1"/>
  <c r="H1251" i="1"/>
  <c r="J1251" i="1"/>
  <c r="I1252" i="1"/>
  <c r="H1252" i="1"/>
  <c r="J1252" i="1"/>
  <c r="I1253" i="1"/>
  <c r="H1253" i="1"/>
  <c r="J1253" i="1"/>
  <c r="I1254" i="1"/>
  <c r="H1254" i="1"/>
  <c r="J1254" i="1"/>
  <c r="I1255" i="1"/>
  <c r="H1255" i="1"/>
  <c r="J1255" i="1"/>
  <c r="I1256" i="1"/>
  <c r="H1256" i="1"/>
  <c r="J1256" i="1"/>
  <c r="I1257" i="1"/>
  <c r="H1257" i="1"/>
  <c r="J1257" i="1"/>
  <c r="I1258" i="1"/>
  <c r="H1258" i="1"/>
  <c r="J1258" i="1"/>
  <c r="I1259" i="1"/>
  <c r="H1259" i="1"/>
  <c r="J1259" i="1"/>
  <c r="I1260" i="1"/>
  <c r="H1260" i="1"/>
  <c r="J1260" i="1"/>
  <c r="I1261" i="1"/>
  <c r="H1261" i="1"/>
  <c r="J1261" i="1"/>
  <c r="I1262" i="1"/>
  <c r="H1262" i="1"/>
  <c r="J1262" i="1"/>
  <c r="I1263" i="1"/>
  <c r="H1263" i="1"/>
  <c r="J1263" i="1"/>
  <c r="I1264" i="1"/>
  <c r="H1264" i="1"/>
  <c r="J1264" i="1"/>
  <c r="I1265" i="1"/>
  <c r="H1265" i="1"/>
  <c r="J1265" i="1"/>
  <c r="I1266" i="1"/>
  <c r="H1266" i="1"/>
  <c r="J1266" i="1"/>
  <c r="I1267" i="1"/>
  <c r="H1267" i="1"/>
  <c r="J1267" i="1"/>
  <c r="I1268" i="1"/>
  <c r="H1268" i="1"/>
  <c r="J1268" i="1"/>
  <c r="I1269" i="1"/>
  <c r="H1269" i="1"/>
  <c r="J1269" i="1"/>
  <c r="I1270" i="1"/>
  <c r="H1270" i="1"/>
  <c r="J1270" i="1"/>
  <c r="I1271" i="1"/>
  <c r="H1271" i="1"/>
  <c r="J1271" i="1"/>
  <c r="I1272" i="1"/>
  <c r="H1272" i="1"/>
  <c r="J1272" i="1"/>
  <c r="I1273" i="1"/>
  <c r="H1273" i="1"/>
  <c r="J1273" i="1"/>
  <c r="I1274" i="1"/>
  <c r="H1274" i="1"/>
  <c r="J1274" i="1"/>
  <c r="I1275" i="1"/>
  <c r="H1275" i="1"/>
  <c r="J1275" i="1"/>
  <c r="I1276" i="1"/>
  <c r="H1276" i="1"/>
  <c r="J1276" i="1"/>
  <c r="I1277" i="1"/>
  <c r="H1277" i="1"/>
  <c r="J1277" i="1"/>
  <c r="I1278" i="1"/>
  <c r="H1278" i="1"/>
  <c r="J1278" i="1"/>
  <c r="I1279" i="1"/>
  <c r="H1279" i="1"/>
  <c r="J1279" i="1"/>
  <c r="I1280" i="1"/>
  <c r="H1280" i="1"/>
  <c r="J1280" i="1"/>
  <c r="I1281" i="1"/>
  <c r="H1281" i="1"/>
  <c r="J1281" i="1"/>
  <c r="I1282" i="1"/>
  <c r="H1282" i="1"/>
  <c r="J1282" i="1"/>
  <c r="I1283" i="1"/>
  <c r="H1283" i="1"/>
  <c r="J1283" i="1"/>
  <c r="I1284" i="1"/>
  <c r="H1284" i="1"/>
  <c r="J1284" i="1"/>
  <c r="I1285" i="1"/>
  <c r="H1285" i="1"/>
  <c r="J1285" i="1"/>
  <c r="I1286" i="1"/>
  <c r="H1286" i="1"/>
  <c r="J1286" i="1"/>
  <c r="I1287" i="1"/>
  <c r="H1287" i="1"/>
  <c r="J1287" i="1"/>
  <c r="I1288" i="1"/>
  <c r="H1288" i="1"/>
  <c r="J1288" i="1"/>
  <c r="I1289" i="1"/>
  <c r="H1289" i="1"/>
  <c r="J1289" i="1"/>
  <c r="I1290" i="1"/>
  <c r="H1290" i="1"/>
  <c r="J1290" i="1"/>
  <c r="I1291" i="1"/>
  <c r="H1291" i="1"/>
  <c r="J1291" i="1"/>
  <c r="I1292" i="1"/>
  <c r="H1292" i="1"/>
  <c r="J1292" i="1"/>
  <c r="I1293" i="1"/>
  <c r="H1293" i="1"/>
  <c r="J1293" i="1"/>
  <c r="I1294" i="1"/>
  <c r="H1294" i="1"/>
  <c r="J1294" i="1"/>
  <c r="I1295" i="1"/>
  <c r="H1295" i="1"/>
  <c r="J1295" i="1"/>
  <c r="I1296" i="1"/>
  <c r="H1296" i="1"/>
  <c r="J1296" i="1"/>
  <c r="I1297" i="1"/>
  <c r="H1297" i="1"/>
  <c r="J1297" i="1"/>
  <c r="I1298" i="1"/>
  <c r="H1298" i="1"/>
  <c r="J1298" i="1"/>
  <c r="I1299" i="1"/>
  <c r="H1299" i="1"/>
  <c r="J1299" i="1"/>
  <c r="I1300" i="1"/>
  <c r="H1300" i="1"/>
  <c r="J1300" i="1"/>
  <c r="I1301" i="1"/>
  <c r="H1301" i="1"/>
  <c r="J1301" i="1"/>
  <c r="I1302" i="1"/>
  <c r="H1302" i="1"/>
  <c r="J1302" i="1"/>
  <c r="I1303" i="1"/>
  <c r="H1303" i="1"/>
  <c r="J1303" i="1"/>
  <c r="I1304" i="1"/>
  <c r="H1304" i="1"/>
  <c r="J1304" i="1"/>
  <c r="I1305" i="1"/>
  <c r="H1305" i="1"/>
  <c r="J1305" i="1"/>
  <c r="I1306" i="1"/>
  <c r="H1306" i="1"/>
  <c r="J1306" i="1"/>
  <c r="I1307" i="1"/>
  <c r="H1307" i="1"/>
  <c r="J1307" i="1"/>
  <c r="I1308" i="1"/>
  <c r="H1308" i="1"/>
  <c r="J1308" i="1"/>
  <c r="I1309" i="1"/>
  <c r="H1309" i="1"/>
  <c r="J1309" i="1"/>
  <c r="I1310" i="1"/>
  <c r="H1310" i="1"/>
  <c r="J1310" i="1"/>
  <c r="I1311" i="1"/>
  <c r="H1311" i="1"/>
  <c r="J1311" i="1"/>
  <c r="I1312" i="1"/>
  <c r="H1312" i="1"/>
  <c r="J1312" i="1"/>
  <c r="I1313" i="1"/>
  <c r="H1313" i="1"/>
  <c r="J1313" i="1"/>
  <c r="I1314" i="1"/>
  <c r="H1314" i="1"/>
  <c r="J1314" i="1"/>
  <c r="I1315" i="1"/>
  <c r="H1315" i="1"/>
  <c r="J1315" i="1"/>
  <c r="I1316" i="1"/>
  <c r="H1316" i="1"/>
  <c r="J1316" i="1"/>
  <c r="I1317" i="1"/>
  <c r="H1317" i="1"/>
  <c r="J1317" i="1"/>
  <c r="I1318" i="1"/>
  <c r="H1318" i="1"/>
  <c r="J1318" i="1"/>
  <c r="I1319" i="1"/>
  <c r="H1319" i="1"/>
  <c r="J1319" i="1"/>
  <c r="I1320" i="1"/>
  <c r="H1320" i="1"/>
  <c r="J1320" i="1"/>
  <c r="I1321" i="1"/>
  <c r="H1321" i="1"/>
  <c r="J1321" i="1"/>
  <c r="I1322" i="1"/>
  <c r="H1322" i="1"/>
  <c r="J1322" i="1"/>
  <c r="I1323" i="1"/>
  <c r="H1323" i="1"/>
  <c r="J1323" i="1"/>
  <c r="I1324" i="1"/>
  <c r="H1324" i="1"/>
  <c r="J1324" i="1"/>
  <c r="I1325" i="1"/>
  <c r="H1325" i="1"/>
  <c r="J1325" i="1"/>
  <c r="I1326" i="1"/>
  <c r="H1326" i="1"/>
  <c r="J1326" i="1"/>
  <c r="I1327" i="1"/>
  <c r="H1327" i="1"/>
  <c r="J1327" i="1"/>
  <c r="I1328" i="1"/>
  <c r="H1328" i="1"/>
  <c r="J1328" i="1"/>
  <c r="I1329" i="1"/>
  <c r="H1329" i="1"/>
  <c r="J1329" i="1"/>
  <c r="I1330" i="1"/>
  <c r="H1330" i="1"/>
  <c r="J1330" i="1"/>
  <c r="I1331" i="1"/>
  <c r="H1331" i="1"/>
  <c r="J1331" i="1"/>
  <c r="I1332" i="1"/>
  <c r="H1332" i="1"/>
  <c r="J1332" i="1"/>
  <c r="I1333" i="1"/>
  <c r="H1333" i="1"/>
  <c r="J1333" i="1"/>
  <c r="I1334" i="1"/>
  <c r="H1334" i="1"/>
  <c r="J1334" i="1"/>
  <c r="I1335" i="1"/>
  <c r="H1335" i="1"/>
  <c r="J1335" i="1"/>
  <c r="I1336" i="1"/>
  <c r="H1336" i="1"/>
  <c r="J1336" i="1"/>
  <c r="I1337" i="1"/>
  <c r="H1337" i="1"/>
  <c r="J1337" i="1"/>
  <c r="I1338" i="1"/>
  <c r="H1338" i="1"/>
  <c r="J1338" i="1"/>
  <c r="I1339" i="1"/>
  <c r="H1339" i="1"/>
  <c r="J1339" i="1"/>
  <c r="I1340" i="1"/>
  <c r="H1340" i="1"/>
  <c r="J1340" i="1"/>
  <c r="I1341" i="1"/>
  <c r="H1341" i="1"/>
  <c r="J1341" i="1"/>
  <c r="I1342" i="1"/>
  <c r="H1342" i="1"/>
  <c r="J1342" i="1"/>
  <c r="I1343" i="1"/>
  <c r="H1343" i="1"/>
  <c r="J1343" i="1"/>
  <c r="I1344" i="1"/>
  <c r="H1344" i="1"/>
  <c r="J1344" i="1"/>
  <c r="I1345" i="1"/>
  <c r="H1345" i="1"/>
  <c r="J1345" i="1"/>
  <c r="I1346" i="1"/>
  <c r="H1346" i="1"/>
  <c r="J1346" i="1"/>
  <c r="I1347" i="1"/>
  <c r="H1347" i="1"/>
  <c r="J1347" i="1"/>
  <c r="I1348" i="1"/>
  <c r="H1348" i="1"/>
  <c r="J1348" i="1"/>
  <c r="I1349" i="1"/>
  <c r="H1349" i="1"/>
  <c r="J1349" i="1"/>
  <c r="I1350" i="1"/>
  <c r="H1350" i="1"/>
  <c r="J1350" i="1"/>
  <c r="I1351" i="1"/>
  <c r="H1351" i="1"/>
  <c r="J1351" i="1"/>
  <c r="I1352" i="1"/>
  <c r="H1352" i="1"/>
  <c r="J1352" i="1"/>
  <c r="I1353" i="1"/>
  <c r="H1353" i="1"/>
  <c r="J1353" i="1"/>
  <c r="I1354" i="1"/>
  <c r="H1354" i="1"/>
  <c r="J1354" i="1"/>
  <c r="I1355" i="1"/>
  <c r="H1355" i="1"/>
  <c r="J1355" i="1"/>
  <c r="I1356" i="1"/>
  <c r="H1356" i="1"/>
  <c r="J1356" i="1"/>
  <c r="I1357" i="1"/>
  <c r="H1357" i="1"/>
  <c r="J1357" i="1"/>
  <c r="I1358" i="1"/>
  <c r="H1358" i="1"/>
  <c r="J1358" i="1"/>
  <c r="I1359" i="1"/>
  <c r="H1359" i="1"/>
  <c r="J1359" i="1"/>
  <c r="I1360" i="1"/>
  <c r="H1360" i="1"/>
  <c r="J1360" i="1"/>
  <c r="I1361" i="1"/>
  <c r="H1361" i="1"/>
  <c r="J1361" i="1"/>
  <c r="I1362" i="1"/>
  <c r="H1362" i="1"/>
  <c r="J1362" i="1"/>
  <c r="I1363" i="1"/>
  <c r="H1363" i="1"/>
  <c r="J1363" i="1"/>
  <c r="I1364" i="1"/>
  <c r="H1364" i="1"/>
  <c r="J1364" i="1"/>
  <c r="I1365" i="1"/>
  <c r="H1365" i="1"/>
  <c r="J1365" i="1"/>
  <c r="I1366" i="1"/>
  <c r="H1366" i="1"/>
  <c r="J1366" i="1"/>
  <c r="I1367" i="1"/>
  <c r="H1367" i="1"/>
  <c r="J1367" i="1"/>
  <c r="I1368" i="1"/>
  <c r="H1368" i="1"/>
  <c r="J1368" i="1"/>
  <c r="I1369" i="1"/>
  <c r="H1369" i="1"/>
  <c r="J1369" i="1"/>
  <c r="I1370" i="1"/>
  <c r="H1370" i="1"/>
  <c r="J1370" i="1"/>
  <c r="I1371" i="1"/>
  <c r="H1371" i="1"/>
  <c r="J1371" i="1"/>
  <c r="I1372" i="1"/>
  <c r="H1372" i="1"/>
  <c r="J1372" i="1"/>
  <c r="I1373" i="1"/>
  <c r="H1373" i="1"/>
  <c r="J1373" i="1"/>
  <c r="I1374" i="1"/>
  <c r="H1374" i="1"/>
  <c r="J1374" i="1"/>
  <c r="I1375" i="1"/>
  <c r="H1375" i="1"/>
  <c r="J1375" i="1"/>
  <c r="I1376" i="1"/>
  <c r="H1376" i="1"/>
  <c r="J1376" i="1"/>
  <c r="I1377" i="1"/>
  <c r="H1377" i="1"/>
  <c r="J1377" i="1"/>
  <c r="I1378" i="1"/>
  <c r="H1378" i="1"/>
  <c r="J1378" i="1"/>
  <c r="I1379" i="1"/>
  <c r="H1379" i="1"/>
  <c r="J1379" i="1"/>
  <c r="I1380" i="1"/>
  <c r="H1380" i="1"/>
  <c r="J1380" i="1"/>
  <c r="I1381" i="1"/>
  <c r="H1381" i="1"/>
  <c r="J1381" i="1"/>
  <c r="I1382" i="1"/>
  <c r="H1382" i="1"/>
  <c r="J1382" i="1"/>
  <c r="I1383" i="1"/>
  <c r="H1383" i="1"/>
  <c r="J1383" i="1"/>
  <c r="I1384" i="1"/>
  <c r="H1384" i="1"/>
  <c r="J1384" i="1"/>
  <c r="I1385" i="1"/>
  <c r="H1385" i="1"/>
  <c r="J1385" i="1"/>
  <c r="I1386" i="1"/>
  <c r="H1386" i="1"/>
  <c r="J1386" i="1"/>
  <c r="I1387" i="1"/>
  <c r="H1387" i="1"/>
  <c r="J1387" i="1"/>
  <c r="I1388" i="1"/>
  <c r="H1388" i="1"/>
  <c r="J1388" i="1"/>
  <c r="I1389" i="1"/>
  <c r="H1389" i="1"/>
  <c r="J1389" i="1"/>
  <c r="I1390" i="1"/>
  <c r="H1390" i="1"/>
  <c r="J1390" i="1"/>
  <c r="I1391" i="1"/>
  <c r="H1391" i="1"/>
  <c r="J1391" i="1"/>
  <c r="I1392" i="1"/>
  <c r="H1392" i="1"/>
  <c r="J1392" i="1"/>
  <c r="I1393" i="1"/>
  <c r="H1393" i="1"/>
  <c r="J1393" i="1"/>
  <c r="I1394" i="1"/>
  <c r="H1394" i="1"/>
  <c r="J1394" i="1"/>
  <c r="I1395" i="1"/>
  <c r="H1395" i="1"/>
  <c r="J1395" i="1"/>
  <c r="I1396" i="1"/>
  <c r="H1396" i="1"/>
  <c r="J1396" i="1"/>
  <c r="I1397" i="1"/>
  <c r="H1397" i="1"/>
  <c r="J1397" i="1"/>
  <c r="I1398" i="1"/>
  <c r="H1398" i="1"/>
  <c r="J1398" i="1"/>
  <c r="I1399" i="1"/>
  <c r="H1399" i="1"/>
  <c r="J1399" i="1"/>
  <c r="I1400" i="1"/>
  <c r="H1400" i="1"/>
  <c r="J1400" i="1"/>
  <c r="I1401" i="1"/>
  <c r="H1401" i="1"/>
  <c r="J1401" i="1"/>
  <c r="I1402" i="1"/>
  <c r="H1402" i="1"/>
  <c r="J1402" i="1"/>
  <c r="I1403" i="1"/>
  <c r="H1403" i="1"/>
  <c r="J1403" i="1"/>
  <c r="I1404" i="1"/>
  <c r="H1404" i="1"/>
  <c r="J1404" i="1"/>
  <c r="I1405" i="1"/>
  <c r="H1405" i="1"/>
  <c r="J1405" i="1"/>
  <c r="I1406" i="1"/>
  <c r="H1406" i="1"/>
  <c r="J1406" i="1"/>
  <c r="I1407" i="1"/>
  <c r="H1407" i="1"/>
  <c r="J1407" i="1"/>
  <c r="I1408" i="1"/>
  <c r="H1408" i="1"/>
  <c r="J1408" i="1"/>
  <c r="I1409" i="1"/>
  <c r="H1409" i="1"/>
  <c r="J1409" i="1"/>
  <c r="I1410" i="1"/>
  <c r="H1410" i="1"/>
  <c r="J1410" i="1"/>
  <c r="I1411" i="1"/>
  <c r="H1411" i="1"/>
  <c r="J1411" i="1"/>
  <c r="I1412" i="1"/>
  <c r="H1412" i="1"/>
  <c r="J1412" i="1"/>
  <c r="I1413" i="1"/>
  <c r="H1413" i="1"/>
  <c r="J1413" i="1"/>
  <c r="I1414" i="1"/>
  <c r="H1414" i="1"/>
  <c r="J1414" i="1"/>
  <c r="I1415" i="1"/>
  <c r="H1415" i="1"/>
  <c r="J1415" i="1"/>
  <c r="I1416" i="1"/>
  <c r="H1416" i="1"/>
  <c r="J1416" i="1"/>
  <c r="I1417" i="1"/>
  <c r="H1417" i="1"/>
  <c r="J1417" i="1"/>
  <c r="I1418" i="1"/>
  <c r="H1418" i="1"/>
  <c r="J1418" i="1"/>
  <c r="I1419" i="1"/>
  <c r="H1419" i="1"/>
  <c r="J1419" i="1"/>
  <c r="I1420" i="1"/>
  <c r="H1420" i="1"/>
  <c r="J1420" i="1"/>
  <c r="I1421" i="1"/>
  <c r="H1421" i="1"/>
  <c r="J1421" i="1"/>
  <c r="I1422" i="1"/>
  <c r="H1422" i="1"/>
  <c r="J1422" i="1"/>
  <c r="I1423" i="1"/>
  <c r="H1423" i="1"/>
  <c r="J1423" i="1"/>
  <c r="I1424" i="1"/>
  <c r="H1424" i="1"/>
  <c r="J1424" i="1"/>
  <c r="I1425" i="1"/>
  <c r="H1425" i="1"/>
  <c r="J1425" i="1"/>
  <c r="I1426" i="1"/>
  <c r="H1426" i="1"/>
  <c r="J1426" i="1"/>
  <c r="I1427" i="1"/>
  <c r="H1427" i="1"/>
  <c r="J1427" i="1"/>
  <c r="I1428" i="1"/>
  <c r="H1428" i="1"/>
  <c r="J1428" i="1"/>
  <c r="I1429" i="1"/>
  <c r="H1429" i="1"/>
  <c r="J1429" i="1"/>
  <c r="I1430" i="1"/>
  <c r="H1430" i="1"/>
  <c r="J1430" i="1"/>
  <c r="I1431" i="1"/>
  <c r="H1431" i="1"/>
  <c r="J1431" i="1"/>
  <c r="I1432" i="1"/>
  <c r="H1432" i="1"/>
  <c r="J1432" i="1"/>
  <c r="I1433" i="1"/>
  <c r="H1433" i="1"/>
  <c r="J1433" i="1"/>
  <c r="I1434" i="1"/>
  <c r="H1434" i="1"/>
  <c r="J1434" i="1"/>
  <c r="I1435" i="1"/>
  <c r="H1435" i="1"/>
  <c r="J1435" i="1"/>
  <c r="I1436" i="1"/>
  <c r="H1436" i="1"/>
  <c r="J1436" i="1"/>
  <c r="I1437" i="1"/>
  <c r="H1437" i="1"/>
  <c r="J1437" i="1"/>
  <c r="I1438" i="1"/>
  <c r="H1438" i="1"/>
  <c r="J1438" i="1"/>
  <c r="I1439" i="1"/>
  <c r="H1439" i="1"/>
  <c r="J1439" i="1"/>
  <c r="I1440" i="1"/>
  <c r="H1440" i="1"/>
  <c r="J1440" i="1"/>
  <c r="I1441" i="1"/>
  <c r="H1441" i="1"/>
  <c r="J1441" i="1"/>
  <c r="I1442" i="1"/>
  <c r="H1442" i="1"/>
  <c r="J1442" i="1"/>
  <c r="I1443" i="1"/>
  <c r="H1443" i="1"/>
  <c r="J1443" i="1"/>
  <c r="I1444" i="1"/>
  <c r="H1444" i="1"/>
  <c r="J1444" i="1"/>
  <c r="I1445" i="1"/>
  <c r="H1445" i="1"/>
  <c r="J1445" i="1"/>
  <c r="I1446" i="1"/>
  <c r="H1446" i="1"/>
  <c r="J1446" i="1"/>
  <c r="I1447" i="1"/>
  <c r="H1447" i="1"/>
  <c r="J1447" i="1"/>
  <c r="I1448" i="1"/>
  <c r="H1448" i="1"/>
  <c r="J1448" i="1"/>
  <c r="I1449" i="1"/>
  <c r="H1449" i="1"/>
  <c r="J1449" i="1"/>
  <c r="I1450" i="1"/>
  <c r="H1450" i="1"/>
  <c r="J1450" i="1"/>
  <c r="I1451" i="1"/>
  <c r="H1451" i="1"/>
  <c r="J1451" i="1"/>
  <c r="I1452" i="1"/>
  <c r="H1452" i="1"/>
  <c r="J1452" i="1"/>
  <c r="I1453" i="1"/>
  <c r="H1453" i="1"/>
  <c r="J1453" i="1"/>
  <c r="I1454" i="1"/>
  <c r="H1454" i="1"/>
  <c r="J1454" i="1"/>
  <c r="I1455" i="1"/>
  <c r="H1455" i="1"/>
  <c r="J1455" i="1"/>
  <c r="I1456" i="1"/>
  <c r="H1456" i="1"/>
  <c r="J1456" i="1"/>
  <c r="I1457" i="1"/>
  <c r="H1457" i="1"/>
  <c r="J1457" i="1"/>
  <c r="I1458" i="1"/>
  <c r="H1458" i="1"/>
  <c r="J1458" i="1"/>
  <c r="I1459" i="1"/>
  <c r="H1459" i="1"/>
  <c r="J1459" i="1"/>
  <c r="I1460" i="1"/>
  <c r="H1460" i="1"/>
  <c r="J1460" i="1"/>
  <c r="I1461" i="1"/>
  <c r="H1461" i="1"/>
  <c r="J1461" i="1"/>
  <c r="I1462" i="1"/>
  <c r="H1462" i="1"/>
  <c r="J1462" i="1"/>
  <c r="I1463" i="1"/>
  <c r="H1463" i="1"/>
  <c r="J1463" i="1"/>
  <c r="I1464" i="1"/>
  <c r="H1464" i="1"/>
  <c r="J1464" i="1"/>
  <c r="I1465" i="1"/>
  <c r="H1465" i="1"/>
  <c r="J1465" i="1"/>
  <c r="I1466" i="1"/>
  <c r="H1466" i="1"/>
  <c r="J1466" i="1"/>
  <c r="I1467" i="1"/>
  <c r="H1467" i="1"/>
  <c r="J1467" i="1"/>
  <c r="I1468" i="1"/>
  <c r="H1468" i="1"/>
  <c r="J1468" i="1"/>
  <c r="I1469" i="1"/>
  <c r="H1469" i="1"/>
  <c r="J1469" i="1"/>
  <c r="I1470" i="1"/>
  <c r="H1470" i="1"/>
  <c r="J1470" i="1"/>
  <c r="I1471" i="1"/>
  <c r="H1471" i="1"/>
  <c r="J1471" i="1"/>
  <c r="I1472" i="1"/>
  <c r="H1472" i="1"/>
  <c r="J1472" i="1"/>
  <c r="I1473" i="1"/>
  <c r="H1473" i="1"/>
  <c r="J1473" i="1"/>
  <c r="I1474" i="1"/>
  <c r="H1474" i="1"/>
  <c r="J1474" i="1"/>
  <c r="I1475" i="1"/>
  <c r="H1475" i="1"/>
  <c r="J1475" i="1"/>
  <c r="I1476" i="1"/>
  <c r="H1476" i="1"/>
  <c r="J1476" i="1"/>
  <c r="I1477" i="1"/>
  <c r="H1477" i="1"/>
  <c r="J1477" i="1"/>
  <c r="I1478" i="1"/>
  <c r="H1478" i="1"/>
  <c r="J1478" i="1"/>
  <c r="I1479" i="1"/>
  <c r="H1479" i="1"/>
  <c r="J1479" i="1"/>
  <c r="I1480" i="1"/>
  <c r="H1480" i="1"/>
  <c r="J1480" i="1"/>
  <c r="I1481" i="1"/>
  <c r="H1481" i="1"/>
  <c r="J1481" i="1"/>
  <c r="I1482" i="1"/>
  <c r="H1482" i="1"/>
  <c r="J1482" i="1"/>
  <c r="I1483" i="1"/>
  <c r="H1483" i="1"/>
  <c r="J1483" i="1"/>
  <c r="I1484" i="1"/>
  <c r="H1484" i="1"/>
  <c r="J1484" i="1"/>
  <c r="I1485" i="1"/>
  <c r="H1485" i="1"/>
  <c r="J1485" i="1"/>
  <c r="I1486" i="1"/>
  <c r="H1486" i="1"/>
  <c r="J1486" i="1"/>
  <c r="I1487" i="1"/>
  <c r="H1487" i="1"/>
  <c r="J1487" i="1"/>
  <c r="I1488" i="1"/>
  <c r="H1488" i="1"/>
  <c r="J1488" i="1"/>
  <c r="I1489" i="1"/>
  <c r="H1489" i="1"/>
  <c r="J1489" i="1"/>
  <c r="I1490" i="1"/>
  <c r="H1490" i="1"/>
  <c r="J1490" i="1"/>
  <c r="I1491" i="1"/>
  <c r="H1491" i="1"/>
  <c r="J1491" i="1"/>
  <c r="I1492" i="1"/>
  <c r="H1492" i="1"/>
  <c r="J1492" i="1"/>
  <c r="I1493" i="1"/>
  <c r="H1493" i="1"/>
  <c r="J1493" i="1"/>
  <c r="I1494" i="1"/>
  <c r="H1494" i="1"/>
  <c r="J1494" i="1"/>
  <c r="I1495" i="1"/>
  <c r="H1495" i="1"/>
  <c r="J1495" i="1"/>
  <c r="I1496" i="1"/>
  <c r="H1496" i="1"/>
  <c r="J1496" i="1"/>
  <c r="I1497" i="1"/>
  <c r="H1497" i="1"/>
  <c r="J1497" i="1"/>
  <c r="I1498" i="1"/>
  <c r="H1498" i="1"/>
  <c r="J1498" i="1"/>
  <c r="I1499" i="1"/>
  <c r="H1499" i="1"/>
  <c r="J1499" i="1"/>
  <c r="I1500" i="1"/>
  <c r="H1500" i="1"/>
  <c r="J1500" i="1"/>
  <c r="I1501" i="1"/>
  <c r="H1501" i="1"/>
  <c r="J1501" i="1"/>
  <c r="I1502" i="1"/>
  <c r="H1502" i="1"/>
  <c r="J1502" i="1"/>
  <c r="I1503" i="1"/>
  <c r="H1503" i="1"/>
  <c r="J1503" i="1"/>
  <c r="I1504" i="1"/>
  <c r="H1504" i="1"/>
  <c r="J1504" i="1"/>
  <c r="I1505" i="1"/>
  <c r="H1505" i="1"/>
  <c r="J1505" i="1"/>
  <c r="I1506" i="1"/>
  <c r="H1506" i="1"/>
  <c r="J1506" i="1"/>
  <c r="I1507" i="1"/>
  <c r="H1507" i="1"/>
  <c r="J1507" i="1"/>
  <c r="I1508" i="1"/>
  <c r="H1508" i="1"/>
  <c r="J1508" i="1"/>
  <c r="I1509" i="1"/>
  <c r="H1509" i="1"/>
  <c r="J1509" i="1"/>
  <c r="I1510" i="1"/>
  <c r="H1510" i="1"/>
  <c r="J1510" i="1"/>
  <c r="I1511" i="1"/>
  <c r="H1511" i="1"/>
  <c r="J1511" i="1"/>
  <c r="I1512" i="1"/>
  <c r="H1512" i="1"/>
  <c r="J1512" i="1"/>
  <c r="I1513" i="1"/>
  <c r="H1513" i="1"/>
  <c r="J1513" i="1"/>
  <c r="I1514" i="1"/>
  <c r="H1514" i="1"/>
  <c r="J1514" i="1"/>
  <c r="I1515" i="1"/>
  <c r="H1515" i="1"/>
  <c r="J1515" i="1"/>
  <c r="I1516" i="1"/>
  <c r="H1516" i="1"/>
  <c r="J1516" i="1"/>
  <c r="I1517" i="1"/>
  <c r="H1517" i="1"/>
  <c r="J1517" i="1"/>
  <c r="I1518" i="1"/>
  <c r="H1518" i="1"/>
  <c r="J1518" i="1"/>
  <c r="I1519" i="1"/>
  <c r="H1519" i="1"/>
  <c r="J1519" i="1"/>
  <c r="I1520" i="1"/>
  <c r="H1520" i="1"/>
  <c r="J1520" i="1"/>
  <c r="I1521" i="1"/>
  <c r="H1521" i="1"/>
  <c r="J1521" i="1"/>
  <c r="I1522" i="1"/>
  <c r="H1522" i="1"/>
  <c r="J1522" i="1"/>
  <c r="I1523" i="1"/>
  <c r="H1523" i="1"/>
  <c r="J1523" i="1"/>
  <c r="I1524" i="1"/>
  <c r="H1524" i="1"/>
  <c r="J1524" i="1"/>
  <c r="I1525" i="1"/>
  <c r="H1525" i="1"/>
  <c r="J1525" i="1"/>
  <c r="I1526" i="1"/>
  <c r="H1526" i="1"/>
  <c r="J1526" i="1"/>
  <c r="I1527" i="1"/>
  <c r="H1527" i="1"/>
  <c r="J1527" i="1"/>
  <c r="I1528" i="1"/>
  <c r="H1528" i="1"/>
  <c r="J1528" i="1"/>
  <c r="I1529" i="1"/>
  <c r="H1529" i="1"/>
  <c r="J1529" i="1"/>
  <c r="I1530" i="1"/>
  <c r="H1530" i="1"/>
  <c r="J1530" i="1"/>
  <c r="I1531" i="1"/>
  <c r="H1531" i="1"/>
  <c r="J1531" i="1"/>
  <c r="I1532" i="1"/>
  <c r="H1532" i="1"/>
  <c r="J1532" i="1"/>
  <c r="I1533" i="1"/>
  <c r="H1533" i="1"/>
  <c r="J1533" i="1"/>
  <c r="I1534" i="1"/>
  <c r="H1534" i="1"/>
  <c r="J1534" i="1"/>
  <c r="I1535" i="1"/>
  <c r="H1535" i="1"/>
  <c r="J1535" i="1"/>
  <c r="I1536" i="1"/>
  <c r="H1536" i="1"/>
  <c r="J1536" i="1"/>
  <c r="I1537" i="1"/>
  <c r="H1537" i="1"/>
  <c r="J1537" i="1"/>
  <c r="I1538" i="1"/>
  <c r="H1538" i="1"/>
  <c r="J1538" i="1"/>
  <c r="I1539" i="1"/>
  <c r="H1539" i="1"/>
  <c r="J1539" i="1"/>
  <c r="I1540" i="1"/>
  <c r="H1540" i="1"/>
  <c r="J1540" i="1"/>
  <c r="I1541" i="1"/>
  <c r="H1541" i="1"/>
  <c r="J1541" i="1"/>
  <c r="I1542" i="1"/>
  <c r="H1542" i="1"/>
  <c r="J1542" i="1"/>
  <c r="I1543" i="1"/>
  <c r="H1543" i="1"/>
  <c r="J1543" i="1"/>
  <c r="I1544" i="1"/>
  <c r="H1544" i="1"/>
  <c r="J1544" i="1"/>
  <c r="I1545" i="1"/>
  <c r="H1545" i="1"/>
  <c r="J1545" i="1"/>
  <c r="I1546" i="1"/>
  <c r="H1546" i="1"/>
  <c r="J1546" i="1"/>
  <c r="I1547" i="1"/>
  <c r="H1547" i="1"/>
  <c r="J1547" i="1"/>
  <c r="I1548" i="1"/>
  <c r="H1548" i="1"/>
  <c r="J1548" i="1"/>
  <c r="I1549" i="1"/>
  <c r="H1549" i="1"/>
  <c r="J1549" i="1"/>
  <c r="I1550" i="1"/>
  <c r="H1550" i="1"/>
  <c r="J1550" i="1"/>
  <c r="I1551" i="1"/>
  <c r="H1551" i="1"/>
  <c r="J1551" i="1"/>
  <c r="I1552" i="1"/>
  <c r="H1552" i="1"/>
  <c r="J1552" i="1"/>
  <c r="I1553" i="1"/>
  <c r="H1553" i="1"/>
  <c r="J1553" i="1"/>
  <c r="I1554" i="1"/>
  <c r="H1554" i="1"/>
  <c r="J1554" i="1"/>
  <c r="I1555" i="1"/>
  <c r="H1555" i="1"/>
  <c r="J1555" i="1"/>
  <c r="I1556" i="1"/>
  <c r="H1556" i="1"/>
  <c r="J1556" i="1"/>
  <c r="I1557" i="1"/>
  <c r="H1557" i="1"/>
  <c r="J1557" i="1"/>
  <c r="I1558" i="1"/>
  <c r="H1558" i="1"/>
  <c r="J1558" i="1"/>
  <c r="I1559" i="1"/>
  <c r="H1559" i="1"/>
  <c r="J1559" i="1"/>
  <c r="I1560" i="1"/>
  <c r="H1560" i="1"/>
  <c r="J1560" i="1"/>
  <c r="I1561" i="1"/>
  <c r="H1561" i="1"/>
  <c r="J1561" i="1"/>
  <c r="I1562" i="1"/>
  <c r="H1562" i="1"/>
  <c r="J1562" i="1"/>
  <c r="I1563" i="1"/>
  <c r="H1563" i="1"/>
  <c r="J1563" i="1"/>
  <c r="I1564" i="1"/>
  <c r="H1564" i="1"/>
  <c r="J1564" i="1"/>
  <c r="I1565" i="1"/>
  <c r="H1565" i="1"/>
  <c r="J1565" i="1"/>
  <c r="I1566" i="1"/>
  <c r="H1566" i="1"/>
  <c r="J1566" i="1"/>
  <c r="I1567" i="1"/>
  <c r="H1567" i="1"/>
  <c r="J1567" i="1"/>
  <c r="I1568" i="1"/>
  <c r="H1568" i="1"/>
  <c r="J1568" i="1"/>
  <c r="I1569" i="1"/>
  <c r="H1569" i="1"/>
  <c r="J1569" i="1"/>
  <c r="I1570" i="1"/>
  <c r="H1570" i="1"/>
  <c r="J1570" i="1"/>
  <c r="I1571" i="1"/>
  <c r="H1571" i="1"/>
  <c r="J1571" i="1"/>
  <c r="I1572" i="1"/>
  <c r="H1572" i="1"/>
  <c r="J1572" i="1"/>
  <c r="I1573" i="1"/>
  <c r="H1573" i="1"/>
  <c r="J1573" i="1"/>
  <c r="I1574" i="1"/>
  <c r="H1574" i="1"/>
  <c r="J1574" i="1"/>
  <c r="I1575" i="1"/>
  <c r="H1575" i="1"/>
  <c r="J1575" i="1"/>
  <c r="I1576" i="1"/>
  <c r="H1576" i="1"/>
  <c r="J1576" i="1"/>
  <c r="I1577" i="1"/>
  <c r="H1577" i="1"/>
  <c r="J1577" i="1"/>
  <c r="I1578" i="1"/>
  <c r="H1578" i="1"/>
  <c r="J1578" i="1"/>
  <c r="I1579" i="1"/>
  <c r="H1579" i="1"/>
  <c r="J1579" i="1"/>
  <c r="I1580" i="1"/>
  <c r="H1580" i="1"/>
  <c r="J1580" i="1"/>
  <c r="I1581" i="1"/>
  <c r="H1581" i="1"/>
  <c r="J1581" i="1"/>
  <c r="I1582" i="1"/>
  <c r="H1582" i="1"/>
  <c r="J1582" i="1"/>
  <c r="I1583" i="1"/>
  <c r="H1583" i="1"/>
  <c r="J1583" i="1"/>
  <c r="I1584" i="1"/>
  <c r="H1584" i="1"/>
  <c r="J1584" i="1"/>
  <c r="I1585" i="1"/>
  <c r="H1585" i="1"/>
  <c r="J1585" i="1"/>
  <c r="I1586" i="1"/>
  <c r="H1586" i="1"/>
  <c r="J1586" i="1"/>
  <c r="I1587" i="1"/>
  <c r="H1587" i="1"/>
  <c r="J1587" i="1"/>
  <c r="I1588" i="1"/>
  <c r="H1588" i="1"/>
  <c r="J1588" i="1"/>
  <c r="I1589" i="1"/>
  <c r="H1589" i="1"/>
  <c r="J1589" i="1"/>
  <c r="I1590" i="1"/>
  <c r="H1590" i="1"/>
  <c r="J1590" i="1"/>
  <c r="I1591" i="1"/>
  <c r="H1591" i="1"/>
  <c r="J1591" i="1"/>
  <c r="I1592" i="1"/>
  <c r="H1592" i="1"/>
  <c r="J1592" i="1"/>
  <c r="I1593" i="1"/>
  <c r="H1593" i="1"/>
  <c r="J1593" i="1"/>
  <c r="I1594" i="1"/>
  <c r="H1594" i="1"/>
  <c r="J1594" i="1"/>
  <c r="I1595" i="1"/>
  <c r="H1595" i="1"/>
  <c r="J1595" i="1"/>
  <c r="I1596" i="1"/>
  <c r="H1596" i="1"/>
  <c r="J1596" i="1"/>
  <c r="I1597" i="1"/>
  <c r="H1597" i="1"/>
  <c r="J1597" i="1"/>
  <c r="I1598" i="1"/>
  <c r="H1598" i="1"/>
  <c r="J1598" i="1"/>
  <c r="I1599" i="1"/>
  <c r="H1599" i="1"/>
  <c r="J1599" i="1"/>
  <c r="I1600" i="1"/>
  <c r="H1600" i="1"/>
  <c r="J1600" i="1"/>
  <c r="I1601" i="1"/>
  <c r="H1601" i="1"/>
  <c r="J1601" i="1"/>
  <c r="I1602" i="1"/>
  <c r="H1602" i="1"/>
  <c r="J1602" i="1"/>
  <c r="I1603" i="1"/>
  <c r="H1603" i="1"/>
  <c r="J1603" i="1"/>
  <c r="I1604" i="1"/>
  <c r="H1604" i="1"/>
  <c r="J1604" i="1"/>
  <c r="I1605" i="1"/>
  <c r="H1605" i="1"/>
  <c r="J1605" i="1"/>
  <c r="I1606" i="1"/>
  <c r="H1606" i="1"/>
  <c r="J1606" i="1"/>
  <c r="I1607" i="1"/>
  <c r="H1607" i="1"/>
  <c r="J1607" i="1"/>
  <c r="I1608" i="1"/>
  <c r="H1608" i="1"/>
  <c r="J1608" i="1"/>
  <c r="I1609" i="1"/>
  <c r="H1609" i="1"/>
  <c r="J1609" i="1"/>
  <c r="I1610" i="1"/>
  <c r="H1610" i="1"/>
  <c r="J1610" i="1"/>
  <c r="I1611" i="1"/>
  <c r="H1611" i="1"/>
  <c r="J1611" i="1"/>
  <c r="I1612" i="1"/>
  <c r="H1612" i="1"/>
  <c r="J1612" i="1"/>
  <c r="I1613" i="1"/>
  <c r="H1613" i="1"/>
  <c r="J1613" i="1"/>
  <c r="I1614" i="1"/>
  <c r="H1614" i="1"/>
  <c r="J1614" i="1"/>
  <c r="I1615" i="1"/>
  <c r="H1615" i="1"/>
  <c r="J1615" i="1"/>
  <c r="I1616" i="1"/>
  <c r="H1616" i="1"/>
  <c r="J1616" i="1"/>
  <c r="I1617" i="1"/>
  <c r="H1617" i="1"/>
  <c r="J1617" i="1"/>
  <c r="I1618" i="1"/>
  <c r="H1618" i="1"/>
  <c r="J1618" i="1"/>
  <c r="I1619" i="1"/>
  <c r="H1619" i="1"/>
  <c r="J1619" i="1"/>
  <c r="I1620" i="1"/>
  <c r="H1620" i="1"/>
  <c r="J1620" i="1"/>
  <c r="I1621" i="1"/>
  <c r="H1621" i="1"/>
  <c r="J1621" i="1"/>
  <c r="I1622" i="1"/>
  <c r="H1622" i="1"/>
  <c r="J1622" i="1"/>
  <c r="I1623" i="1"/>
  <c r="H1623" i="1"/>
  <c r="J1623" i="1"/>
  <c r="I1624" i="1"/>
  <c r="H1624" i="1"/>
  <c r="J1624" i="1"/>
  <c r="I1625" i="1"/>
  <c r="H1625" i="1"/>
  <c r="J1625" i="1"/>
  <c r="I1626" i="1"/>
  <c r="H1626" i="1"/>
  <c r="J1626" i="1"/>
  <c r="I1627" i="1"/>
  <c r="H1627" i="1"/>
  <c r="J1627" i="1"/>
  <c r="I1628" i="1"/>
  <c r="H1628" i="1"/>
  <c r="J1628" i="1"/>
  <c r="I1629" i="1"/>
  <c r="H1629" i="1"/>
  <c r="J1629" i="1"/>
  <c r="I1630" i="1"/>
  <c r="H1630" i="1"/>
  <c r="J1630" i="1"/>
  <c r="I1631" i="1"/>
  <c r="H1631" i="1"/>
  <c r="J1631" i="1"/>
  <c r="I1632" i="1"/>
  <c r="H1632" i="1"/>
  <c r="J1632" i="1"/>
  <c r="I1633" i="1"/>
  <c r="H1633" i="1"/>
  <c r="J1633" i="1"/>
  <c r="I1634" i="1"/>
  <c r="H1634" i="1"/>
  <c r="J1634" i="1"/>
  <c r="I1635" i="1"/>
  <c r="H1635" i="1"/>
  <c r="J1635" i="1"/>
  <c r="I1636" i="1"/>
  <c r="H1636" i="1"/>
  <c r="J1636" i="1"/>
  <c r="I1637" i="1"/>
  <c r="H1637" i="1"/>
  <c r="J1637" i="1"/>
  <c r="I1638" i="1"/>
  <c r="H1638" i="1"/>
  <c r="J1638" i="1"/>
  <c r="I1639" i="1"/>
  <c r="H1639" i="1"/>
  <c r="J1639" i="1"/>
  <c r="I1640" i="1"/>
  <c r="H1640" i="1"/>
  <c r="J1640" i="1"/>
  <c r="I1641" i="1"/>
  <c r="H1641" i="1"/>
  <c r="J1641" i="1"/>
  <c r="I1642" i="1"/>
  <c r="H1642" i="1"/>
  <c r="J1642" i="1"/>
  <c r="I1643" i="1"/>
  <c r="H1643" i="1"/>
  <c r="J1643" i="1"/>
  <c r="I1644" i="1"/>
  <c r="H1644" i="1"/>
  <c r="J1644" i="1"/>
  <c r="I1645" i="1"/>
  <c r="H1645" i="1"/>
  <c r="J1645" i="1"/>
  <c r="I1646" i="1"/>
  <c r="H1646" i="1"/>
  <c r="J1646" i="1"/>
  <c r="I1647" i="1"/>
  <c r="H1647" i="1"/>
  <c r="J1647" i="1"/>
  <c r="I1648" i="1"/>
  <c r="H1648" i="1"/>
  <c r="J1648" i="1"/>
  <c r="I1649" i="1"/>
  <c r="H1649" i="1"/>
  <c r="J1649" i="1"/>
  <c r="I1650" i="1"/>
  <c r="H1650" i="1"/>
  <c r="J1650" i="1"/>
  <c r="I1651" i="1"/>
  <c r="H1651" i="1"/>
  <c r="J1651" i="1"/>
  <c r="I1652" i="1"/>
  <c r="H1652" i="1"/>
  <c r="J1652" i="1"/>
  <c r="I1653" i="1"/>
  <c r="H1653" i="1"/>
  <c r="J1653" i="1"/>
  <c r="I1654" i="1"/>
  <c r="H1654" i="1"/>
  <c r="J1654" i="1"/>
  <c r="I1655" i="1"/>
  <c r="H1655" i="1"/>
  <c r="J1655" i="1"/>
  <c r="I1656" i="1"/>
  <c r="H1656" i="1"/>
  <c r="J1656" i="1"/>
  <c r="I1657" i="1"/>
  <c r="H1657" i="1"/>
  <c r="J1657" i="1"/>
  <c r="I1658" i="1"/>
  <c r="H1658" i="1"/>
  <c r="J1658" i="1"/>
  <c r="I1659" i="1"/>
  <c r="H1659" i="1"/>
  <c r="J1659" i="1"/>
  <c r="I1660" i="1"/>
  <c r="H1660" i="1"/>
  <c r="J1660" i="1"/>
  <c r="I1661" i="1"/>
  <c r="H1661" i="1"/>
  <c r="J1661" i="1"/>
  <c r="I1662" i="1"/>
  <c r="H1662" i="1"/>
  <c r="J1662" i="1"/>
  <c r="I1663" i="1"/>
  <c r="H1663" i="1"/>
  <c r="J1663" i="1"/>
  <c r="I1664" i="1"/>
  <c r="H1664" i="1"/>
  <c r="J1664" i="1"/>
  <c r="I1665" i="1"/>
  <c r="H1665" i="1"/>
  <c r="J1665" i="1"/>
  <c r="I1666" i="1"/>
  <c r="H1666" i="1"/>
  <c r="J1666" i="1"/>
  <c r="I1667" i="1"/>
  <c r="H1667" i="1"/>
  <c r="J1667" i="1"/>
  <c r="I1668" i="1"/>
  <c r="H1668" i="1"/>
  <c r="J1668" i="1"/>
  <c r="I1669" i="1"/>
  <c r="H1669" i="1"/>
  <c r="J1669" i="1"/>
  <c r="I1670" i="1"/>
  <c r="H1670" i="1"/>
  <c r="J1670" i="1"/>
  <c r="I1671" i="1"/>
  <c r="H1671" i="1"/>
  <c r="J1671" i="1"/>
  <c r="I1672" i="1"/>
  <c r="H1672" i="1"/>
  <c r="J1672" i="1"/>
  <c r="I1673" i="1"/>
  <c r="H1673" i="1"/>
  <c r="J1673" i="1"/>
  <c r="I1674" i="1"/>
  <c r="H1674" i="1"/>
  <c r="J1674" i="1"/>
  <c r="I1675" i="1"/>
  <c r="H1675" i="1"/>
  <c r="J1675" i="1"/>
  <c r="I1676" i="1"/>
  <c r="J1676" i="1"/>
  <c r="I1677" i="1"/>
  <c r="J1677" i="1"/>
  <c r="I1678" i="1"/>
  <c r="J1678" i="1"/>
  <c r="I1679" i="1"/>
  <c r="J1679" i="1"/>
  <c r="I1680" i="1"/>
  <c r="J1680" i="1"/>
  <c r="I1681" i="1"/>
  <c r="J1681" i="1"/>
  <c r="I1682" i="1"/>
  <c r="J1682" i="1"/>
  <c r="I1683" i="1"/>
  <c r="J1683" i="1"/>
  <c r="I1684" i="1"/>
  <c r="J1684" i="1"/>
  <c r="I1685" i="1"/>
  <c r="J1685" i="1"/>
  <c r="I1686" i="1"/>
  <c r="J1686" i="1"/>
  <c r="I1687" i="1"/>
  <c r="J1687" i="1"/>
  <c r="I1688" i="1"/>
  <c r="J1688" i="1"/>
  <c r="I1689" i="1"/>
  <c r="J1689" i="1"/>
  <c r="I1690" i="1"/>
  <c r="J1690" i="1"/>
  <c r="I1691" i="1"/>
  <c r="J1691" i="1"/>
  <c r="I1692" i="1"/>
  <c r="J1692" i="1"/>
  <c r="I1693" i="1"/>
  <c r="J1693" i="1"/>
  <c r="I1694" i="1"/>
  <c r="J1694" i="1"/>
  <c r="I1695" i="1"/>
  <c r="J1695" i="1"/>
  <c r="I1696" i="1"/>
  <c r="J1696" i="1"/>
  <c r="I1697" i="1"/>
  <c r="J1697" i="1"/>
  <c r="I1698" i="1"/>
  <c r="J1698" i="1"/>
  <c r="I1699" i="1"/>
  <c r="J1699" i="1"/>
  <c r="I1700" i="1"/>
  <c r="J1700" i="1"/>
  <c r="I1701" i="1"/>
  <c r="J1701" i="1"/>
  <c r="I1702" i="1"/>
  <c r="J1702" i="1"/>
  <c r="I1703" i="1"/>
  <c r="J1703" i="1"/>
  <c r="I1704" i="1"/>
  <c r="J1704" i="1"/>
  <c r="I1705" i="1"/>
  <c r="J1705" i="1"/>
  <c r="I1706" i="1"/>
  <c r="J1706" i="1"/>
  <c r="I1707" i="1"/>
  <c r="J1707" i="1"/>
  <c r="I1708" i="1"/>
  <c r="J1708" i="1"/>
  <c r="I4" i="1"/>
  <c r="B4" i="1"/>
  <c r="C4" i="1"/>
  <c r="D4" i="1"/>
  <c r="E4" i="1"/>
  <c r="F4" i="1"/>
  <c r="G4" i="1"/>
  <c r="B3" i="1"/>
  <c r="D3" i="1"/>
  <c r="E3" i="1"/>
  <c r="G3" i="1"/>
  <c r="H3" i="1"/>
  <c r="H4" i="1"/>
  <c r="J4" i="1"/>
  <c r="I5" i="1"/>
  <c r="B5" i="1"/>
  <c r="C5" i="1"/>
  <c r="D5" i="1"/>
  <c r="E5" i="1"/>
  <c r="F5" i="1"/>
  <c r="G5" i="1"/>
  <c r="H5" i="1"/>
  <c r="J5" i="1"/>
  <c r="I6" i="1"/>
  <c r="B6" i="1"/>
  <c r="C6" i="1"/>
  <c r="D6" i="1"/>
  <c r="E6" i="1"/>
  <c r="F6" i="1"/>
  <c r="G6" i="1"/>
  <c r="H6" i="1"/>
  <c r="J6" i="1"/>
  <c r="I7" i="1"/>
  <c r="B7" i="1"/>
  <c r="C7" i="1"/>
  <c r="D7" i="1"/>
  <c r="E7" i="1"/>
  <c r="F7" i="1"/>
  <c r="G7" i="1"/>
  <c r="H7" i="1"/>
  <c r="J7" i="1"/>
  <c r="I8" i="1"/>
  <c r="B8" i="1"/>
  <c r="C8" i="1"/>
  <c r="D8" i="1"/>
  <c r="E8" i="1"/>
  <c r="F8" i="1"/>
  <c r="G8" i="1"/>
  <c r="H8" i="1"/>
  <c r="J8" i="1"/>
  <c r="I9" i="1"/>
  <c r="B9" i="1"/>
  <c r="C9" i="1"/>
  <c r="D9" i="1"/>
  <c r="E9" i="1"/>
  <c r="F9" i="1"/>
  <c r="G9" i="1"/>
  <c r="H9" i="1"/>
  <c r="J9" i="1"/>
  <c r="I10" i="1"/>
  <c r="B10" i="1"/>
  <c r="C10" i="1"/>
  <c r="D10" i="1"/>
  <c r="E10" i="1"/>
  <c r="F10" i="1"/>
  <c r="G10" i="1"/>
  <c r="H10" i="1"/>
  <c r="J10" i="1"/>
  <c r="I11" i="1"/>
  <c r="B11" i="1"/>
  <c r="C11" i="1"/>
  <c r="D11" i="1"/>
  <c r="E11" i="1"/>
  <c r="F11" i="1"/>
  <c r="G11" i="1"/>
  <c r="H11" i="1"/>
  <c r="J11" i="1"/>
  <c r="I12" i="1"/>
  <c r="B12" i="1"/>
  <c r="C12" i="1"/>
  <c r="D12" i="1"/>
  <c r="E12" i="1"/>
  <c r="F12" i="1"/>
  <c r="G12" i="1"/>
  <c r="H12" i="1"/>
  <c r="J12" i="1"/>
  <c r="I13" i="1"/>
  <c r="B13" i="1"/>
  <c r="C13" i="1"/>
  <c r="D13" i="1"/>
  <c r="E13" i="1"/>
  <c r="F13" i="1"/>
  <c r="G13" i="1"/>
  <c r="H13" i="1"/>
  <c r="J13" i="1"/>
  <c r="I14" i="1"/>
  <c r="B14" i="1"/>
  <c r="C14" i="1"/>
  <c r="D14" i="1"/>
  <c r="E14" i="1"/>
  <c r="F14" i="1"/>
  <c r="G14" i="1"/>
  <c r="H14" i="1"/>
  <c r="J14" i="1"/>
  <c r="I15" i="1"/>
  <c r="B15" i="1"/>
  <c r="C15" i="1"/>
  <c r="D15" i="1"/>
  <c r="E15" i="1"/>
  <c r="F15" i="1"/>
  <c r="G15" i="1"/>
  <c r="H15" i="1"/>
  <c r="J15" i="1"/>
  <c r="I16" i="1"/>
  <c r="B16" i="1"/>
  <c r="C16" i="1"/>
  <c r="D16" i="1"/>
  <c r="E16" i="1"/>
  <c r="F16" i="1"/>
  <c r="G16" i="1"/>
  <c r="H16" i="1"/>
  <c r="J16" i="1"/>
  <c r="I17" i="1"/>
  <c r="B17" i="1"/>
  <c r="C17" i="1"/>
  <c r="D17" i="1"/>
  <c r="E17" i="1"/>
  <c r="F17" i="1"/>
  <c r="G17" i="1"/>
  <c r="H17" i="1"/>
  <c r="J17" i="1"/>
  <c r="I18" i="1"/>
  <c r="B18" i="1"/>
  <c r="C18" i="1"/>
  <c r="D18" i="1"/>
  <c r="E18" i="1"/>
  <c r="F18" i="1"/>
  <c r="G18" i="1"/>
  <c r="H18" i="1"/>
  <c r="J18" i="1"/>
  <c r="I19" i="1"/>
  <c r="B19" i="1"/>
  <c r="C19" i="1"/>
  <c r="D19" i="1"/>
  <c r="E19" i="1"/>
  <c r="F19" i="1"/>
  <c r="G19" i="1"/>
  <c r="H19" i="1"/>
  <c r="J19" i="1"/>
  <c r="I20" i="1"/>
  <c r="B20" i="1"/>
  <c r="C20" i="1"/>
  <c r="D20" i="1"/>
  <c r="E20" i="1"/>
  <c r="F20" i="1"/>
  <c r="G20" i="1"/>
  <c r="H20" i="1"/>
  <c r="J20" i="1"/>
  <c r="I21" i="1"/>
  <c r="B21" i="1"/>
  <c r="C21" i="1"/>
  <c r="D21" i="1"/>
  <c r="E21" i="1"/>
  <c r="F21" i="1"/>
  <c r="G21" i="1"/>
  <c r="H21" i="1"/>
  <c r="J21" i="1"/>
  <c r="I22" i="1"/>
  <c r="B22" i="1"/>
  <c r="C22" i="1"/>
  <c r="D22" i="1"/>
  <c r="E22" i="1"/>
  <c r="F22" i="1"/>
  <c r="G22" i="1"/>
  <c r="H22" i="1"/>
  <c r="J22" i="1"/>
  <c r="I23" i="1"/>
  <c r="B23" i="1"/>
  <c r="C23" i="1"/>
  <c r="D23" i="1"/>
  <c r="E23" i="1"/>
  <c r="F23" i="1"/>
  <c r="G23" i="1"/>
  <c r="H23" i="1"/>
  <c r="J23" i="1"/>
  <c r="I24" i="1"/>
  <c r="B24" i="1"/>
  <c r="C24" i="1"/>
  <c r="D24" i="1"/>
  <c r="E24" i="1"/>
  <c r="F24" i="1"/>
  <c r="G24" i="1"/>
  <c r="H24" i="1"/>
  <c r="J24" i="1"/>
  <c r="I25" i="1"/>
  <c r="B25" i="1"/>
  <c r="C25" i="1"/>
  <c r="D25" i="1"/>
  <c r="E25" i="1"/>
  <c r="F25" i="1"/>
  <c r="G25" i="1"/>
  <c r="H25" i="1"/>
  <c r="J25" i="1"/>
  <c r="I26" i="1"/>
  <c r="B26" i="1"/>
  <c r="C26" i="1"/>
  <c r="D26" i="1"/>
  <c r="E26" i="1"/>
  <c r="F26" i="1"/>
  <c r="G26" i="1"/>
  <c r="H26" i="1"/>
  <c r="J26" i="1"/>
  <c r="I27" i="1"/>
  <c r="B27" i="1"/>
  <c r="C27" i="1"/>
  <c r="D27" i="1"/>
  <c r="E27" i="1"/>
  <c r="F27" i="1"/>
  <c r="G27" i="1"/>
  <c r="H27" i="1"/>
  <c r="J27" i="1"/>
  <c r="I28" i="1"/>
  <c r="B28" i="1"/>
  <c r="C28" i="1"/>
  <c r="D28" i="1"/>
  <c r="E28" i="1"/>
  <c r="F28" i="1"/>
  <c r="G28" i="1"/>
  <c r="H28" i="1"/>
  <c r="J28" i="1"/>
  <c r="I29" i="1"/>
  <c r="B29" i="1"/>
  <c r="C29" i="1"/>
  <c r="D29" i="1"/>
  <c r="E29" i="1"/>
  <c r="F29" i="1"/>
  <c r="G29" i="1"/>
  <c r="H29" i="1"/>
  <c r="J29" i="1"/>
  <c r="I30" i="1"/>
  <c r="B30" i="1"/>
  <c r="C30" i="1"/>
  <c r="D30" i="1"/>
  <c r="E30" i="1"/>
  <c r="F30" i="1"/>
  <c r="G30" i="1"/>
  <c r="H30" i="1"/>
  <c r="J30" i="1"/>
  <c r="I31" i="1"/>
  <c r="B31" i="1"/>
  <c r="C31" i="1"/>
  <c r="D31" i="1"/>
  <c r="E31" i="1"/>
  <c r="F31" i="1"/>
  <c r="G31" i="1"/>
  <c r="H31" i="1"/>
  <c r="J31" i="1"/>
  <c r="I32" i="1"/>
  <c r="B32" i="1"/>
  <c r="C32" i="1"/>
  <c r="D32" i="1"/>
  <c r="E32" i="1"/>
  <c r="F32" i="1"/>
  <c r="G32" i="1"/>
  <c r="H32" i="1"/>
  <c r="J32" i="1"/>
  <c r="I33" i="1"/>
  <c r="C33" i="1"/>
  <c r="F33" i="1"/>
  <c r="G33" i="1"/>
  <c r="H33" i="1"/>
  <c r="J33" i="1"/>
  <c r="I34" i="1"/>
  <c r="C34" i="1"/>
  <c r="F34" i="1"/>
  <c r="J34" i="1"/>
  <c r="I35" i="1"/>
  <c r="C35" i="1"/>
  <c r="F35" i="1"/>
  <c r="J35" i="1"/>
  <c r="I36" i="1"/>
  <c r="C36" i="1"/>
  <c r="F36" i="1"/>
  <c r="J36" i="1"/>
  <c r="I37" i="1"/>
  <c r="C37" i="1"/>
  <c r="F37" i="1"/>
  <c r="J37" i="1"/>
  <c r="I38" i="1"/>
  <c r="C38" i="1"/>
  <c r="F38" i="1"/>
  <c r="J38" i="1"/>
  <c r="I39" i="1"/>
  <c r="C39" i="1"/>
  <c r="F39" i="1"/>
  <c r="J39" i="1"/>
  <c r="I40" i="1"/>
  <c r="C40" i="1"/>
  <c r="F40" i="1"/>
  <c r="J40" i="1"/>
  <c r="I41" i="1"/>
  <c r="C41" i="1"/>
  <c r="F41" i="1"/>
  <c r="J41" i="1"/>
  <c r="I42" i="1"/>
  <c r="C42" i="1"/>
  <c r="F42" i="1"/>
  <c r="J42" i="1"/>
  <c r="I74" i="1"/>
  <c r="B74" i="1"/>
  <c r="C74" i="1"/>
  <c r="D74" i="1"/>
  <c r="E74" i="1"/>
  <c r="F74" i="1"/>
  <c r="G74" i="1"/>
  <c r="H74" i="1"/>
  <c r="J74" i="1"/>
  <c r="I75" i="1"/>
  <c r="B75" i="1"/>
  <c r="C75" i="1"/>
  <c r="D75" i="1"/>
  <c r="E75" i="1"/>
  <c r="F75" i="1"/>
  <c r="G75" i="1"/>
  <c r="H75" i="1"/>
  <c r="J75" i="1"/>
  <c r="I76" i="1"/>
  <c r="B76" i="1"/>
  <c r="C76" i="1"/>
  <c r="D76" i="1"/>
  <c r="E76" i="1"/>
  <c r="F76" i="1"/>
  <c r="G76" i="1"/>
  <c r="H76" i="1"/>
  <c r="J76" i="1"/>
  <c r="I77" i="1"/>
  <c r="B77" i="1"/>
  <c r="C77" i="1"/>
  <c r="D77" i="1"/>
  <c r="E77" i="1"/>
  <c r="F77" i="1"/>
  <c r="G77" i="1"/>
  <c r="H77" i="1"/>
  <c r="J77" i="1"/>
  <c r="I78" i="1"/>
  <c r="B78" i="1"/>
  <c r="C78" i="1"/>
  <c r="D78" i="1"/>
  <c r="E78" i="1"/>
  <c r="F78" i="1"/>
  <c r="G78" i="1"/>
  <c r="H78" i="1"/>
  <c r="J78" i="1"/>
  <c r="I79" i="1"/>
  <c r="B79" i="1"/>
  <c r="C79" i="1"/>
  <c r="D79" i="1"/>
  <c r="E79" i="1"/>
  <c r="F79" i="1"/>
  <c r="G79" i="1"/>
  <c r="H79" i="1"/>
  <c r="J79" i="1"/>
  <c r="I80" i="1"/>
  <c r="B80" i="1"/>
  <c r="C80" i="1"/>
  <c r="D80" i="1"/>
  <c r="E80" i="1"/>
  <c r="F80" i="1"/>
  <c r="G80" i="1"/>
  <c r="H80" i="1"/>
  <c r="J80" i="1"/>
  <c r="I81" i="1"/>
  <c r="B81" i="1"/>
  <c r="C81" i="1"/>
  <c r="D81" i="1"/>
  <c r="E81" i="1"/>
  <c r="F81" i="1"/>
  <c r="G81" i="1"/>
  <c r="H81" i="1"/>
  <c r="J81" i="1"/>
  <c r="I82" i="1"/>
  <c r="B82" i="1"/>
  <c r="C82" i="1"/>
  <c r="D82" i="1"/>
  <c r="E82" i="1"/>
  <c r="F82" i="1"/>
  <c r="G82" i="1"/>
  <c r="H82" i="1"/>
  <c r="J82" i="1"/>
  <c r="I83" i="1"/>
  <c r="B83" i="1"/>
  <c r="C83" i="1"/>
  <c r="D83" i="1"/>
  <c r="E83" i="1"/>
  <c r="F83" i="1"/>
  <c r="G83" i="1"/>
  <c r="H83" i="1"/>
  <c r="J83" i="1"/>
  <c r="I84" i="1"/>
  <c r="B84" i="1"/>
  <c r="C84" i="1"/>
  <c r="D84" i="1"/>
  <c r="E84" i="1"/>
  <c r="F84" i="1"/>
  <c r="G84" i="1"/>
  <c r="H84" i="1"/>
  <c r="J84" i="1"/>
  <c r="I85" i="1"/>
  <c r="B85" i="1"/>
  <c r="C85" i="1"/>
  <c r="D85" i="1"/>
  <c r="E85" i="1"/>
  <c r="F85" i="1"/>
  <c r="G85" i="1"/>
  <c r="H85" i="1"/>
  <c r="J85" i="1"/>
  <c r="I86" i="1"/>
  <c r="B86" i="1"/>
  <c r="C86" i="1"/>
  <c r="D86" i="1"/>
  <c r="E86" i="1"/>
  <c r="F86" i="1"/>
  <c r="G86" i="1"/>
  <c r="H86" i="1"/>
  <c r="J86" i="1"/>
  <c r="I87" i="1"/>
  <c r="B87" i="1"/>
  <c r="C87" i="1"/>
  <c r="D87" i="1"/>
  <c r="E87" i="1"/>
  <c r="F87" i="1"/>
  <c r="G87" i="1"/>
  <c r="H87" i="1"/>
  <c r="J87" i="1"/>
  <c r="I88" i="1"/>
  <c r="B88" i="1"/>
  <c r="C88" i="1"/>
  <c r="D88" i="1"/>
  <c r="E88" i="1"/>
  <c r="F88" i="1"/>
  <c r="G88" i="1"/>
  <c r="H88" i="1"/>
  <c r="J88" i="1"/>
  <c r="I89" i="1"/>
  <c r="B89" i="1"/>
  <c r="C89" i="1"/>
  <c r="D89" i="1"/>
  <c r="E89" i="1"/>
  <c r="F89" i="1"/>
  <c r="G89" i="1"/>
  <c r="H89" i="1"/>
  <c r="J89" i="1"/>
  <c r="I90" i="1"/>
  <c r="B90" i="1"/>
  <c r="C90" i="1"/>
  <c r="D90" i="1"/>
  <c r="E90" i="1"/>
  <c r="F90" i="1"/>
  <c r="G90" i="1"/>
  <c r="H90" i="1"/>
  <c r="J90" i="1"/>
  <c r="I91" i="1"/>
  <c r="B91" i="1"/>
  <c r="C91" i="1"/>
  <c r="D91" i="1"/>
  <c r="E91" i="1"/>
  <c r="F91" i="1"/>
  <c r="G91" i="1"/>
  <c r="H91" i="1"/>
  <c r="J91" i="1"/>
  <c r="I92" i="1"/>
  <c r="B92" i="1"/>
  <c r="C92" i="1"/>
  <c r="D92" i="1"/>
  <c r="E92" i="1"/>
  <c r="F92" i="1"/>
  <c r="G92" i="1"/>
  <c r="H92" i="1"/>
  <c r="J92" i="1"/>
  <c r="I93" i="1"/>
  <c r="B93" i="1"/>
  <c r="C93" i="1"/>
  <c r="D93" i="1"/>
  <c r="E93" i="1"/>
  <c r="F93" i="1"/>
  <c r="G93" i="1"/>
  <c r="H93" i="1"/>
  <c r="J93" i="1"/>
  <c r="I94" i="1"/>
  <c r="B94" i="1"/>
  <c r="C94" i="1"/>
  <c r="D94" i="1"/>
  <c r="E94" i="1"/>
  <c r="F94" i="1"/>
  <c r="G94" i="1"/>
  <c r="H94" i="1"/>
  <c r="J94" i="1"/>
  <c r="I95" i="1"/>
  <c r="B95" i="1"/>
  <c r="C95" i="1"/>
  <c r="D95" i="1"/>
  <c r="E95" i="1"/>
  <c r="F95" i="1"/>
  <c r="G95" i="1"/>
  <c r="H95" i="1"/>
  <c r="J95" i="1"/>
  <c r="I96" i="1"/>
  <c r="B96" i="1"/>
  <c r="C96" i="1"/>
  <c r="D96" i="1"/>
  <c r="E96" i="1"/>
  <c r="F96" i="1"/>
  <c r="G96" i="1"/>
  <c r="H96" i="1"/>
  <c r="J96" i="1"/>
  <c r="I97" i="1"/>
  <c r="B97" i="1"/>
  <c r="C97" i="1"/>
  <c r="D97" i="1"/>
  <c r="E97" i="1"/>
  <c r="F97" i="1"/>
  <c r="G97" i="1"/>
  <c r="H97" i="1"/>
  <c r="J97" i="1"/>
  <c r="I98" i="1"/>
  <c r="B98" i="1"/>
  <c r="C98" i="1"/>
  <c r="D98" i="1"/>
  <c r="E98" i="1"/>
  <c r="F98" i="1"/>
  <c r="G98" i="1"/>
  <c r="H98" i="1"/>
  <c r="J98" i="1"/>
  <c r="I99" i="1"/>
  <c r="H99" i="1"/>
  <c r="J99" i="1"/>
  <c r="I100" i="1"/>
  <c r="H100" i="1"/>
  <c r="J100" i="1"/>
  <c r="I101" i="1"/>
  <c r="H101" i="1"/>
  <c r="J101" i="1"/>
  <c r="I102" i="1"/>
  <c r="H102" i="1"/>
  <c r="J102" i="1"/>
  <c r="I103" i="1"/>
  <c r="H103" i="1"/>
  <c r="J103" i="1"/>
  <c r="I104" i="1"/>
  <c r="H104" i="1"/>
  <c r="J104" i="1"/>
  <c r="I105" i="1"/>
  <c r="H105" i="1"/>
  <c r="J105" i="1"/>
  <c r="I106" i="1"/>
  <c r="H106" i="1"/>
  <c r="J106" i="1"/>
  <c r="I107" i="1"/>
  <c r="H107" i="1"/>
  <c r="J107" i="1"/>
  <c r="I108" i="1"/>
  <c r="H108" i="1"/>
  <c r="J108" i="1"/>
  <c r="I109" i="1"/>
  <c r="H109" i="1"/>
  <c r="J109" i="1"/>
  <c r="I110" i="1"/>
  <c r="H110" i="1"/>
  <c r="J110" i="1"/>
  <c r="I111" i="1"/>
  <c r="H111" i="1"/>
  <c r="J111" i="1"/>
  <c r="I112" i="1"/>
  <c r="H112" i="1"/>
  <c r="J112" i="1"/>
  <c r="I113" i="1"/>
  <c r="H113" i="1"/>
  <c r="J113" i="1"/>
  <c r="I114" i="1"/>
  <c r="H114" i="1"/>
  <c r="J114" i="1"/>
  <c r="I115" i="1"/>
  <c r="H115" i="1"/>
  <c r="J115" i="1"/>
  <c r="I116" i="1"/>
  <c r="H116" i="1"/>
  <c r="J116" i="1"/>
  <c r="I117" i="1"/>
  <c r="H117" i="1"/>
  <c r="J117" i="1"/>
  <c r="I118" i="1"/>
  <c r="H118" i="1"/>
  <c r="J118" i="1"/>
  <c r="I119" i="1"/>
  <c r="H119" i="1"/>
  <c r="J119" i="1"/>
  <c r="I120" i="1"/>
  <c r="H120" i="1"/>
  <c r="J120" i="1"/>
  <c r="I121" i="1"/>
  <c r="H121" i="1"/>
  <c r="J121" i="1"/>
  <c r="I122" i="1"/>
  <c r="H122" i="1"/>
  <c r="J122" i="1"/>
  <c r="I123" i="1"/>
  <c r="H123" i="1"/>
  <c r="J123" i="1"/>
  <c r="I124" i="1"/>
  <c r="H124" i="1"/>
  <c r="J124" i="1"/>
  <c r="I125" i="1"/>
  <c r="H125" i="1"/>
  <c r="J125" i="1"/>
  <c r="I126" i="1"/>
  <c r="H126" i="1"/>
  <c r="J126" i="1"/>
  <c r="I127" i="1"/>
  <c r="H127" i="1"/>
  <c r="J127" i="1"/>
  <c r="I128" i="1"/>
  <c r="H128" i="1"/>
  <c r="J128" i="1"/>
  <c r="I129" i="1"/>
  <c r="H129" i="1"/>
  <c r="J129" i="1"/>
  <c r="I130" i="1"/>
  <c r="H130" i="1"/>
  <c r="J130" i="1"/>
  <c r="I131" i="1"/>
  <c r="H131" i="1"/>
  <c r="J131" i="1"/>
  <c r="I132" i="1"/>
  <c r="H132" i="1"/>
  <c r="J132" i="1"/>
  <c r="I133" i="1"/>
  <c r="H133" i="1"/>
  <c r="J133" i="1"/>
  <c r="I134" i="1"/>
  <c r="H134" i="1"/>
  <c r="J134" i="1"/>
  <c r="I135" i="1"/>
  <c r="H135" i="1"/>
  <c r="J135" i="1"/>
  <c r="I136" i="1"/>
  <c r="H136" i="1"/>
  <c r="J136" i="1"/>
  <c r="I137" i="1"/>
  <c r="H137" i="1"/>
  <c r="J137" i="1"/>
  <c r="I138" i="1"/>
  <c r="H138" i="1"/>
  <c r="J138" i="1"/>
  <c r="I139" i="1"/>
  <c r="H139" i="1"/>
  <c r="J139" i="1"/>
  <c r="I140" i="1"/>
  <c r="H140" i="1"/>
  <c r="J140" i="1"/>
  <c r="I141" i="1"/>
  <c r="H141" i="1"/>
  <c r="J141" i="1"/>
  <c r="I142" i="1"/>
  <c r="H142" i="1"/>
  <c r="J142" i="1"/>
  <c r="I143" i="1"/>
  <c r="H143" i="1"/>
  <c r="J143" i="1"/>
  <c r="I144" i="1"/>
  <c r="H144" i="1"/>
  <c r="J144" i="1"/>
  <c r="I145" i="1"/>
  <c r="H145" i="1"/>
  <c r="J145" i="1"/>
  <c r="I146" i="1"/>
  <c r="H146" i="1"/>
  <c r="J146" i="1"/>
  <c r="I147" i="1"/>
  <c r="H147" i="1"/>
  <c r="J147" i="1"/>
  <c r="I148" i="1"/>
  <c r="H148" i="1"/>
  <c r="J148" i="1"/>
  <c r="I149" i="1"/>
  <c r="H149" i="1"/>
  <c r="J149" i="1"/>
  <c r="I150" i="1"/>
  <c r="H150" i="1"/>
  <c r="J150" i="1"/>
  <c r="I151" i="1"/>
  <c r="H151" i="1"/>
  <c r="J151" i="1"/>
  <c r="I152" i="1"/>
  <c r="H152" i="1"/>
  <c r="J152" i="1"/>
  <c r="I153" i="1"/>
  <c r="H153" i="1"/>
  <c r="J153" i="1"/>
  <c r="I154" i="1"/>
  <c r="H154" i="1"/>
  <c r="J154" i="1"/>
  <c r="I155" i="1"/>
  <c r="H155" i="1"/>
  <c r="J155" i="1"/>
  <c r="I156" i="1"/>
  <c r="H156" i="1"/>
  <c r="J156" i="1"/>
  <c r="I157" i="1"/>
  <c r="H157" i="1"/>
  <c r="J157" i="1"/>
  <c r="I158" i="1"/>
  <c r="H158" i="1"/>
  <c r="J158" i="1"/>
  <c r="I159" i="1"/>
  <c r="H159" i="1"/>
  <c r="J159" i="1"/>
  <c r="I160" i="1"/>
  <c r="H160" i="1"/>
  <c r="J160" i="1"/>
  <c r="I161" i="1"/>
  <c r="H161" i="1"/>
  <c r="J161" i="1"/>
  <c r="I162" i="1"/>
  <c r="H162" i="1"/>
  <c r="J162" i="1"/>
  <c r="I163" i="1"/>
  <c r="H163" i="1"/>
  <c r="J163" i="1"/>
  <c r="I164" i="1"/>
  <c r="H164" i="1"/>
  <c r="J164" i="1"/>
  <c r="I165" i="1"/>
  <c r="H165" i="1"/>
  <c r="J165" i="1"/>
  <c r="I166" i="1"/>
  <c r="H166" i="1"/>
  <c r="J166" i="1"/>
  <c r="I167" i="1"/>
  <c r="H167" i="1"/>
  <c r="J167" i="1"/>
  <c r="I168" i="1"/>
  <c r="H168" i="1"/>
  <c r="J168" i="1"/>
  <c r="I169" i="1"/>
  <c r="H169" i="1"/>
  <c r="J169" i="1"/>
  <c r="I170" i="1"/>
  <c r="H170" i="1"/>
  <c r="J170" i="1"/>
  <c r="I171" i="1"/>
  <c r="H171" i="1"/>
  <c r="J171" i="1"/>
  <c r="I172" i="1"/>
  <c r="H172" i="1"/>
  <c r="J172" i="1"/>
  <c r="I173" i="1"/>
  <c r="H173" i="1"/>
  <c r="J173" i="1"/>
  <c r="I174" i="1"/>
  <c r="H174" i="1"/>
  <c r="J174" i="1"/>
  <c r="I175" i="1"/>
  <c r="H175" i="1"/>
  <c r="J175" i="1"/>
  <c r="I176" i="1"/>
  <c r="H176" i="1"/>
  <c r="J176" i="1"/>
  <c r="I177" i="1"/>
  <c r="H177" i="1"/>
  <c r="J177" i="1"/>
  <c r="I178" i="1"/>
  <c r="H178" i="1"/>
  <c r="J178" i="1"/>
  <c r="I179" i="1"/>
  <c r="H179" i="1"/>
  <c r="J179" i="1"/>
  <c r="I180" i="1"/>
  <c r="H180" i="1"/>
  <c r="J180" i="1"/>
  <c r="I181" i="1"/>
  <c r="H181" i="1"/>
  <c r="J181" i="1"/>
  <c r="I182" i="1"/>
  <c r="H182" i="1"/>
  <c r="J182" i="1"/>
  <c r="I183" i="1"/>
  <c r="H183" i="1"/>
  <c r="J183" i="1"/>
  <c r="I184" i="1"/>
  <c r="H184" i="1"/>
  <c r="J184" i="1"/>
  <c r="I185" i="1"/>
  <c r="H185" i="1"/>
  <c r="J185" i="1"/>
  <c r="I186" i="1"/>
  <c r="H186" i="1"/>
  <c r="J186" i="1"/>
  <c r="I187" i="1"/>
  <c r="H187" i="1"/>
  <c r="J187" i="1"/>
  <c r="I188" i="1"/>
  <c r="H188" i="1"/>
  <c r="J188" i="1"/>
  <c r="I189" i="1"/>
  <c r="H189" i="1"/>
  <c r="J189" i="1"/>
  <c r="I190" i="1"/>
  <c r="H190" i="1"/>
  <c r="J190" i="1"/>
  <c r="I191" i="1"/>
  <c r="H191" i="1"/>
  <c r="J191" i="1"/>
  <c r="I192" i="1"/>
  <c r="H192" i="1"/>
  <c r="J192" i="1"/>
  <c r="I193" i="1"/>
  <c r="H193" i="1"/>
  <c r="J193" i="1"/>
  <c r="I194" i="1"/>
  <c r="H194" i="1"/>
  <c r="J194" i="1"/>
  <c r="I195" i="1"/>
  <c r="H195" i="1"/>
  <c r="J195" i="1"/>
  <c r="I196" i="1"/>
  <c r="H196" i="1"/>
  <c r="J196" i="1"/>
  <c r="I197" i="1"/>
  <c r="H197" i="1"/>
  <c r="J197" i="1"/>
  <c r="I198" i="1"/>
  <c r="H198" i="1"/>
  <c r="J198" i="1"/>
  <c r="I199" i="1"/>
  <c r="H199" i="1"/>
  <c r="J199" i="1"/>
  <c r="I200" i="1"/>
  <c r="H200" i="1"/>
  <c r="J200" i="1"/>
  <c r="I201" i="1"/>
  <c r="H201" i="1"/>
  <c r="J201" i="1"/>
  <c r="I202" i="1"/>
  <c r="H202" i="1"/>
  <c r="J202" i="1"/>
  <c r="I203" i="1"/>
  <c r="H203" i="1"/>
  <c r="J203" i="1"/>
  <c r="I204" i="1"/>
  <c r="H204" i="1"/>
  <c r="J204" i="1"/>
  <c r="I205" i="1"/>
  <c r="H205" i="1"/>
  <c r="J205" i="1"/>
  <c r="I206" i="1"/>
  <c r="H206" i="1"/>
  <c r="J206" i="1"/>
  <c r="I207" i="1"/>
  <c r="H207" i="1"/>
  <c r="J207" i="1"/>
  <c r="I208" i="1"/>
  <c r="H208" i="1"/>
  <c r="J208" i="1"/>
  <c r="I209" i="1"/>
  <c r="H209" i="1"/>
  <c r="J209" i="1"/>
  <c r="I210" i="1"/>
  <c r="H210" i="1"/>
  <c r="J210" i="1"/>
  <c r="I211" i="1"/>
  <c r="H211" i="1"/>
  <c r="J211" i="1"/>
  <c r="I212" i="1"/>
  <c r="H212" i="1"/>
  <c r="J212" i="1"/>
  <c r="I213" i="1"/>
  <c r="H213" i="1"/>
  <c r="J213" i="1"/>
  <c r="I214" i="1"/>
  <c r="H214" i="1"/>
  <c r="J214" i="1"/>
  <c r="I215" i="1"/>
  <c r="J215" i="1"/>
  <c r="I216" i="1"/>
  <c r="J216" i="1"/>
  <c r="I217" i="1"/>
  <c r="J217" i="1"/>
  <c r="I218" i="1"/>
  <c r="J218" i="1"/>
  <c r="I219" i="1"/>
  <c r="J219" i="1"/>
  <c r="I220" i="1"/>
  <c r="J220" i="1"/>
  <c r="I221" i="1"/>
  <c r="J221" i="1"/>
  <c r="I222" i="1"/>
  <c r="J222" i="1"/>
  <c r="I223" i="1"/>
  <c r="J223" i="1"/>
  <c r="I224" i="1"/>
  <c r="J224" i="1"/>
  <c r="I225" i="1"/>
  <c r="J225" i="1"/>
  <c r="I226" i="1"/>
  <c r="J226" i="1"/>
  <c r="I227" i="1"/>
  <c r="J227" i="1"/>
  <c r="I228" i="1"/>
  <c r="J228" i="1"/>
  <c r="I229" i="1"/>
  <c r="J229" i="1"/>
  <c r="I230" i="1"/>
  <c r="J230" i="1"/>
  <c r="I231" i="1"/>
  <c r="J231" i="1"/>
  <c r="I232" i="1"/>
  <c r="J232" i="1"/>
  <c r="I233" i="1"/>
  <c r="J233" i="1"/>
  <c r="I234" i="1"/>
  <c r="J234" i="1"/>
  <c r="I235" i="1"/>
  <c r="J235" i="1"/>
  <c r="I236" i="1"/>
  <c r="J236" i="1"/>
  <c r="I237" i="1"/>
  <c r="J237" i="1"/>
  <c r="I238" i="1"/>
  <c r="J238" i="1"/>
  <c r="I239" i="1"/>
  <c r="J239" i="1"/>
  <c r="I240" i="1"/>
  <c r="J240" i="1"/>
  <c r="I241" i="1"/>
  <c r="J241" i="1"/>
  <c r="I242" i="1"/>
  <c r="J242" i="1"/>
  <c r="I243" i="1"/>
  <c r="J243" i="1"/>
  <c r="I244" i="1"/>
  <c r="J244" i="1"/>
  <c r="I245" i="1"/>
  <c r="J245" i="1"/>
  <c r="I246" i="1"/>
  <c r="J246" i="1"/>
  <c r="I247" i="1"/>
  <c r="J247" i="1"/>
  <c r="I248" i="1"/>
  <c r="J248" i="1"/>
  <c r="I249" i="1"/>
  <c r="J249" i="1"/>
  <c r="I250" i="1"/>
  <c r="J250" i="1"/>
  <c r="I251" i="1"/>
  <c r="J251" i="1"/>
  <c r="I252" i="1"/>
  <c r="J252" i="1"/>
  <c r="I253" i="1"/>
  <c r="J253" i="1"/>
  <c r="I254" i="1"/>
  <c r="J254" i="1"/>
  <c r="I255" i="1"/>
  <c r="J255" i="1"/>
  <c r="I256" i="1"/>
  <c r="J256" i="1"/>
  <c r="I257" i="1"/>
  <c r="J257" i="1"/>
  <c r="I258" i="1"/>
  <c r="J258" i="1"/>
  <c r="I259" i="1"/>
  <c r="J259" i="1"/>
  <c r="C3" i="1"/>
  <c r="F3" i="1"/>
  <c r="J3" i="1"/>
  <c r="I3" i="1"/>
  <c r="A1" i="4"/>
  <c r="A1" i="2"/>
  <c r="A1" i="3"/>
  <c r="B1" i="3"/>
  <c r="C1" i="3"/>
  <c r="E1" i="3"/>
  <c r="B2133" i="1"/>
  <c r="D2133" i="1"/>
  <c r="E2133" i="1"/>
  <c r="B2132" i="1"/>
  <c r="D2132" i="1"/>
  <c r="E2132" i="1"/>
  <c r="B2134" i="1"/>
  <c r="D2134" i="1"/>
  <c r="E2134" i="1"/>
  <c r="G2134" i="1"/>
  <c r="G2133" i="1"/>
  <c r="B2135" i="1"/>
  <c r="D2135" i="1"/>
  <c r="E2135" i="1"/>
  <c r="G2135" i="1"/>
  <c r="B2136" i="1"/>
  <c r="D2136" i="1"/>
  <c r="E2136" i="1"/>
  <c r="G2136" i="1"/>
  <c r="B2137" i="1"/>
  <c r="D2137" i="1"/>
  <c r="E2137" i="1"/>
  <c r="G2137" i="1"/>
  <c r="B2138" i="1"/>
  <c r="D2138" i="1"/>
  <c r="E2138" i="1"/>
  <c r="G2138" i="1"/>
  <c r="B2139" i="1"/>
  <c r="D2139" i="1"/>
  <c r="E2139" i="1"/>
  <c r="G2139" i="1"/>
  <c r="B2140" i="1"/>
  <c r="D2140" i="1"/>
  <c r="E2140" i="1"/>
  <c r="G2140" i="1"/>
  <c r="B2141" i="1"/>
  <c r="D2141" i="1"/>
  <c r="E2141" i="1"/>
  <c r="G2141" i="1"/>
  <c r="B2142" i="1"/>
  <c r="D2142" i="1"/>
  <c r="E2142" i="1"/>
  <c r="G2142" i="1"/>
  <c r="B2143" i="1"/>
  <c r="D2143" i="1"/>
  <c r="E2143" i="1"/>
  <c r="G2143" i="1"/>
  <c r="B2144" i="1"/>
  <c r="D2144" i="1"/>
  <c r="E2144" i="1"/>
  <c r="G2144" i="1"/>
  <c r="B2145" i="1"/>
  <c r="D2145" i="1"/>
  <c r="E2145" i="1"/>
  <c r="G2145" i="1"/>
  <c r="B2146" i="1"/>
  <c r="D2146" i="1"/>
  <c r="E2146" i="1"/>
  <c r="G2146" i="1"/>
  <c r="B2147" i="1"/>
  <c r="D2147" i="1"/>
  <c r="E2147" i="1"/>
  <c r="G2147" i="1"/>
  <c r="B2148" i="1"/>
  <c r="D2148" i="1"/>
  <c r="E2148" i="1"/>
  <c r="G2148" i="1"/>
  <c r="B2149" i="1"/>
  <c r="D2149" i="1"/>
  <c r="E2149" i="1"/>
  <c r="G2149" i="1"/>
  <c r="B2150" i="1"/>
  <c r="D2150" i="1"/>
  <c r="E2150" i="1"/>
  <c r="G2150" i="1"/>
  <c r="B2151" i="1"/>
  <c r="D2151" i="1"/>
  <c r="E2151" i="1"/>
  <c r="G2151" i="1"/>
  <c r="B2152" i="1"/>
  <c r="D2152" i="1"/>
  <c r="E2152" i="1"/>
  <c r="G2152" i="1"/>
  <c r="B2153" i="1"/>
  <c r="D2153" i="1"/>
  <c r="E2153" i="1"/>
  <c r="G2153" i="1"/>
  <c r="B2154" i="1"/>
  <c r="D2154" i="1"/>
  <c r="E2154" i="1"/>
  <c r="G2154" i="1"/>
  <c r="B2155" i="1"/>
  <c r="D2155" i="1"/>
  <c r="E2155" i="1"/>
  <c r="G2155" i="1"/>
  <c r="B2156" i="1"/>
  <c r="D2156" i="1"/>
  <c r="E2156" i="1"/>
  <c r="G2156" i="1"/>
  <c r="B2157" i="1"/>
  <c r="D2157" i="1"/>
  <c r="E2157" i="1"/>
  <c r="G2157" i="1"/>
  <c r="B2158" i="1"/>
  <c r="D2158" i="1"/>
  <c r="E2158" i="1"/>
  <c r="G2158" i="1"/>
  <c r="B2159" i="1"/>
  <c r="D2159" i="1"/>
  <c r="E2159" i="1"/>
  <c r="G2159" i="1"/>
  <c r="B2160" i="1"/>
  <c r="D2160" i="1"/>
  <c r="E2160" i="1"/>
  <c r="G2160" i="1"/>
  <c r="B2161" i="1"/>
  <c r="D2161" i="1"/>
  <c r="E2161" i="1"/>
  <c r="G2161" i="1"/>
  <c r="B2162" i="1"/>
  <c r="D2162" i="1"/>
  <c r="E2162" i="1"/>
  <c r="G2162" i="1"/>
  <c r="B2163" i="1"/>
  <c r="D2163" i="1"/>
  <c r="E2163" i="1"/>
  <c r="G2163" i="1"/>
  <c r="B2164" i="1"/>
  <c r="D2164" i="1"/>
  <c r="E2164" i="1"/>
  <c r="G2164" i="1"/>
  <c r="B2165" i="1"/>
  <c r="D2165" i="1"/>
  <c r="E2165" i="1"/>
  <c r="G2165" i="1"/>
  <c r="B2166" i="1"/>
  <c r="D2166" i="1"/>
  <c r="E2166" i="1"/>
  <c r="G2166" i="1"/>
  <c r="B2167" i="1"/>
  <c r="D2167" i="1"/>
  <c r="E2167" i="1"/>
  <c r="G2167" i="1"/>
  <c r="B2168" i="1"/>
  <c r="D2168" i="1"/>
  <c r="E2168" i="1"/>
  <c r="G2168" i="1"/>
  <c r="B2169" i="1"/>
  <c r="D2169" i="1"/>
  <c r="E2169" i="1"/>
  <c r="G2169" i="1"/>
  <c r="B2170" i="1"/>
  <c r="D2170" i="1"/>
  <c r="E2170" i="1"/>
  <c r="G2170" i="1"/>
  <c r="B2171" i="1"/>
  <c r="D2171" i="1"/>
  <c r="E2171" i="1"/>
  <c r="G2171" i="1"/>
  <c r="B2172" i="1"/>
  <c r="D2172" i="1"/>
  <c r="E2172" i="1"/>
  <c r="G2172" i="1"/>
  <c r="B2173" i="1"/>
  <c r="D2173" i="1"/>
  <c r="E2173" i="1"/>
  <c r="G2173" i="1"/>
  <c r="B2174" i="1"/>
  <c r="D2174" i="1"/>
  <c r="E2174" i="1"/>
  <c r="G2174" i="1"/>
  <c r="B2175" i="1"/>
  <c r="D2175" i="1"/>
  <c r="E2175" i="1"/>
  <c r="G2175" i="1"/>
  <c r="B2176" i="1"/>
  <c r="D2176" i="1"/>
  <c r="E2176" i="1"/>
  <c r="G2176" i="1"/>
  <c r="B2177" i="1"/>
  <c r="D2177" i="1"/>
  <c r="E2177" i="1"/>
  <c r="G2177" i="1"/>
  <c r="B2178" i="1"/>
  <c r="D2178" i="1"/>
  <c r="E2178" i="1"/>
  <c r="G2178" i="1"/>
  <c r="B2179" i="1"/>
  <c r="D2179" i="1"/>
  <c r="E2179" i="1"/>
  <c r="G2179" i="1"/>
  <c r="B2180" i="1"/>
  <c r="D2180" i="1"/>
  <c r="E2180" i="1"/>
  <c r="G2180" i="1"/>
  <c r="B2181" i="1"/>
  <c r="D2181" i="1"/>
  <c r="E2181" i="1"/>
  <c r="G2181" i="1"/>
  <c r="B2182" i="1"/>
  <c r="D2182" i="1"/>
  <c r="E2182" i="1"/>
  <c r="G2182" i="1"/>
  <c r="B2183" i="1"/>
  <c r="D2183" i="1"/>
  <c r="E2183" i="1"/>
  <c r="G2183" i="1"/>
  <c r="B2184" i="1"/>
  <c r="D2184" i="1"/>
  <c r="E2184" i="1"/>
  <c r="G2184" i="1"/>
  <c r="B2185" i="1"/>
  <c r="D2185" i="1"/>
  <c r="E2185" i="1"/>
  <c r="G2185" i="1"/>
  <c r="B2186" i="1"/>
  <c r="D2186" i="1"/>
  <c r="E2186" i="1"/>
  <c r="G2186" i="1"/>
  <c r="B2187" i="1"/>
  <c r="D2187" i="1"/>
  <c r="E2187" i="1"/>
  <c r="G2187" i="1"/>
  <c r="B2188" i="1"/>
  <c r="D2188" i="1"/>
  <c r="E2188" i="1"/>
  <c r="G2188" i="1"/>
  <c r="B2189" i="1"/>
  <c r="D2189" i="1"/>
  <c r="E2189" i="1"/>
  <c r="G2189" i="1"/>
  <c r="B2190" i="1"/>
  <c r="D2190" i="1"/>
  <c r="E2190" i="1"/>
  <c r="G2190" i="1"/>
  <c r="B2191" i="1"/>
  <c r="D2191" i="1"/>
  <c r="E2191" i="1"/>
  <c r="G2191" i="1"/>
  <c r="B2192" i="1"/>
  <c r="D2192" i="1"/>
  <c r="E2192" i="1"/>
  <c r="G2192" i="1"/>
  <c r="B2193" i="1"/>
  <c r="D2193" i="1"/>
  <c r="E2193" i="1"/>
  <c r="G2193" i="1"/>
  <c r="B2194" i="1"/>
  <c r="D2194" i="1"/>
  <c r="E2194" i="1"/>
  <c r="G2194" i="1"/>
  <c r="B2195" i="1"/>
  <c r="D2195" i="1"/>
  <c r="E2195" i="1"/>
  <c r="G2195" i="1"/>
  <c r="B2196" i="1"/>
  <c r="D2196" i="1"/>
  <c r="E2196" i="1"/>
  <c r="G2196" i="1"/>
  <c r="B2197" i="1"/>
  <c r="D2197" i="1"/>
  <c r="E2197" i="1"/>
  <c r="G2197" i="1"/>
  <c r="B2198" i="1"/>
  <c r="D2198" i="1"/>
  <c r="E2198" i="1"/>
  <c r="G2198" i="1"/>
  <c r="B2199" i="1"/>
  <c r="D2199" i="1"/>
  <c r="E2199" i="1"/>
  <c r="G2199" i="1"/>
  <c r="B2200" i="1"/>
  <c r="D2200" i="1"/>
  <c r="E2200" i="1"/>
  <c r="G2200" i="1"/>
  <c r="B2201" i="1"/>
  <c r="D2201" i="1"/>
  <c r="E2201" i="1"/>
  <c r="G2201" i="1"/>
  <c r="B2202" i="1"/>
  <c r="D2202" i="1"/>
  <c r="E2202" i="1"/>
  <c r="G2202" i="1"/>
  <c r="B2203" i="1"/>
  <c r="D2203" i="1"/>
  <c r="E2203" i="1"/>
  <c r="G2203" i="1"/>
  <c r="B2204" i="1"/>
  <c r="D2204" i="1"/>
  <c r="E2204" i="1"/>
  <c r="G2204" i="1"/>
  <c r="B2205" i="1"/>
  <c r="D2205" i="1"/>
  <c r="E2205" i="1"/>
  <c r="G2205" i="1"/>
  <c r="B2206" i="1"/>
  <c r="D2206" i="1"/>
  <c r="E2206" i="1"/>
  <c r="G2206" i="1"/>
  <c r="B2207" i="1"/>
  <c r="D2207" i="1"/>
  <c r="E2207" i="1"/>
  <c r="G2207" i="1"/>
  <c r="B2208" i="1"/>
  <c r="D2208" i="1"/>
  <c r="E2208" i="1"/>
  <c r="G2208" i="1"/>
  <c r="B2209" i="1"/>
  <c r="D2209" i="1"/>
  <c r="E2209" i="1"/>
  <c r="G2209" i="1"/>
  <c r="B2210" i="1"/>
  <c r="D2210" i="1"/>
  <c r="E2210" i="1"/>
  <c r="G2210" i="1"/>
  <c r="B2211" i="1"/>
  <c r="D2211" i="1"/>
  <c r="E2211" i="1"/>
  <c r="G2211" i="1"/>
  <c r="B2212" i="1"/>
  <c r="D2212" i="1"/>
  <c r="E2212" i="1"/>
  <c r="G2212" i="1"/>
  <c r="B2213" i="1"/>
  <c r="D2213" i="1"/>
  <c r="E2213" i="1"/>
  <c r="G2213" i="1"/>
  <c r="B2214" i="1"/>
  <c r="D2214" i="1"/>
  <c r="E2214" i="1"/>
  <c r="G2214" i="1"/>
  <c r="B2215" i="1"/>
  <c r="D2215" i="1"/>
  <c r="E2215" i="1"/>
  <c r="G2215" i="1"/>
  <c r="B2216" i="1"/>
  <c r="D2216" i="1"/>
  <c r="E2216" i="1"/>
  <c r="G2216" i="1"/>
  <c r="B2217" i="1"/>
  <c r="D2217" i="1"/>
  <c r="E2217" i="1"/>
  <c r="G2217" i="1"/>
  <c r="B2218" i="1"/>
  <c r="D2218" i="1"/>
  <c r="E2218" i="1"/>
  <c r="G2218" i="1"/>
  <c r="B2219" i="1"/>
  <c r="D2219" i="1"/>
  <c r="E2219" i="1"/>
  <c r="G2219" i="1"/>
  <c r="B2220" i="1"/>
  <c r="D2220" i="1"/>
  <c r="E2220" i="1"/>
  <c r="G2220" i="1"/>
  <c r="B2221" i="1"/>
  <c r="D2221" i="1"/>
  <c r="E2221" i="1"/>
  <c r="G2221" i="1"/>
  <c r="B2222" i="1"/>
  <c r="D2222" i="1"/>
  <c r="E2222" i="1"/>
  <c r="G2222" i="1"/>
  <c r="B2223" i="1"/>
  <c r="D2223" i="1"/>
  <c r="E2223" i="1"/>
  <c r="G2223" i="1"/>
  <c r="B2224" i="1"/>
  <c r="D2224" i="1"/>
  <c r="E2224" i="1"/>
  <c r="G2224" i="1"/>
  <c r="B1" i="1"/>
  <c r="C1" i="1"/>
  <c r="C2224" i="1"/>
  <c r="D1" i="1"/>
  <c r="E1" i="1"/>
  <c r="F1" i="1"/>
  <c r="F2224" i="1"/>
  <c r="G1" i="1"/>
  <c r="H1" i="1"/>
  <c r="C2223" i="1"/>
  <c r="F2223" i="1"/>
  <c r="C2222" i="1"/>
  <c r="F2222" i="1"/>
  <c r="C2221" i="1"/>
  <c r="F2221" i="1"/>
  <c r="C2220" i="1"/>
  <c r="F2220" i="1"/>
  <c r="C2219" i="1"/>
  <c r="F2219" i="1"/>
  <c r="C2218" i="1"/>
  <c r="F2218" i="1"/>
  <c r="C2217" i="1"/>
  <c r="F2217" i="1"/>
  <c r="C2216" i="1"/>
  <c r="F2216" i="1"/>
  <c r="C2215" i="1"/>
  <c r="F2215" i="1"/>
  <c r="C2214" i="1"/>
  <c r="F2214" i="1"/>
  <c r="C2213" i="1"/>
  <c r="F2213" i="1"/>
  <c r="C2212" i="1"/>
  <c r="F2212" i="1"/>
  <c r="C2211" i="1"/>
  <c r="F2211" i="1"/>
  <c r="C2210" i="1"/>
  <c r="F2210" i="1"/>
  <c r="C2209" i="1"/>
  <c r="F2209" i="1"/>
  <c r="C2208" i="1"/>
  <c r="F2208" i="1"/>
  <c r="C2207" i="1"/>
  <c r="F2207" i="1"/>
  <c r="C2206" i="1"/>
  <c r="F2206" i="1"/>
  <c r="C2205" i="1"/>
  <c r="F2205" i="1"/>
  <c r="C2204" i="1"/>
  <c r="F2204" i="1"/>
  <c r="C2203" i="1"/>
  <c r="F2203" i="1"/>
  <c r="C2202" i="1"/>
  <c r="F2202" i="1"/>
  <c r="C2201" i="1"/>
  <c r="F2201" i="1"/>
  <c r="C2200" i="1"/>
  <c r="F2200" i="1"/>
  <c r="C2199" i="1"/>
  <c r="F2199" i="1"/>
  <c r="C2198" i="1"/>
  <c r="F2198" i="1"/>
  <c r="C2197" i="1"/>
  <c r="F2197" i="1"/>
  <c r="C2196" i="1"/>
  <c r="F2196" i="1"/>
  <c r="C2195" i="1"/>
  <c r="F2195" i="1"/>
  <c r="C2194" i="1"/>
  <c r="F2194" i="1"/>
  <c r="C2193" i="1"/>
  <c r="F2193" i="1"/>
  <c r="C2192" i="1"/>
  <c r="F2192" i="1"/>
  <c r="C2191" i="1"/>
  <c r="F2191" i="1"/>
  <c r="C2190" i="1"/>
  <c r="F2190" i="1"/>
  <c r="C2189" i="1"/>
  <c r="F2189" i="1"/>
  <c r="C2188" i="1"/>
  <c r="F2188" i="1"/>
  <c r="C2187" i="1"/>
  <c r="F2187" i="1"/>
  <c r="C2186" i="1"/>
  <c r="F2186" i="1"/>
  <c r="C2185" i="1"/>
  <c r="F2185" i="1"/>
  <c r="C2184" i="1"/>
  <c r="F2184" i="1"/>
  <c r="C2183" i="1"/>
  <c r="F2183" i="1"/>
  <c r="C2182" i="1"/>
  <c r="F2182" i="1"/>
  <c r="C2181" i="1"/>
  <c r="F2181" i="1"/>
  <c r="C2180" i="1"/>
  <c r="F2180" i="1"/>
  <c r="C2179" i="1"/>
  <c r="F2179" i="1"/>
  <c r="C2178" i="1"/>
  <c r="F2178" i="1"/>
  <c r="C2177" i="1"/>
  <c r="F2177" i="1"/>
  <c r="C2176" i="1"/>
  <c r="F2176" i="1"/>
  <c r="C2175" i="1"/>
  <c r="F2175" i="1"/>
  <c r="C2174" i="1"/>
  <c r="F2174" i="1"/>
  <c r="C2173" i="1"/>
  <c r="F2173" i="1"/>
  <c r="C2172" i="1"/>
  <c r="F2172" i="1"/>
  <c r="C2171" i="1"/>
  <c r="F2171" i="1"/>
  <c r="C2170" i="1"/>
  <c r="F2170" i="1"/>
  <c r="C2169" i="1"/>
  <c r="F2169" i="1"/>
  <c r="C2168" i="1"/>
  <c r="F2168" i="1"/>
  <c r="C2167" i="1"/>
  <c r="F2167" i="1"/>
  <c r="C2166" i="1"/>
  <c r="F2166" i="1"/>
  <c r="C2165" i="1"/>
  <c r="F2165" i="1"/>
  <c r="C2164" i="1"/>
  <c r="F2164" i="1"/>
  <c r="C2163" i="1"/>
  <c r="F2163" i="1"/>
  <c r="C2162" i="1"/>
  <c r="F2162" i="1"/>
  <c r="C2161" i="1"/>
  <c r="F2161" i="1"/>
  <c r="C2160" i="1"/>
  <c r="F2160" i="1"/>
  <c r="C2159" i="1"/>
  <c r="F2159" i="1"/>
  <c r="C2158" i="1"/>
  <c r="F2158" i="1"/>
  <c r="C2157" i="1"/>
  <c r="F2157" i="1"/>
  <c r="C2156" i="1"/>
  <c r="F2156" i="1"/>
  <c r="C2155" i="1"/>
  <c r="F2155" i="1"/>
  <c r="C2154" i="1"/>
  <c r="F2154" i="1"/>
  <c r="C2153" i="1"/>
  <c r="F2153" i="1"/>
  <c r="C2152" i="1"/>
  <c r="F2152" i="1"/>
  <c r="C2151" i="1"/>
  <c r="F2151" i="1"/>
  <c r="C2150" i="1"/>
  <c r="F2150" i="1"/>
  <c r="C2149" i="1"/>
  <c r="F2149" i="1"/>
  <c r="C2148" i="1"/>
  <c r="F2148" i="1"/>
  <c r="C2147" i="1"/>
  <c r="F2147" i="1"/>
  <c r="C2146" i="1"/>
  <c r="F2146" i="1"/>
  <c r="C2145" i="1"/>
  <c r="F2145" i="1"/>
  <c r="C2144" i="1"/>
  <c r="F2144" i="1"/>
  <c r="C2143" i="1"/>
  <c r="F2143" i="1"/>
  <c r="C2142" i="1"/>
  <c r="F2142" i="1"/>
  <c r="C2141" i="1"/>
  <c r="F2141" i="1"/>
  <c r="C2140" i="1"/>
  <c r="F2140" i="1"/>
  <c r="C2139" i="1"/>
  <c r="F2139" i="1"/>
  <c r="C2138" i="1"/>
  <c r="F2138" i="1"/>
  <c r="C2137" i="1"/>
  <c r="F2137" i="1"/>
  <c r="C2136" i="1"/>
  <c r="F2136" i="1"/>
  <c r="C2135" i="1"/>
  <c r="F2135" i="1"/>
  <c r="C2134" i="1"/>
  <c r="F2134" i="1"/>
  <c r="C2133" i="1"/>
  <c r="F2133" i="1"/>
  <c r="B2041" i="1"/>
  <c r="D2041" i="1"/>
  <c r="E2041" i="1"/>
  <c r="B2040" i="1"/>
  <c r="D2040" i="1"/>
  <c r="E2040" i="1"/>
  <c r="B2042" i="1"/>
  <c r="D2042" i="1"/>
  <c r="E2042" i="1"/>
  <c r="G2042" i="1"/>
  <c r="G2041" i="1"/>
  <c r="B2043" i="1"/>
  <c r="D2043" i="1"/>
  <c r="E2043" i="1"/>
  <c r="G2043" i="1"/>
  <c r="B2044" i="1"/>
  <c r="D2044" i="1"/>
  <c r="E2044" i="1"/>
  <c r="G2044" i="1"/>
  <c r="B2045" i="1"/>
  <c r="D2045" i="1"/>
  <c r="E2045" i="1"/>
  <c r="G2045" i="1"/>
  <c r="B2046" i="1"/>
  <c r="D2046" i="1"/>
  <c r="E2046" i="1"/>
  <c r="G2046" i="1"/>
  <c r="B2047" i="1"/>
  <c r="D2047" i="1"/>
  <c r="E2047" i="1"/>
  <c r="G2047" i="1"/>
  <c r="B2048" i="1"/>
  <c r="D2048" i="1"/>
  <c r="E2048" i="1"/>
  <c r="G2048" i="1"/>
  <c r="B2049" i="1"/>
  <c r="D2049" i="1"/>
  <c r="E2049" i="1"/>
  <c r="G2049" i="1"/>
  <c r="B2050" i="1"/>
  <c r="D2050" i="1"/>
  <c r="E2050" i="1"/>
  <c r="G2050" i="1"/>
  <c r="B2051" i="1"/>
  <c r="D2051" i="1"/>
  <c r="E2051" i="1"/>
  <c r="G2051" i="1"/>
  <c r="B2052" i="1"/>
  <c r="D2052" i="1"/>
  <c r="E2052" i="1"/>
  <c r="G2052" i="1"/>
  <c r="B2053" i="1"/>
  <c r="D2053" i="1"/>
  <c r="E2053" i="1"/>
  <c r="G2053" i="1"/>
  <c r="B2054" i="1"/>
  <c r="D2054" i="1"/>
  <c r="E2054" i="1"/>
  <c r="G2054" i="1"/>
  <c r="B2055" i="1"/>
  <c r="D2055" i="1"/>
  <c r="E2055" i="1"/>
  <c r="G2055" i="1"/>
  <c r="B2056" i="1"/>
  <c r="D2056" i="1"/>
  <c r="E2056" i="1"/>
  <c r="G2056" i="1"/>
  <c r="B2057" i="1"/>
  <c r="D2057" i="1"/>
  <c r="E2057" i="1"/>
  <c r="G2057" i="1"/>
  <c r="B2058" i="1"/>
  <c r="D2058" i="1"/>
  <c r="E2058" i="1"/>
  <c r="G2058" i="1"/>
  <c r="B2059" i="1"/>
  <c r="D2059" i="1"/>
  <c r="E2059" i="1"/>
  <c r="G2059" i="1"/>
  <c r="B2060" i="1"/>
  <c r="D2060" i="1"/>
  <c r="E2060" i="1"/>
  <c r="G2060" i="1"/>
  <c r="B2061" i="1"/>
  <c r="D2061" i="1"/>
  <c r="E2061" i="1"/>
  <c r="G2061" i="1"/>
  <c r="B2062" i="1"/>
  <c r="D2062" i="1"/>
  <c r="E2062" i="1"/>
  <c r="G2062" i="1"/>
  <c r="B2063" i="1"/>
  <c r="D2063" i="1"/>
  <c r="E2063" i="1"/>
  <c r="G2063" i="1"/>
  <c r="B2064" i="1"/>
  <c r="D2064" i="1"/>
  <c r="E2064" i="1"/>
  <c r="G2064" i="1"/>
  <c r="B2065" i="1"/>
  <c r="D2065" i="1"/>
  <c r="E2065" i="1"/>
  <c r="G2065" i="1"/>
  <c r="B2066" i="1"/>
  <c r="D2066" i="1"/>
  <c r="E2066" i="1"/>
  <c r="G2066" i="1"/>
  <c r="B2067" i="1"/>
  <c r="D2067" i="1"/>
  <c r="E2067" i="1"/>
  <c r="G2067" i="1"/>
  <c r="B2068" i="1"/>
  <c r="D2068" i="1"/>
  <c r="E2068" i="1"/>
  <c r="G2068" i="1"/>
  <c r="B2069" i="1"/>
  <c r="D2069" i="1"/>
  <c r="E2069" i="1"/>
  <c r="G2069" i="1"/>
  <c r="B2070" i="1"/>
  <c r="D2070" i="1"/>
  <c r="E2070" i="1"/>
  <c r="G2070" i="1"/>
  <c r="B2071" i="1"/>
  <c r="D2071" i="1"/>
  <c r="E2071" i="1"/>
  <c r="G2071" i="1"/>
  <c r="B2072" i="1"/>
  <c r="D2072" i="1"/>
  <c r="E2072" i="1"/>
  <c r="G2072" i="1"/>
  <c r="B2073" i="1"/>
  <c r="D2073" i="1"/>
  <c r="E2073" i="1"/>
  <c r="G2073" i="1"/>
  <c r="B2074" i="1"/>
  <c r="D2074" i="1"/>
  <c r="E2074" i="1"/>
  <c r="G2074" i="1"/>
  <c r="B2075" i="1"/>
  <c r="D2075" i="1"/>
  <c r="E2075" i="1"/>
  <c r="G2075" i="1"/>
  <c r="B2076" i="1"/>
  <c r="D2076" i="1"/>
  <c r="E2076" i="1"/>
  <c r="G2076" i="1"/>
  <c r="B2077" i="1"/>
  <c r="D2077" i="1"/>
  <c r="E2077" i="1"/>
  <c r="G2077" i="1"/>
  <c r="B2078" i="1"/>
  <c r="D2078" i="1"/>
  <c r="E2078" i="1"/>
  <c r="G2078" i="1"/>
  <c r="B2079" i="1"/>
  <c r="D2079" i="1"/>
  <c r="E2079" i="1"/>
  <c r="G2079" i="1"/>
  <c r="B2080" i="1"/>
  <c r="D2080" i="1"/>
  <c r="E2080" i="1"/>
  <c r="G2080" i="1"/>
  <c r="B2081" i="1"/>
  <c r="D2081" i="1"/>
  <c r="E2081" i="1"/>
  <c r="G2081" i="1"/>
  <c r="B2082" i="1"/>
  <c r="D2082" i="1"/>
  <c r="E2082" i="1"/>
  <c r="G2082" i="1"/>
  <c r="B2083" i="1"/>
  <c r="D2083" i="1"/>
  <c r="E2083" i="1"/>
  <c r="G2083" i="1"/>
  <c r="B2084" i="1"/>
  <c r="D2084" i="1"/>
  <c r="E2084" i="1"/>
  <c r="G2084" i="1"/>
  <c r="B2085" i="1"/>
  <c r="D2085" i="1"/>
  <c r="E2085" i="1"/>
  <c r="G2085" i="1"/>
  <c r="B2086" i="1"/>
  <c r="D2086" i="1"/>
  <c r="E2086" i="1"/>
  <c r="G2086" i="1"/>
  <c r="B2087" i="1"/>
  <c r="D2087" i="1"/>
  <c r="E2087" i="1"/>
  <c r="G2087" i="1"/>
  <c r="B2088" i="1"/>
  <c r="D2088" i="1"/>
  <c r="E2088" i="1"/>
  <c r="G2088" i="1"/>
  <c r="B2089" i="1"/>
  <c r="D2089" i="1"/>
  <c r="E2089" i="1"/>
  <c r="G2089" i="1"/>
  <c r="B2090" i="1"/>
  <c r="D2090" i="1"/>
  <c r="E2090" i="1"/>
  <c r="G2090" i="1"/>
  <c r="B2091" i="1"/>
  <c r="D2091" i="1"/>
  <c r="E2091" i="1"/>
  <c r="G2091" i="1"/>
  <c r="B2092" i="1"/>
  <c r="D2092" i="1"/>
  <c r="E2092" i="1"/>
  <c r="G2092" i="1"/>
  <c r="B2093" i="1"/>
  <c r="D2093" i="1"/>
  <c r="E2093" i="1"/>
  <c r="G2093" i="1"/>
  <c r="B2094" i="1"/>
  <c r="D2094" i="1"/>
  <c r="E2094" i="1"/>
  <c r="G2094" i="1"/>
  <c r="B2095" i="1"/>
  <c r="D2095" i="1"/>
  <c r="E2095" i="1"/>
  <c r="G2095" i="1"/>
  <c r="B2096" i="1"/>
  <c r="D2096" i="1"/>
  <c r="E2096" i="1"/>
  <c r="G2096" i="1"/>
  <c r="B2097" i="1"/>
  <c r="D2097" i="1"/>
  <c r="E2097" i="1"/>
  <c r="G2097" i="1"/>
  <c r="B2098" i="1"/>
  <c r="D2098" i="1"/>
  <c r="E2098" i="1"/>
  <c r="G2098" i="1"/>
  <c r="B2099" i="1"/>
  <c r="D2099" i="1"/>
  <c r="E2099" i="1"/>
  <c r="G2099" i="1"/>
  <c r="B2100" i="1"/>
  <c r="D2100" i="1"/>
  <c r="E2100" i="1"/>
  <c r="G2100" i="1"/>
  <c r="B2101" i="1"/>
  <c r="D2101" i="1"/>
  <c r="E2101" i="1"/>
  <c r="G2101" i="1"/>
  <c r="B2102" i="1"/>
  <c r="D2102" i="1"/>
  <c r="E2102" i="1"/>
  <c r="G2102" i="1"/>
  <c r="B2103" i="1"/>
  <c r="D2103" i="1"/>
  <c r="E2103" i="1"/>
  <c r="G2103" i="1"/>
  <c r="B2104" i="1"/>
  <c r="D2104" i="1"/>
  <c r="E2104" i="1"/>
  <c r="G2104" i="1"/>
  <c r="B2105" i="1"/>
  <c r="D2105" i="1"/>
  <c r="E2105" i="1"/>
  <c r="G2105" i="1"/>
  <c r="B2106" i="1"/>
  <c r="D2106" i="1"/>
  <c r="E2106" i="1"/>
  <c r="G2106" i="1"/>
  <c r="B2107" i="1"/>
  <c r="D2107" i="1"/>
  <c r="E2107" i="1"/>
  <c r="G2107" i="1"/>
  <c r="B2108" i="1"/>
  <c r="D2108" i="1"/>
  <c r="E2108" i="1"/>
  <c r="G2108" i="1"/>
  <c r="B2109" i="1"/>
  <c r="D2109" i="1"/>
  <c r="E2109" i="1"/>
  <c r="G2109" i="1"/>
  <c r="B2110" i="1"/>
  <c r="D2110" i="1"/>
  <c r="E2110" i="1"/>
  <c r="G2110" i="1"/>
  <c r="B2111" i="1"/>
  <c r="D2111" i="1"/>
  <c r="E2111" i="1"/>
  <c r="G2111" i="1"/>
  <c r="B2112" i="1"/>
  <c r="D2112" i="1"/>
  <c r="E2112" i="1"/>
  <c r="G2112" i="1"/>
  <c r="B2113" i="1"/>
  <c r="D2113" i="1"/>
  <c r="E2113" i="1"/>
  <c r="G2113" i="1"/>
  <c r="B2114" i="1"/>
  <c r="D2114" i="1"/>
  <c r="E2114" i="1"/>
  <c r="G2114" i="1"/>
  <c r="B2115" i="1"/>
  <c r="D2115" i="1"/>
  <c r="E2115" i="1"/>
  <c r="G2115" i="1"/>
  <c r="B2116" i="1"/>
  <c r="D2116" i="1"/>
  <c r="E2116" i="1"/>
  <c r="G2116" i="1"/>
  <c r="B2117" i="1"/>
  <c r="D2117" i="1"/>
  <c r="E2117" i="1"/>
  <c r="G2117" i="1"/>
  <c r="B2118" i="1"/>
  <c r="D2118" i="1"/>
  <c r="E2118" i="1"/>
  <c r="G2118" i="1"/>
  <c r="B2119" i="1"/>
  <c r="D2119" i="1"/>
  <c r="E2119" i="1"/>
  <c r="G2119" i="1"/>
  <c r="B2120" i="1"/>
  <c r="D2120" i="1"/>
  <c r="E2120" i="1"/>
  <c r="G2120" i="1"/>
  <c r="B2121" i="1"/>
  <c r="D2121" i="1"/>
  <c r="E2121" i="1"/>
  <c r="G2121" i="1"/>
  <c r="B2122" i="1"/>
  <c r="D2122" i="1"/>
  <c r="E2122" i="1"/>
  <c r="G2122" i="1"/>
  <c r="B2123" i="1"/>
  <c r="D2123" i="1"/>
  <c r="E2123" i="1"/>
  <c r="G2123" i="1"/>
  <c r="B2124" i="1"/>
  <c r="D2124" i="1"/>
  <c r="E2124" i="1"/>
  <c r="G2124" i="1"/>
  <c r="B2125" i="1"/>
  <c r="D2125" i="1"/>
  <c r="E2125" i="1"/>
  <c r="G2125" i="1"/>
  <c r="B2126" i="1"/>
  <c r="D2126" i="1"/>
  <c r="E2126" i="1"/>
  <c r="G2126" i="1"/>
  <c r="B2127" i="1"/>
  <c r="D2127" i="1"/>
  <c r="E2127" i="1"/>
  <c r="G2127" i="1"/>
  <c r="B2128" i="1"/>
  <c r="D2128" i="1"/>
  <c r="E2128" i="1"/>
  <c r="G2128" i="1"/>
  <c r="B2129" i="1"/>
  <c r="D2129" i="1"/>
  <c r="E2129" i="1"/>
  <c r="G2129" i="1"/>
  <c r="B2130" i="1"/>
  <c r="D2130" i="1"/>
  <c r="E2130" i="1"/>
  <c r="G2130" i="1"/>
  <c r="B2131" i="1"/>
  <c r="D2131" i="1"/>
  <c r="E2131" i="1"/>
  <c r="G2131" i="1"/>
  <c r="G2132" i="1"/>
  <c r="C2132" i="1"/>
  <c r="F2132" i="1"/>
  <c r="C2131" i="1"/>
  <c r="F2131" i="1"/>
  <c r="C2130" i="1"/>
  <c r="F2130" i="1"/>
  <c r="C2129" i="1"/>
  <c r="F2129" i="1"/>
  <c r="C2128" i="1"/>
  <c r="F2128" i="1"/>
  <c r="C2127" i="1"/>
  <c r="F2127" i="1"/>
  <c r="C2126" i="1"/>
  <c r="F2126" i="1"/>
  <c r="C2125" i="1"/>
  <c r="F2125" i="1"/>
  <c r="C2124" i="1"/>
  <c r="F2124" i="1"/>
  <c r="C2123" i="1"/>
  <c r="F2123" i="1"/>
  <c r="C2122" i="1"/>
  <c r="F2122" i="1"/>
  <c r="C2121" i="1"/>
  <c r="F2121" i="1"/>
  <c r="C2120" i="1"/>
  <c r="F2120" i="1"/>
  <c r="C2119" i="1"/>
  <c r="F2119" i="1"/>
  <c r="C2118" i="1"/>
  <c r="F2118" i="1"/>
  <c r="C2117" i="1"/>
  <c r="F2117" i="1"/>
  <c r="C2116" i="1"/>
  <c r="F2116" i="1"/>
  <c r="C2115" i="1"/>
  <c r="F2115" i="1"/>
  <c r="C2114" i="1"/>
  <c r="F2114" i="1"/>
  <c r="C2113" i="1"/>
  <c r="F2113" i="1"/>
  <c r="C2112" i="1"/>
  <c r="F2112" i="1"/>
  <c r="C2111" i="1"/>
  <c r="F2111" i="1"/>
  <c r="C2110" i="1"/>
  <c r="F2110" i="1"/>
  <c r="C2109" i="1"/>
  <c r="F2109" i="1"/>
  <c r="C2108" i="1"/>
  <c r="F2108" i="1"/>
  <c r="C2107" i="1"/>
  <c r="F2107" i="1"/>
  <c r="C2106" i="1"/>
  <c r="F2106" i="1"/>
  <c r="C2105" i="1"/>
  <c r="F2105" i="1"/>
  <c r="C2104" i="1"/>
  <c r="F2104" i="1"/>
  <c r="C2103" i="1"/>
  <c r="F2103" i="1"/>
  <c r="C2102" i="1"/>
  <c r="F2102" i="1"/>
  <c r="C2101" i="1"/>
  <c r="F2101" i="1"/>
  <c r="C2100" i="1"/>
  <c r="F2100" i="1"/>
  <c r="C2099" i="1"/>
  <c r="F2099" i="1"/>
  <c r="C2098" i="1"/>
  <c r="F2098" i="1"/>
  <c r="C2097" i="1"/>
  <c r="F2097" i="1"/>
  <c r="C2096" i="1"/>
  <c r="F2096" i="1"/>
  <c r="C2095" i="1"/>
  <c r="F2095" i="1"/>
  <c r="C2094" i="1"/>
  <c r="F2094" i="1"/>
  <c r="C2093" i="1"/>
  <c r="F2093" i="1"/>
  <c r="C2092" i="1"/>
  <c r="F2092" i="1"/>
  <c r="C2091" i="1"/>
  <c r="F2091" i="1"/>
  <c r="C2090" i="1"/>
  <c r="F2090" i="1"/>
  <c r="C2089" i="1"/>
  <c r="F2089" i="1"/>
  <c r="C2088" i="1"/>
  <c r="F2088" i="1"/>
  <c r="C2087" i="1"/>
  <c r="F2087" i="1"/>
  <c r="C2086" i="1"/>
  <c r="F2086" i="1"/>
  <c r="C2085" i="1"/>
  <c r="F2085" i="1"/>
  <c r="C2084" i="1"/>
  <c r="F2084" i="1"/>
  <c r="C2083" i="1"/>
  <c r="F2083" i="1"/>
  <c r="C2082" i="1"/>
  <c r="F2082" i="1"/>
  <c r="C2081" i="1"/>
  <c r="F2081" i="1"/>
  <c r="C2080" i="1"/>
  <c r="F2080" i="1"/>
  <c r="C2079" i="1"/>
  <c r="F2079" i="1"/>
  <c r="C2078" i="1"/>
  <c r="F2078" i="1"/>
  <c r="C2077" i="1"/>
  <c r="F2077" i="1"/>
  <c r="C2076" i="1"/>
  <c r="F2076" i="1"/>
  <c r="C2075" i="1"/>
  <c r="F2075" i="1"/>
  <c r="C2074" i="1"/>
  <c r="F2074" i="1"/>
  <c r="C2073" i="1"/>
  <c r="F2073" i="1"/>
  <c r="C2072" i="1"/>
  <c r="F2072" i="1"/>
  <c r="C2071" i="1"/>
  <c r="F2071" i="1"/>
  <c r="C2070" i="1"/>
  <c r="F2070" i="1"/>
  <c r="C2069" i="1"/>
  <c r="F2069" i="1"/>
  <c r="C2068" i="1"/>
  <c r="F2068" i="1"/>
  <c r="C2067" i="1"/>
  <c r="F2067" i="1"/>
  <c r="C2066" i="1"/>
  <c r="F2066" i="1"/>
  <c r="C2065" i="1"/>
  <c r="F2065" i="1"/>
  <c r="C2064" i="1"/>
  <c r="F2064" i="1"/>
  <c r="C2063" i="1"/>
  <c r="F2063" i="1"/>
  <c r="C2062" i="1"/>
  <c r="F2062" i="1"/>
  <c r="C2061" i="1"/>
  <c r="F2061" i="1"/>
  <c r="C2060" i="1"/>
  <c r="F2060" i="1"/>
  <c r="C2059" i="1"/>
  <c r="F2059" i="1"/>
  <c r="C2058" i="1"/>
  <c r="F2058" i="1"/>
  <c r="C2057" i="1"/>
  <c r="F2057" i="1"/>
  <c r="C2056" i="1"/>
  <c r="F2056" i="1"/>
  <c r="C2055" i="1"/>
  <c r="F2055" i="1"/>
  <c r="C2054" i="1"/>
  <c r="F2054" i="1"/>
  <c r="C2053" i="1"/>
  <c r="F2053" i="1"/>
  <c r="C2052" i="1"/>
  <c r="F2052" i="1"/>
  <c r="C2051" i="1"/>
  <c r="F2051" i="1"/>
  <c r="C2050" i="1"/>
  <c r="F2050" i="1"/>
  <c r="C2049" i="1"/>
  <c r="F2049" i="1"/>
  <c r="C2048" i="1"/>
  <c r="F2048" i="1"/>
  <c r="C2047" i="1"/>
  <c r="F2047" i="1"/>
  <c r="C2046" i="1"/>
  <c r="F2046" i="1"/>
  <c r="C2045" i="1"/>
  <c r="F2045" i="1"/>
  <c r="C2044" i="1"/>
  <c r="F2044" i="1"/>
  <c r="C2043" i="1"/>
  <c r="F2043" i="1"/>
  <c r="C2042" i="1"/>
  <c r="F2042" i="1"/>
  <c r="C2041" i="1"/>
  <c r="F2041" i="1"/>
  <c r="B1950" i="1"/>
  <c r="D1950" i="1"/>
  <c r="E1950" i="1"/>
  <c r="B1949" i="1"/>
  <c r="D1949" i="1"/>
  <c r="E1949" i="1"/>
  <c r="B1951" i="1"/>
  <c r="D1951" i="1"/>
  <c r="E1951" i="1"/>
  <c r="G1951" i="1"/>
  <c r="G1950" i="1"/>
  <c r="B1952" i="1"/>
  <c r="D1952" i="1"/>
  <c r="E1952" i="1"/>
  <c r="G1952" i="1"/>
  <c r="B1953" i="1"/>
  <c r="D1953" i="1"/>
  <c r="E1953" i="1"/>
  <c r="G1953" i="1"/>
  <c r="B1954" i="1"/>
  <c r="D1954" i="1"/>
  <c r="E1954" i="1"/>
  <c r="G1954" i="1"/>
  <c r="B1955" i="1"/>
  <c r="D1955" i="1"/>
  <c r="E1955" i="1"/>
  <c r="G1955" i="1"/>
  <c r="B1956" i="1"/>
  <c r="D1956" i="1"/>
  <c r="E1956" i="1"/>
  <c r="G1956" i="1"/>
  <c r="B1957" i="1"/>
  <c r="D1957" i="1"/>
  <c r="E1957" i="1"/>
  <c r="G1957" i="1"/>
  <c r="B1958" i="1"/>
  <c r="D1958" i="1"/>
  <c r="E1958" i="1"/>
  <c r="G1958" i="1"/>
  <c r="B1959" i="1"/>
  <c r="D1959" i="1"/>
  <c r="E1959" i="1"/>
  <c r="G1959" i="1"/>
  <c r="B1960" i="1"/>
  <c r="D1960" i="1"/>
  <c r="E1960" i="1"/>
  <c r="G1960" i="1"/>
  <c r="B1961" i="1"/>
  <c r="D1961" i="1"/>
  <c r="E1961" i="1"/>
  <c r="G1961" i="1"/>
  <c r="B1962" i="1"/>
  <c r="D1962" i="1"/>
  <c r="E1962" i="1"/>
  <c r="G1962" i="1"/>
  <c r="B1963" i="1"/>
  <c r="D1963" i="1"/>
  <c r="E1963" i="1"/>
  <c r="G1963" i="1"/>
  <c r="B1964" i="1"/>
  <c r="D1964" i="1"/>
  <c r="E1964" i="1"/>
  <c r="G1964" i="1"/>
  <c r="B1965" i="1"/>
  <c r="D1965" i="1"/>
  <c r="E1965" i="1"/>
  <c r="G1965" i="1"/>
  <c r="B1966" i="1"/>
  <c r="D1966" i="1"/>
  <c r="E1966" i="1"/>
  <c r="G1966" i="1"/>
  <c r="B1967" i="1"/>
  <c r="D1967" i="1"/>
  <c r="E1967" i="1"/>
  <c r="G1967" i="1"/>
  <c r="B1968" i="1"/>
  <c r="D1968" i="1"/>
  <c r="E1968" i="1"/>
  <c r="G1968" i="1"/>
  <c r="B1969" i="1"/>
  <c r="D1969" i="1"/>
  <c r="E1969" i="1"/>
  <c r="G1969" i="1"/>
  <c r="B1970" i="1"/>
  <c r="D1970" i="1"/>
  <c r="E1970" i="1"/>
  <c r="G1970" i="1"/>
  <c r="B1971" i="1"/>
  <c r="D1971" i="1"/>
  <c r="E1971" i="1"/>
  <c r="G1971" i="1"/>
  <c r="B1972" i="1"/>
  <c r="D1972" i="1"/>
  <c r="E1972" i="1"/>
  <c r="G1972" i="1"/>
  <c r="B1973" i="1"/>
  <c r="D1973" i="1"/>
  <c r="E1973" i="1"/>
  <c r="G1973" i="1"/>
  <c r="B1974" i="1"/>
  <c r="D1974" i="1"/>
  <c r="E1974" i="1"/>
  <c r="G1974" i="1"/>
  <c r="B1975" i="1"/>
  <c r="D1975" i="1"/>
  <c r="E1975" i="1"/>
  <c r="G1975" i="1"/>
  <c r="B1976" i="1"/>
  <c r="D1976" i="1"/>
  <c r="E1976" i="1"/>
  <c r="G1976" i="1"/>
  <c r="B1977" i="1"/>
  <c r="D1977" i="1"/>
  <c r="E1977" i="1"/>
  <c r="G1977" i="1"/>
  <c r="B1978" i="1"/>
  <c r="D1978" i="1"/>
  <c r="E1978" i="1"/>
  <c r="G1978" i="1"/>
  <c r="B1979" i="1"/>
  <c r="D1979" i="1"/>
  <c r="E1979" i="1"/>
  <c r="G1979" i="1"/>
  <c r="B1980" i="1"/>
  <c r="D1980" i="1"/>
  <c r="E1980" i="1"/>
  <c r="G1980" i="1"/>
  <c r="B1981" i="1"/>
  <c r="D1981" i="1"/>
  <c r="E1981" i="1"/>
  <c r="G1981" i="1"/>
  <c r="B1982" i="1"/>
  <c r="D1982" i="1"/>
  <c r="E1982" i="1"/>
  <c r="G1982" i="1"/>
  <c r="B1983" i="1"/>
  <c r="D1983" i="1"/>
  <c r="E1983" i="1"/>
  <c r="G1983" i="1"/>
  <c r="B1984" i="1"/>
  <c r="D1984" i="1"/>
  <c r="E1984" i="1"/>
  <c r="G1984" i="1"/>
  <c r="B1985" i="1"/>
  <c r="D1985" i="1"/>
  <c r="E1985" i="1"/>
  <c r="G1985" i="1"/>
  <c r="B1986" i="1"/>
  <c r="D1986" i="1"/>
  <c r="E1986" i="1"/>
  <c r="G1986" i="1"/>
  <c r="B1987" i="1"/>
  <c r="D1987" i="1"/>
  <c r="E1987" i="1"/>
  <c r="G1987" i="1"/>
  <c r="B1988" i="1"/>
  <c r="D1988" i="1"/>
  <c r="E1988" i="1"/>
  <c r="G1988" i="1"/>
  <c r="B1989" i="1"/>
  <c r="D1989" i="1"/>
  <c r="E1989" i="1"/>
  <c r="G1989" i="1"/>
  <c r="B1990" i="1"/>
  <c r="D1990" i="1"/>
  <c r="E1990" i="1"/>
  <c r="G1990" i="1"/>
  <c r="B1991" i="1"/>
  <c r="D1991" i="1"/>
  <c r="E1991" i="1"/>
  <c r="G1991" i="1"/>
  <c r="B1992" i="1"/>
  <c r="D1992" i="1"/>
  <c r="E1992" i="1"/>
  <c r="G1992" i="1"/>
  <c r="B1993" i="1"/>
  <c r="D1993" i="1"/>
  <c r="E1993" i="1"/>
  <c r="G1993" i="1"/>
  <c r="B1994" i="1"/>
  <c r="D1994" i="1"/>
  <c r="E1994" i="1"/>
  <c r="G1994" i="1"/>
  <c r="B1995" i="1"/>
  <c r="D1995" i="1"/>
  <c r="E1995" i="1"/>
  <c r="G1995" i="1"/>
  <c r="B1996" i="1"/>
  <c r="D1996" i="1"/>
  <c r="E1996" i="1"/>
  <c r="G1996" i="1"/>
  <c r="B1997" i="1"/>
  <c r="D1997" i="1"/>
  <c r="E1997" i="1"/>
  <c r="G1997" i="1"/>
  <c r="B1998" i="1"/>
  <c r="D1998" i="1"/>
  <c r="E1998" i="1"/>
  <c r="G1998" i="1"/>
  <c r="B1999" i="1"/>
  <c r="D1999" i="1"/>
  <c r="E1999" i="1"/>
  <c r="G1999" i="1"/>
  <c r="B2000" i="1"/>
  <c r="D2000" i="1"/>
  <c r="E2000" i="1"/>
  <c r="G2000" i="1"/>
  <c r="B2001" i="1"/>
  <c r="D2001" i="1"/>
  <c r="E2001" i="1"/>
  <c r="G2001" i="1"/>
  <c r="B2002" i="1"/>
  <c r="D2002" i="1"/>
  <c r="E2002" i="1"/>
  <c r="G2002" i="1"/>
  <c r="B2003" i="1"/>
  <c r="D2003" i="1"/>
  <c r="E2003" i="1"/>
  <c r="G2003" i="1"/>
  <c r="B2004" i="1"/>
  <c r="D2004" i="1"/>
  <c r="E2004" i="1"/>
  <c r="G2004" i="1"/>
  <c r="B2005" i="1"/>
  <c r="D2005" i="1"/>
  <c r="E2005" i="1"/>
  <c r="G2005" i="1"/>
  <c r="B2006" i="1"/>
  <c r="D2006" i="1"/>
  <c r="E2006" i="1"/>
  <c r="G2006" i="1"/>
  <c r="B2007" i="1"/>
  <c r="D2007" i="1"/>
  <c r="E2007" i="1"/>
  <c r="G2007" i="1"/>
  <c r="B2008" i="1"/>
  <c r="D2008" i="1"/>
  <c r="E2008" i="1"/>
  <c r="G2008" i="1"/>
  <c r="B2009" i="1"/>
  <c r="D2009" i="1"/>
  <c r="E2009" i="1"/>
  <c r="G2009" i="1"/>
  <c r="B2010" i="1"/>
  <c r="D2010" i="1"/>
  <c r="E2010" i="1"/>
  <c r="G2010" i="1"/>
  <c r="B2011" i="1"/>
  <c r="D2011" i="1"/>
  <c r="E2011" i="1"/>
  <c r="G2011" i="1"/>
  <c r="B2012" i="1"/>
  <c r="D2012" i="1"/>
  <c r="E2012" i="1"/>
  <c r="G2012" i="1"/>
  <c r="B2013" i="1"/>
  <c r="D2013" i="1"/>
  <c r="E2013" i="1"/>
  <c r="G2013" i="1"/>
  <c r="B2014" i="1"/>
  <c r="D2014" i="1"/>
  <c r="E2014" i="1"/>
  <c r="G2014" i="1"/>
  <c r="B2015" i="1"/>
  <c r="D2015" i="1"/>
  <c r="E2015" i="1"/>
  <c r="G2015" i="1"/>
  <c r="B2016" i="1"/>
  <c r="D2016" i="1"/>
  <c r="E2016" i="1"/>
  <c r="G2016" i="1"/>
  <c r="B2017" i="1"/>
  <c r="D2017" i="1"/>
  <c r="E2017" i="1"/>
  <c r="G2017" i="1"/>
  <c r="B2018" i="1"/>
  <c r="D2018" i="1"/>
  <c r="E2018" i="1"/>
  <c r="G2018" i="1"/>
  <c r="B2019" i="1"/>
  <c r="D2019" i="1"/>
  <c r="E2019" i="1"/>
  <c r="G2019" i="1"/>
  <c r="B2020" i="1"/>
  <c r="D2020" i="1"/>
  <c r="E2020" i="1"/>
  <c r="G2020" i="1"/>
  <c r="B2021" i="1"/>
  <c r="D2021" i="1"/>
  <c r="E2021" i="1"/>
  <c r="G2021" i="1"/>
  <c r="B2022" i="1"/>
  <c r="D2022" i="1"/>
  <c r="E2022" i="1"/>
  <c r="G2022" i="1"/>
  <c r="B2023" i="1"/>
  <c r="D2023" i="1"/>
  <c r="E2023" i="1"/>
  <c r="G2023" i="1"/>
  <c r="B2024" i="1"/>
  <c r="D2024" i="1"/>
  <c r="E2024" i="1"/>
  <c r="G2024" i="1"/>
  <c r="B2025" i="1"/>
  <c r="D2025" i="1"/>
  <c r="E2025" i="1"/>
  <c r="G2025" i="1"/>
  <c r="B2026" i="1"/>
  <c r="D2026" i="1"/>
  <c r="E2026" i="1"/>
  <c r="G2026" i="1"/>
  <c r="B2027" i="1"/>
  <c r="D2027" i="1"/>
  <c r="E2027" i="1"/>
  <c r="G2027" i="1"/>
  <c r="B2028" i="1"/>
  <c r="D2028" i="1"/>
  <c r="E2028" i="1"/>
  <c r="G2028" i="1"/>
  <c r="B2029" i="1"/>
  <c r="D2029" i="1"/>
  <c r="E2029" i="1"/>
  <c r="G2029" i="1"/>
  <c r="B2030" i="1"/>
  <c r="D2030" i="1"/>
  <c r="E2030" i="1"/>
  <c r="G2030" i="1"/>
  <c r="B2031" i="1"/>
  <c r="D2031" i="1"/>
  <c r="E2031" i="1"/>
  <c r="G2031" i="1"/>
  <c r="B2032" i="1"/>
  <c r="D2032" i="1"/>
  <c r="E2032" i="1"/>
  <c r="G2032" i="1"/>
  <c r="B2033" i="1"/>
  <c r="D2033" i="1"/>
  <c r="E2033" i="1"/>
  <c r="G2033" i="1"/>
  <c r="B2034" i="1"/>
  <c r="D2034" i="1"/>
  <c r="E2034" i="1"/>
  <c r="G2034" i="1"/>
  <c r="B2035" i="1"/>
  <c r="D2035" i="1"/>
  <c r="E2035" i="1"/>
  <c r="G2035" i="1"/>
  <c r="B2036" i="1"/>
  <c r="D2036" i="1"/>
  <c r="E2036" i="1"/>
  <c r="G2036" i="1"/>
  <c r="B2037" i="1"/>
  <c r="D2037" i="1"/>
  <c r="E2037" i="1"/>
  <c r="G2037" i="1"/>
  <c r="B2038" i="1"/>
  <c r="D2038" i="1"/>
  <c r="E2038" i="1"/>
  <c r="G2038" i="1"/>
  <c r="B2039" i="1"/>
  <c r="D2039" i="1"/>
  <c r="E2039" i="1"/>
  <c r="G2039" i="1"/>
  <c r="G2040" i="1"/>
  <c r="C2040" i="1"/>
  <c r="F2040" i="1"/>
  <c r="C2039" i="1"/>
  <c r="F2039" i="1"/>
  <c r="C2038" i="1"/>
  <c r="F2038" i="1"/>
  <c r="C2037" i="1"/>
  <c r="F2037" i="1"/>
  <c r="C2036" i="1"/>
  <c r="F2036" i="1"/>
  <c r="C2035" i="1"/>
  <c r="F2035" i="1"/>
  <c r="C2034" i="1"/>
  <c r="F2034" i="1"/>
  <c r="C2033" i="1"/>
  <c r="F2033" i="1"/>
  <c r="C2032" i="1"/>
  <c r="F2032" i="1"/>
  <c r="C2031" i="1"/>
  <c r="F2031" i="1"/>
  <c r="C2030" i="1"/>
  <c r="F2030" i="1"/>
  <c r="C2029" i="1"/>
  <c r="F2029" i="1"/>
  <c r="C2028" i="1"/>
  <c r="F2028" i="1"/>
  <c r="C2027" i="1"/>
  <c r="F2027" i="1"/>
  <c r="C2026" i="1"/>
  <c r="F2026" i="1"/>
  <c r="C2025" i="1"/>
  <c r="F2025" i="1"/>
  <c r="C2024" i="1"/>
  <c r="F2024" i="1"/>
  <c r="C2023" i="1"/>
  <c r="F2023" i="1"/>
  <c r="C2022" i="1"/>
  <c r="F2022" i="1"/>
  <c r="C2021" i="1"/>
  <c r="F2021" i="1"/>
  <c r="C2020" i="1"/>
  <c r="F2020" i="1"/>
  <c r="C2019" i="1"/>
  <c r="F2019" i="1"/>
  <c r="C2018" i="1"/>
  <c r="F2018" i="1"/>
  <c r="C2017" i="1"/>
  <c r="F2017" i="1"/>
  <c r="C2016" i="1"/>
  <c r="F2016" i="1"/>
  <c r="C2015" i="1"/>
  <c r="F2015" i="1"/>
  <c r="C2014" i="1"/>
  <c r="F2014" i="1"/>
  <c r="C2013" i="1"/>
  <c r="F2013" i="1"/>
  <c r="C2012" i="1"/>
  <c r="F2012" i="1"/>
  <c r="C2011" i="1"/>
  <c r="F2011" i="1"/>
  <c r="C2010" i="1"/>
  <c r="F2010" i="1"/>
  <c r="C2009" i="1"/>
  <c r="F2009" i="1"/>
  <c r="C2008" i="1"/>
  <c r="F2008" i="1"/>
  <c r="C2007" i="1"/>
  <c r="F2007" i="1"/>
  <c r="C2006" i="1"/>
  <c r="F2006" i="1"/>
  <c r="C2005" i="1"/>
  <c r="F2005" i="1"/>
  <c r="C2004" i="1"/>
  <c r="F2004" i="1"/>
  <c r="C2003" i="1"/>
  <c r="F2003" i="1"/>
  <c r="C2002" i="1"/>
  <c r="F2002" i="1"/>
  <c r="C2001" i="1"/>
  <c r="F2001" i="1"/>
  <c r="C2000" i="1"/>
  <c r="F2000" i="1"/>
  <c r="C1999" i="1"/>
  <c r="F1999" i="1"/>
  <c r="C1998" i="1"/>
  <c r="F1998" i="1"/>
  <c r="C1997" i="1"/>
  <c r="F1997" i="1"/>
  <c r="C1996" i="1"/>
  <c r="F1996" i="1"/>
  <c r="C1995" i="1"/>
  <c r="F1995" i="1"/>
  <c r="C1994" i="1"/>
  <c r="F1994" i="1"/>
  <c r="C1993" i="1"/>
  <c r="F1993" i="1"/>
  <c r="C1992" i="1"/>
  <c r="F1992" i="1"/>
  <c r="C1991" i="1"/>
  <c r="F1991" i="1"/>
  <c r="C1990" i="1"/>
  <c r="F1990" i="1"/>
  <c r="C1989" i="1"/>
  <c r="F1989" i="1"/>
  <c r="C1988" i="1"/>
  <c r="F1988" i="1"/>
  <c r="C1987" i="1"/>
  <c r="F1987" i="1"/>
  <c r="C1986" i="1"/>
  <c r="F1986" i="1"/>
  <c r="C1985" i="1"/>
  <c r="F1985" i="1"/>
  <c r="C1984" i="1"/>
  <c r="F1984" i="1"/>
  <c r="C1983" i="1"/>
  <c r="F1983" i="1"/>
  <c r="C1982" i="1"/>
  <c r="F1982" i="1"/>
  <c r="C1981" i="1"/>
  <c r="F1981" i="1"/>
  <c r="C1980" i="1"/>
  <c r="F1980" i="1"/>
  <c r="C1979" i="1"/>
  <c r="F1979" i="1"/>
  <c r="C1978" i="1"/>
  <c r="F1978" i="1"/>
  <c r="C1977" i="1"/>
  <c r="F1977" i="1"/>
  <c r="C1976" i="1"/>
  <c r="F1976" i="1"/>
  <c r="C1975" i="1"/>
  <c r="F1975" i="1"/>
  <c r="C1974" i="1"/>
  <c r="F1974" i="1"/>
  <c r="C1973" i="1"/>
  <c r="F1973" i="1"/>
  <c r="C1972" i="1"/>
  <c r="F1972" i="1"/>
  <c r="C1971" i="1"/>
  <c r="F1971" i="1"/>
  <c r="C1970" i="1"/>
  <c r="F1970" i="1"/>
  <c r="C1969" i="1"/>
  <c r="F1969" i="1"/>
  <c r="C1968" i="1"/>
  <c r="F1968" i="1"/>
  <c r="C1967" i="1"/>
  <c r="F1967" i="1"/>
  <c r="C1966" i="1"/>
  <c r="F1966" i="1"/>
  <c r="C1965" i="1"/>
  <c r="F1965" i="1"/>
  <c r="C1964" i="1"/>
  <c r="F1964" i="1"/>
  <c r="C1963" i="1"/>
  <c r="F1963" i="1"/>
  <c r="C1962" i="1"/>
  <c r="F1962" i="1"/>
  <c r="C1961" i="1"/>
  <c r="F1961" i="1"/>
  <c r="C1960" i="1"/>
  <c r="F1960" i="1"/>
  <c r="C1959" i="1"/>
  <c r="F1959" i="1"/>
  <c r="C1958" i="1"/>
  <c r="F1958" i="1"/>
  <c r="C1957" i="1"/>
  <c r="F1957" i="1"/>
  <c r="C1956" i="1"/>
  <c r="F1956" i="1"/>
  <c r="C1955" i="1"/>
  <c r="F1955" i="1"/>
  <c r="C1954" i="1"/>
  <c r="F1954" i="1"/>
  <c r="C1953" i="1"/>
  <c r="F1953" i="1"/>
  <c r="C1952" i="1"/>
  <c r="F1952" i="1"/>
  <c r="C1951" i="1"/>
  <c r="F1951" i="1"/>
  <c r="C1950" i="1"/>
  <c r="F1950" i="1"/>
  <c r="B1860" i="1"/>
  <c r="D1860" i="1"/>
  <c r="E1860" i="1"/>
  <c r="B1859" i="1"/>
  <c r="D1859" i="1"/>
  <c r="E1859" i="1"/>
  <c r="B1861" i="1"/>
  <c r="D1861" i="1"/>
  <c r="E1861" i="1"/>
  <c r="G1861" i="1"/>
  <c r="G1860" i="1"/>
  <c r="B1862" i="1"/>
  <c r="D1862" i="1"/>
  <c r="E1862" i="1"/>
  <c r="G1862" i="1"/>
  <c r="B1863" i="1"/>
  <c r="D1863" i="1"/>
  <c r="E1863" i="1"/>
  <c r="G1863" i="1"/>
  <c r="B1864" i="1"/>
  <c r="D1864" i="1"/>
  <c r="E1864" i="1"/>
  <c r="G1864" i="1"/>
  <c r="B1865" i="1"/>
  <c r="D1865" i="1"/>
  <c r="E1865" i="1"/>
  <c r="G1865" i="1"/>
  <c r="B1866" i="1"/>
  <c r="D1866" i="1"/>
  <c r="E1866" i="1"/>
  <c r="G1866" i="1"/>
  <c r="B1867" i="1"/>
  <c r="D1867" i="1"/>
  <c r="E1867" i="1"/>
  <c r="G1867" i="1"/>
  <c r="B1868" i="1"/>
  <c r="D1868" i="1"/>
  <c r="E1868" i="1"/>
  <c r="G1868" i="1"/>
  <c r="B1869" i="1"/>
  <c r="D1869" i="1"/>
  <c r="E1869" i="1"/>
  <c r="G1869" i="1"/>
  <c r="B1870" i="1"/>
  <c r="D1870" i="1"/>
  <c r="E1870" i="1"/>
  <c r="G1870" i="1"/>
  <c r="B1871" i="1"/>
  <c r="D1871" i="1"/>
  <c r="E1871" i="1"/>
  <c r="G1871" i="1"/>
  <c r="B1872" i="1"/>
  <c r="D1872" i="1"/>
  <c r="E1872" i="1"/>
  <c r="G1872" i="1"/>
  <c r="B1873" i="1"/>
  <c r="D1873" i="1"/>
  <c r="E1873" i="1"/>
  <c r="G1873" i="1"/>
  <c r="B1874" i="1"/>
  <c r="D1874" i="1"/>
  <c r="E1874" i="1"/>
  <c r="G1874" i="1"/>
  <c r="B1875" i="1"/>
  <c r="D1875" i="1"/>
  <c r="E1875" i="1"/>
  <c r="G1875" i="1"/>
  <c r="B1876" i="1"/>
  <c r="D1876" i="1"/>
  <c r="E1876" i="1"/>
  <c r="G1876" i="1"/>
  <c r="B1877" i="1"/>
  <c r="D1877" i="1"/>
  <c r="E1877" i="1"/>
  <c r="G1877" i="1"/>
  <c r="B1878" i="1"/>
  <c r="D1878" i="1"/>
  <c r="E1878" i="1"/>
  <c r="G1878" i="1"/>
  <c r="B1879" i="1"/>
  <c r="D1879" i="1"/>
  <c r="E1879" i="1"/>
  <c r="G1879" i="1"/>
  <c r="B1880" i="1"/>
  <c r="D1880" i="1"/>
  <c r="E1880" i="1"/>
  <c r="G1880" i="1"/>
  <c r="B1881" i="1"/>
  <c r="D1881" i="1"/>
  <c r="E1881" i="1"/>
  <c r="G1881" i="1"/>
  <c r="B1882" i="1"/>
  <c r="D1882" i="1"/>
  <c r="E1882" i="1"/>
  <c r="G1882" i="1"/>
  <c r="B1883" i="1"/>
  <c r="D1883" i="1"/>
  <c r="E1883" i="1"/>
  <c r="G1883" i="1"/>
  <c r="B1884" i="1"/>
  <c r="D1884" i="1"/>
  <c r="E1884" i="1"/>
  <c r="G1884" i="1"/>
  <c r="B1885" i="1"/>
  <c r="D1885" i="1"/>
  <c r="E1885" i="1"/>
  <c r="G1885" i="1"/>
  <c r="B1886" i="1"/>
  <c r="D1886" i="1"/>
  <c r="E1886" i="1"/>
  <c r="G1886" i="1"/>
  <c r="B1887" i="1"/>
  <c r="D1887" i="1"/>
  <c r="E1887" i="1"/>
  <c r="G1887" i="1"/>
  <c r="B1888" i="1"/>
  <c r="D1888" i="1"/>
  <c r="E1888" i="1"/>
  <c r="G1888" i="1"/>
  <c r="B1889" i="1"/>
  <c r="D1889" i="1"/>
  <c r="E1889" i="1"/>
  <c r="G1889" i="1"/>
  <c r="B1890" i="1"/>
  <c r="D1890" i="1"/>
  <c r="E1890" i="1"/>
  <c r="G1890" i="1"/>
  <c r="B1891" i="1"/>
  <c r="D1891" i="1"/>
  <c r="E1891" i="1"/>
  <c r="G1891" i="1"/>
  <c r="B1892" i="1"/>
  <c r="D1892" i="1"/>
  <c r="E1892" i="1"/>
  <c r="G1892" i="1"/>
  <c r="B1893" i="1"/>
  <c r="D1893" i="1"/>
  <c r="E1893" i="1"/>
  <c r="G1893" i="1"/>
  <c r="B1894" i="1"/>
  <c r="D1894" i="1"/>
  <c r="E1894" i="1"/>
  <c r="G1894" i="1"/>
  <c r="B1895" i="1"/>
  <c r="D1895" i="1"/>
  <c r="E1895" i="1"/>
  <c r="G1895" i="1"/>
  <c r="B1896" i="1"/>
  <c r="D1896" i="1"/>
  <c r="E1896" i="1"/>
  <c r="G1896" i="1"/>
  <c r="B1897" i="1"/>
  <c r="D1897" i="1"/>
  <c r="E1897" i="1"/>
  <c r="G1897" i="1"/>
  <c r="B1898" i="1"/>
  <c r="D1898" i="1"/>
  <c r="E1898" i="1"/>
  <c r="G1898" i="1"/>
  <c r="B1899" i="1"/>
  <c r="D1899" i="1"/>
  <c r="E1899" i="1"/>
  <c r="G1899" i="1"/>
  <c r="B1900" i="1"/>
  <c r="D1900" i="1"/>
  <c r="E1900" i="1"/>
  <c r="G1900" i="1"/>
  <c r="B1901" i="1"/>
  <c r="D1901" i="1"/>
  <c r="E1901" i="1"/>
  <c r="G1901" i="1"/>
  <c r="B1902" i="1"/>
  <c r="D1902" i="1"/>
  <c r="E1902" i="1"/>
  <c r="G1902" i="1"/>
  <c r="B1903" i="1"/>
  <c r="D1903" i="1"/>
  <c r="E1903" i="1"/>
  <c r="G1903" i="1"/>
  <c r="B1904" i="1"/>
  <c r="D1904" i="1"/>
  <c r="E1904" i="1"/>
  <c r="G1904" i="1"/>
  <c r="B1905" i="1"/>
  <c r="D1905" i="1"/>
  <c r="E1905" i="1"/>
  <c r="G1905" i="1"/>
  <c r="B1906" i="1"/>
  <c r="D1906" i="1"/>
  <c r="E1906" i="1"/>
  <c r="G1906" i="1"/>
  <c r="B1907" i="1"/>
  <c r="D1907" i="1"/>
  <c r="E1907" i="1"/>
  <c r="G1907" i="1"/>
  <c r="B1908" i="1"/>
  <c r="D1908" i="1"/>
  <c r="E1908" i="1"/>
  <c r="G1908" i="1"/>
  <c r="B1909" i="1"/>
  <c r="D1909" i="1"/>
  <c r="E1909" i="1"/>
  <c r="G1909" i="1"/>
  <c r="B1910" i="1"/>
  <c r="D1910" i="1"/>
  <c r="E1910" i="1"/>
  <c r="G1910" i="1"/>
  <c r="B1911" i="1"/>
  <c r="D1911" i="1"/>
  <c r="E1911" i="1"/>
  <c r="G1911" i="1"/>
  <c r="B1912" i="1"/>
  <c r="D1912" i="1"/>
  <c r="E1912" i="1"/>
  <c r="G1912" i="1"/>
  <c r="B1913" i="1"/>
  <c r="D1913" i="1"/>
  <c r="E1913" i="1"/>
  <c r="G1913" i="1"/>
  <c r="B1914" i="1"/>
  <c r="D1914" i="1"/>
  <c r="E1914" i="1"/>
  <c r="G1914" i="1"/>
  <c r="B1915" i="1"/>
  <c r="D1915" i="1"/>
  <c r="E1915" i="1"/>
  <c r="G1915" i="1"/>
  <c r="B1916" i="1"/>
  <c r="D1916" i="1"/>
  <c r="E1916" i="1"/>
  <c r="G1916" i="1"/>
  <c r="B1917" i="1"/>
  <c r="D1917" i="1"/>
  <c r="E1917" i="1"/>
  <c r="G1917" i="1"/>
  <c r="B1918" i="1"/>
  <c r="D1918" i="1"/>
  <c r="E1918" i="1"/>
  <c r="G1918" i="1"/>
  <c r="B1919" i="1"/>
  <c r="D1919" i="1"/>
  <c r="E1919" i="1"/>
  <c r="G1919" i="1"/>
  <c r="B1920" i="1"/>
  <c r="D1920" i="1"/>
  <c r="E1920" i="1"/>
  <c r="G1920" i="1"/>
  <c r="B1921" i="1"/>
  <c r="D1921" i="1"/>
  <c r="E1921" i="1"/>
  <c r="G1921" i="1"/>
  <c r="B1922" i="1"/>
  <c r="D1922" i="1"/>
  <c r="E1922" i="1"/>
  <c r="G1922" i="1"/>
  <c r="B1923" i="1"/>
  <c r="D1923" i="1"/>
  <c r="E1923" i="1"/>
  <c r="G1923" i="1"/>
  <c r="B1924" i="1"/>
  <c r="D1924" i="1"/>
  <c r="E1924" i="1"/>
  <c r="G1924" i="1"/>
  <c r="B1925" i="1"/>
  <c r="D1925" i="1"/>
  <c r="E1925" i="1"/>
  <c r="G1925" i="1"/>
  <c r="B1926" i="1"/>
  <c r="D1926" i="1"/>
  <c r="E1926" i="1"/>
  <c r="G1926" i="1"/>
  <c r="B1927" i="1"/>
  <c r="D1927" i="1"/>
  <c r="E1927" i="1"/>
  <c r="G1927" i="1"/>
  <c r="B1928" i="1"/>
  <c r="D1928" i="1"/>
  <c r="E1928" i="1"/>
  <c r="G1928" i="1"/>
  <c r="B1929" i="1"/>
  <c r="D1929" i="1"/>
  <c r="E1929" i="1"/>
  <c r="G1929" i="1"/>
  <c r="B1930" i="1"/>
  <c r="D1930" i="1"/>
  <c r="E1930" i="1"/>
  <c r="G1930" i="1"/>
  <c r="B1931" i="1"/>
  <c r="D1931" i="1"/>
  <c r="E1931" i="1"/>
  <c r="G1931" i="1"/>
  <c r="B1932" i="1"/>
  <c r="D1932" i="1"/>
  <c r="E1932" i="1"/>
  <c r="G1932" i="1"/>
  <c r="B1933" i="1"/>
  <c r="D1933" i="1"/>
  <c r="E1933" i="1"/>
  <c r="G1933" i="1"/>
  <c r="B1934" i="1"/>
  <c r="D1934" i="1"/>
  <c r="E1934" i="1"/>
  <c r="G1934" i="1"/>
  <c r="B1935" i="1"/>
  <c r="D1935" i="1"/>
  <c r="E1935" i="1"/>
  <c r="G1935" i="1"/>
  <c r="B1936" i="1"/>
  <c r="D1936" i="1"/>
  <c r="E1936" i="1"/>
  <c r="G1936" i="1"/>
  <c r="B1937" i="1"/>
  <c r="D1937" i="1"/>
  <c r="E1937" i="1"/>
  <c r="G1937" i="1"/>
  <c r="B1938" i="1"/>
  <c r="D1938" i="1"/>
  <c r="E1938" i="1"/>
  <c r="G1938" i="1"/>
  <c r="B1939" i="1"/>
  <c r="D1939" i="1"/>
  <c r="E1939" i="1"/>
  <c r="G1939" i="1"/>
  <c r="B1940" i="1"/>
  <c r="D1940" i="1"/>
  <c r="E1940" i="1"/>
  <c r="G1940" i="1"/>
  <c r="B1941" i="1"/>
  <c r="D1941" i="1"/>
  <c r="E1941" i="1"/>
  <c r="G1941" i="1"/>
  <c r="B1942" i="1"/>
  <c r="D1942" i="1"/>
  <c r="E1942" i="1"/>
  <c r="G1942" i="1"/>
  <c r="B1943" i="1"/>
  <c r="D1943" i="1"/>
  <c r="E1943" i="1"/>
  <c r="G1943" i="1"/>
  <c r="B1944" i="1"/>
  <c r="D1944" i="1"/>
  <c r="E1944" i="1"/>
  <c r="G1944" i="1"/>
  <c r="B1945" i="1"/>
  <c r="D1945" i="1"/>
  <c r="E1945" i="1"/>
  <c r="G1945" i="1"/>
  <c r="B1946" i="1"/>
  <c r="D1946" i="1"/>
  <c r="E1946" i="1"/>
  <c r="G1946" i="1"/>
  <c r="B1947" i="1"/>
  <c r="D1947" i="1"/>
  <c r="E1947" i="1"/>
  <c r="G1947" i="1"/>
  <c r="B1948" i="1"/>
  <c r="D1948" i="1"/>
  <c r="E1948" i="1"/>
  <c r="G1948" i="1"/>
  <c r="G1949" i="1"/>
  <c r="C1949" i="1"/>
  <c r="F1949" i="1"/>
  <c r="C1948" i="1"/>
  <c r="F1948" i="1"/>
  <c r="C1947" i="1"/>
  <c r="F1947" i="1"/>
  <c r="C1946" i="1"/>
  <c r="F1946" i="1"/>
  <c r="C1945" i="1"/>
  <c r="F1945" i="1"/>
  <c r="C1944" i="1"/>
  <c r="F1944" i="1"/>
  <c r="C1943" i="1"/>
  <c r="F1943" i="1"/>
  <c r="C1942" i="1"/>
  <c r="F1942" i="1"/>
  <c r="C1941" i="1"/>
  <c r="F1941" i="1"/>
  <c r="C1940" i="1"/>
  <c r="F1940" i="1"/>
  <c r="C1939" i="1"/>
  <c r="F1939" i="1"/>
  <c r="C1938" i="1"/>
  <c r="F1938" i="1"/>
  <c r="C1937" i="1"/>
  <c r="F1937" i="1"/>
  <c r="C1936" i="1"/>
  <c r="F1936" i="1"/>
  <c r="C1935" i="1"/>
  <c r="F1935" i="1"/>
  <c r="C1934" i="1"/>
  <c r="F1934" i="1"/>
  <c r="C1933" i="1"/>
  <c r="F1933" i="1"/>
  <c r="C1932" i="1"/>
  <c r="F1932" i="1"/>
  <c r="C1931" i="1"/>
  <c r="F1931" i="1"/>
  <c r="C1930" i="1"/>
  <c r="F1930" i="1"/>
  <c r="C1929" i="1"/>
  <c r="F1929" i="1"/>
  <c r="C1928" i="1"/>
  <c r="F1928" i="1"/>
  <c r="C1927" i="1"/>
  <c r="F1927" i="1"/>
  <c r="C1926" i="1"/>
  <c r="F1926" i="1"/>
  <c r="C1925" i="1"/>
  <c r="F1925" i="1"/>
  <c r="C1924" i="1"/>
  <c r="F1924" i="1"/>
  <c r="C1923" i="1"/>
  <c r="F1923" i="1"/>
  <c r="C1922" i="1"/>
  <c r="F1922" i="1"/>
  <c r="C1921" i="1"/>
  <c r="F1921" i="1"/>
  <c r="C1920" i="1"/>
  <c r="F1920" i="1"/>
  <c r="C1919" i="1"/>
  <c r="F1919" i="1"/>
  <c r="C1918" i="1"/>
  <c r="F1918" i="1"/>
  <c r="C1917" i="1"/>
  <c r="F1917" i="1"/>
  <c r="C1916" i="1"/>
  <c r="F1916" i="1"/>
  <c r="C1915" i="1"/>
  <c r="F1915" i="1"/>
  <c r="C1914" i="1"/>
  <c r="F1914" i="1"/>
  <c r="C1913" i="1"/>
  <c r="F1913" i="1"/>
  <c r="C1912" i="1"/>
  <c r="F1912" i="1"/>
  <c r="C1911" i="1"/>
  <c r="F1911" i="1"/>
  <c r="C1910" i="1"/>
  <c r="F1910" i="1"/>
  <c r="C1909" i="1"/>
  <c r="F1909" i="1"/>
  <c r="C1908" i="1"/>
  <c r="F1908" i="1"/>
  <c r="C1907" i="1"/>
  <c r="F1907" i="1"/>
  <c r="C1906" i="1"/>
  <c r="F1906" i="1"/>
  <c r="C1905" i="1"/>
  <c r="F1905" i="1"/>
  <c r="C1904" i="1"/>
  <c r="F1904" i="1"/>
  <c r="C1903" i="1"/>
  <c r="F1903" i="1"/>
  <c r="C1902" i="1"/>
  <c r="F1902" i="1"/>
  <c r="C1901" i="1"/>
  <c r="F1901" i="1"/>
  <c r="C1900" i="1"/>
  <c r="F1900" i="1"/>
  <c r="C1899" i="1"/>
  <c r="F1899" i="1"/>
  <c r="C1898" i="1"/>
  <c r="F1898" i="1"/>
  <c r="C1897" i="1"/>
  <c r="F1897" i="1"/>
  <c r="C1896" i="1"/>
  <c r="F1896" i="1"/>
  <c r="C1895" i="1"/>
  <c r="F1895" i="1"/>
  <c r="C1894" i="1"/>
  <c r="F1894" i="1"/>
  <c r="C1893" i="1"/>
  <c r="F1893" i="1"/>
  <c r="C1892" i="1"/>
  <c r="F1892" i="1"/>
  <c r="C1891" i="1"/>
  <c r="F1891" i="1"/>
  <c r="C1890" i="1"/>
  <c r="F1890" i="1"/>
  <c r="C1889" i="1"/>
  <c r="F1889" i="1"/>
  <c r="C1888" i="1"/>
  <c r="F1888" i="1"/>
  <c r="C1887" i="1"/>
  <c r="F1887" i="1"/>
  <c r="C1886" i="1"/>
  <c r="F1886" i="1"/>
  <c r="C1885" i="1"/>
  <c r="F1885" i="1"/>
  <c r="C1884" i="1"/>
  <c r="F1884" i="1"/>
  <c r="C1883" i="1"/>
  <c r="F1883" i="1"/>
  <c r="C1882" i="1"/>
  <c r="F1882" i="1"/>
  <c r="C1881" i="1"/>
  <c r="F1881" i="1"/>
  <c r="C1880" i="1"/>
  <c r="F1880" i="1"/>
  <c r="C1879" i="1"/>
  <c r="F1879" i="1"/>
  <c r="C1878" i="1"/>
  <c r="F1878" i="1"/>
  <c r="C1877" i="1"/>
  <c r="F1877" i="1"/>
  <c r="C1876" i="1"/>
  <c r="F1876" i="1"/>
  <c r="C1875" i="1"/>
  <c r="F1875" i="1"/>
  <c r="C1874" i="1"/>
  <c r="F1874" i="1"/>
  <c r="C1873" i="1"/>
  <c r="F1873" i="1"/>
  <c r="C1872" i="1"/>
  <c r="F1872" i="1"/>
  <c r="C1871" i="1"/>
  <c r="F1871" i="1"/>
  <c r="C1870" i="1"/>
  <c r="F1870" i="1"/>
  <c r="C1869" i="1"/>
  <c r="F1869" i="1"/>
  <c r="C1868" i="1"/>
  <c r="F1868" i="1"/>
  <c r="C1867" i="1"/>
  <c r="F1867" i="1"/>
  <c r="C1866" i="1"/>
  <c r="F1866" i="1"/>
  <c r="C1865" i="1"/>
  <c r="F1865" i="1"/>
  <c r="C1864" i="1"/>
  <c r="F1864" i="1"/>
  <c r="C1863" i="1"/>
  <c r="F1863" i="1"/>
  <c r="C1862" i="1"/>
  <c r="F1862" i="1"/>
  <c r="C1861" i="1"/>
  <c r="F1861" i="1"/>
  <c r="C1860" i="1"/>
  <c r="F1860" i="1"/>
  <c r="B1768" i="1"/>
  <c r="D1768" i="1"/>
  <c r="E1768" i="1"/>
  <c r="B1767" i="1"/>
  <c r="D1767" i="1"/>
  <c r="E1767" i="1"/>
  <c r="B1769" i="1"/>
  <c r="D1769" i="1"/>
  <c r="E1769" i="1"/>
  <c r="G1769" i="1"/>
  <c r="G1768" i="1"/>
  <c r="B1770" i="1"/>
  <c r="D1770" i="1"/>
  <c r="E1770" i="1"/>
  <c r="G1770" i="1"/>
  <c r="B1771" i="1"/>
  <c r="D1771" i="1"/>
  <c r="E1771" i="1"/>
  <c r="G1771" i="1"/>
  <c r="B1772" i="1"/>
  <c r="D1772" i="1"/>
  <c r="E1772" i="1"/>
  <c r="G1772" i="1"/>
  <c r="B1773" i="1"/>
  <c r="D1773" i="1"/>
  <c r="E1773" i="1"/>
  <c r="G1773" i="1"/>
  <c r="B1774" i="1"/>
  <c r="D1774" i="1"/>
  <c r="E1774" i="1"/>
  <c r="G1774" i="1"/>
  <c r="B1775" i="1"/>
  <c r="D1775" i="1"/>
  <c r="E1775" i="1"/>
  <c r="G1775" i="1"/>
  <c r="B1776" i="1"/>
  <c r="D1776" i="1"/>
  <c r="E1776" i="1"/>
  <c r="G1776" i="1"/>
  <c r="B1777" i="1"/>
  <c r="D1777" i="1"/>
  <c r="E1777" i="1"/>
  <c r="G1777" i="1"/>
  <c r="B1778" i="1"/>
  <c r="D1778" i="1"/>
  <c r="E1778" i="1"/>
  <c r="G1778" i="1"/>
  <c r="B1779" i="1"/>
  <c r="D1779" i="1"/>
  <c r="E1779" i="1"/>
  <c r="G1779" i="1"/>
  <c r="B1780" i="1"/>
  <c r="D1780" i="1"/>
  <c r="E1780" i="1"/>
  <c r="G1780" i="1"/>
  <c r="B1781" i="1"/>
  <c r="D1781" i="1"/>
  <c r="E1781" i="1"/>
  <c r="G1781" i="1"/>
  <c r="B1782" i="1"/>
  <c r="D1782" i="1"/>
  <c r="E1782" i="1"/>
  <c r="G1782" i="1"/>
  <c r="B1783" i="1"/>
  <c r="D1783" i="1"/>
  <c r="E1783" i="1"/>
  <c r="G1783" i="1"/>
  <c r="B1784" i="1"/>
  <c r="D1784" i="1"/>
  <c r="E1784" i="1"/>
  <c r="G1784" i="1"/>
  <c r="B1785" i="1"/>
  <c r="D1785" i="1"/>
  <c r="E1785" i="1"/>
  <c r="G1785" i="1"/>
  <c r="B1786" i="1"/>
  <c r="D1786" i="1"/>
  <c r="E1786" i="1"/>
  <c r="G1786" i="1"/>
  <c r="B1787" i="1"/>
  <c r="D1787" i="1"/>
  <c r="E1787" i="1"/>
  <c r="G1787" i="1"/>
  <c r="B1788" i="1"/>
  <c r="D1788" i="1"/>
  <c r="E1788" i="1"/>
  <c r="G1788" i="1"/>
  <c r="B1789" i="1"/>
  <c r="D1789" i="1"/>
  <c r="E1789" i="1"/>
  <c r="G1789" i="1"/>
  <c r="B1790" i="1"/>
  <c r="D1790" i="1"/>
  <c r="E1790" i="1"/>
  <c r="G1790" i="1"/>
  <c r="B1791" i="1"/>
  <c r="D1791" i="1"/>
  <c r="E1791" i="1"/>
  <c r="G1791" i="1"/>
  <c r="B1792" i="1"/>
  <c r="D1792" i="1"/>
  <c r="E1792" i="1"/>
  <c r="G1792" i="1"/>
  <c r="B1793" i="1"/>
  <c r="D1793" i="1"/>
  <c r="E1793" i="1"/>
  <c r="G1793" i="1"/>
  <c r="B1794" i="1"/>
  <c r="D1794" i="1"/>
  <c r="E1794" i="1"/>
  <c r="G1794" i="1"/>
  <c r="B1795" i="1"/>
  <c r="D1795" i="1"/>
  <c r="E1795" i="1"/>
  <c r="G1795" i="1"/>
  <c r="B1796" i="1"/>
  <c r="D1796" i="1"/>
  <c r="E1796" i="1"/>
  <c r="G1796" i="1"/>
  <c r="B1797" i="1"/>
  <c r="D1797" i="1"/>
  <c r="E1797" i="1"/>
  <c r="G1797" i="1"/>
  <c r="B1798" i="1"/>
  <c r="D1798" i="1"/>
  <c r="E1798" i="1"/>
  <c r="G1798" i="1"/>
  <c r="B1799" i="1"/>
  <c r="D1799" i="1"/>
  <c r="E1799" i="1"/>
  <c r="G1799" i="1"/>
  <c r="B1800" i="1"/>
  <c r="D1800" i="1"/>
  <c r="E1800" i="1"/>
  <c r="G1800" i="1"/>
  <c r="B1801" i="1"/>
  <c r="D1801" i="1"/>
  <c r="E1801" i="1"/>
  <c r="G1801" i="1"/>
  <c r="B1802" i="1"/>
  <c r="D1802" i="1"/>
  <c r="E1802" i="1"/>
  <c r="G1802" i="1"/>
  <c r="B1803" i="1"/>
  <c r="D1803" i="1"/>
  <c r="E1803" i="1"/>
  <c r="G1803" i="1"/>
  <c r="B1804" i="1"/>
  <c r="D1804" i="1"/>
  <c r="E1804" i="1"/>
  <c r="G1804" i="1"/>
  <c r="B1805" i="1"/>
  <c r="D1805" i="1"/>
  <c r="E1805" i="1"/>
  <c r="G1805" i="1"/>
  <c r="B1806" i="1"/>
  <c r="D1806" i="1"/>
  <c r="E1806" i="1"/>
  <c r="G1806" i="1"/>
  <c r="B1807" i="1"/>
  <c r="D1807" i="1"/>
  <c r="E1807" i="1"/>
  <c r="G1807" i="1"/>
  <c r="B1808" i="1"/>
  <c r="D1808" i="1"/>
  <c r="E1808" i="1"/>
  <c r="G1808" i="1"/>
  <c r="B1809" i="1"/>
  <c r="D1809" i="1"/>
  <c r="E1809" i="1"/>
  <c r="G1809" i="1"/>
  <c r="B1810" i="1"/>
  <c r="D1810" i="1"/>
  <c r="E1810" i="1"/>
  <c r="G1810" i="1"/>
  <c r="B1811" i="1"/>
  <c r="D1811" i="1"/>
  <c r="E1811" i="1"/>
  <c r="G1811" i="1"/>
  <c r="B1812" i="1"/>
  <c r="D1812" i="1"/>
  <c r="E1812" i="1"/>
  <c r="G1812" i="1"/>
  <c r="B1813" i="1"/>
  <c r="D1813" i="1"/>
  <c r="E1813" i="1"/>
  <c r="G1813" i="1"/>
  <c r="B1814" i="1"/>
  <c r="D1814" i="1"/>
  <c r="E1814" i="1"/>
  <c r="G1814" i="1"/>
  <c r="B1815" i="1"/>
  <c r="D1815" i="1"/>
  <c r="E1815" i="1"/>
  <c r="G1815" i="1"/>
  <c r="B1816" i="1"/>
  <c r="D1816" i="1"/>
  <c r="E1816" i="1"/>
  <c r="G1816" i="1"/>
  <c r="B1817" i="1"/>
  <c r="D1817" i="1"/>
  <c r="E1817" i="1"/>
  <c r="G1817" i="1"/>
  <c r="B1818" i="1"/>
  <c r="D1818" i="1"/>
  <c r="E1818" i="1"/>
  <c r="G1818" i="1"/>
  <c r="B1819" i="1"/>
  <c r="D1819" i="1"/>
  <c r="E1819" i="1"/>
  <c r="G1819" i="1"/>
  <c r="B1820" i="1"/>
  <c r="D1820" i="1"/>
  <c r="E1820" i="1"/>
  <c r="G1820" i="1"/>
  <c r="B1821" i="1"/>
  <c r="D1821" i="1"/>
  <c r="E1821" i="1"/>
  <c r="G1821" i="1"/>
  <c r="B1822" i="1"/>
  <c r="D1822" i="1"/>
  <c r="E1822" i="1"/>
  <c r="G1822" i="1"/>
  <c r="B1823" i="1"/>
  <c r="D1823" i="1"/>
  <c r="E1823" i="1"/>
  <c r="G1823" i="1"/>
  <c r="B1824" i="1"/>
  <c r="D1824" i="1"/>
  <c r="E1824" i="1"/>
  <c r="G1824" i="1"/>
  <c r="B1825" i="1"/>
  <c r="D1825" i="1"/>
  <c r="E1825" i="1"/>
  <c r="G1825" i="1"/>
  <c r="B1826" i="1"/>
  <c r="D1826" i="1"/>
  <c r="E1826" i="1"/>
  <c r="G1826" i="1"/>
  <c r="B1827" i="1"/>
  <c r="D1827" i="1"/>
  <c r="E1827" i="1"/>
  <c r="G1827" i="1"/>
  <c r="B1828" i="1"/>
  <c r="D1828" i="1"/>
  <c r="E1828" i="1"/>
  <c r="G1828" i="1"/>
  <c r="B1829" i="1"/>
  <c r="D1829" i="1"/>
  <c r="E1829" i="1"/>
  <c r="G1829" i="1"/>
  <c r="B1830" i="1"/>
  <c r="D1830" i="1"/>
  <c r="E1830" i="1"/>
  <c r="G1830" i="1"/>
  <c r="B1831" i="1"/>
  <c r="D1831" i="1"/>
  <c r="E1831" i="1"/>
  <c r="G1831" i="1"/>
  <c r="B1832" i="1"/>
  <c r="D1832" i="1"/>
  <c r="E1832" i="1"/>
  <c r="G1832" i="1"/>
  <c r="B1833" i="1"/>
  <c r="D1833" i="1"/>
  <c r="E1833" i="1"/>
  <c r="G1833" i="1"/>
  <c r="B1834" i="1"/>
  <c r="D1834" i="1"/>
  <c r="E1834" i="1"/>
  <c r="G1834" i="1"/>
  <c r="B1835" i="1"/>
  <c r="D1835" i="1"/>
  <c r="E1835" i="1"/>
  <c r="G1835" i="1"/>
  <c r="B1836" i="1"/>
  <c r="D1836" i="1"/>
  <c r="E1836" i="1"/>
  <c r="G1836" i="1"/>
  <c r="B1837" i="1"/>
  <c r="D1837" i="1"/>
  <c r="E1837" i="1"/>
  <c r="G1837" i="1"/>
  <c r="B1838" i="1"/>
  <c r="D1838" i="1"/>
  <c r="E1838" i="1"/>
  <c r="G1838" i="1"/>
  <c r="B1839" i="1"/>
  <c r="D1839" i="1"/>
  <c r="E1839" i="1"/>
  <c r="G1839" i="1"/>
  <c r="B1840" i="1"/>
  <c r="D1840" i="1"/>
  <c r="E1840" i="1"/>
  <c r="G1840" i="1"/>
  <c r="B1841" i="1"/>
  <c r="D1841" i="1"/>
  <c r="E1841" i="1"/>
  <c r="G1841" i="1"/>
  <c r="B1842" i="1"/>
  <c r="D1842" i="1"/>
  <c r="E1842" i="1"/>
  <c r="G1842" i="1"/>
  <c r="B1843" i="1"/>
  <c r="D1843" i="1"/>
  <c r="E1843" i="1"/>
  <c r="G1843" i="1"/>
  <c r="B1844" i="1"/>
  <c r="D1844" i="1"/>
  <c r="E1844" i="1"/>
  <c r="G1844" i="1"/>
  <c r="B1845" i="1"/>
  <c r="D1845" i="1"/>
  <c r="E1845" i="1"/>
  <c r="G1845" i="1"/>
  <c r="B1846" i="1"/>
  <c r="D1846" i="1"/>
  <c r="E1846" i="1"/>
  <c r="G1846" i="1"/>
  <c r="B1847" i="1"/>
  <c r="D1847" i="1"/>
  <c r="E1847" i="1"/>
  <c r="G1847" i="1"/>
  <c r="B1848" i="1"/>
  <c r="D1848" i="1"/>
  <c r="E1848" i="1"/>
  <c r="G1848" i="1"/>
  <c r="B1849" i="1"/>
  <c r="D1849" i="1"/>
  <c r="E1849" i="1"/>
  <c r="G1849" i="1"/>
  <c r="B1850" i="1"/>
  <c r="D1850" i="1"/>
  <c r="E1850" i="1"/>
  <c r="G1850" i="1"/>
  <c r="B1851" i="1"/>
  <c r="D1851" i="1"/>
  <c r="E1851" i="1"/>
  <c r="G1851" i="1"/>
  <c r="B1852" i="1"/>
  <c r="D1852" i="1"/>
  <c r="E1852" i="1"/>
  <c r="G1852" i="1"/>
  <c r="B1853" i="1"/>
  <c r="D1853" i="1"/>
  <c r="E1853" i="1"/>
  <c r="G1853" i="1"/>
  <c r="B1854" i="1"/>
  <c r="D1854" i="1"/>
  <c r="E1854" i="1"/>
  <c r="G1854" i="1"/>
  <c r="B1855" i="1"/>
  <c r="D1855" i="1"/>
  <c r="E1855" i="1"/>
  <c r="G1855" i="1"/>
  <c r="B1856" i="1"/>
  <c r="D1856" i="1"/>
  <c r="E1856" i="1"/>
  <c r="G1856" i="1"/>
  <c r="B1857" i="1"/>
  <c r="D1857" i="1"/>
  <c r="E1857" i="1"/>
  <c r="G1857" i="1"/>
  <c r="B1858" i="1"/>
  <c r="D1858" i="1"/>
  <c r="E1858" i="1"/>
  <c r="G1858" i="1"/>
  <c r="G1859" i="1"/>
  <c r="C1859" i="1"/>
  <c r="F1859" i="1"/>
  <c r="C1858" i="1"/>
  <c r="F1858" i="1"/>
  <c r="C1857" i="1"/>
  <c r="F1857" i="1"/>
  <c r="C1856" i="1"/>
  <c r="F1856" i="1"/>
  <c r="C1855" i="1"/>
  <c r="F1855" i="1"/>
  <c r="C1854" i="1"/>
  <c r="F1854" i="1"/>
  <c r="C1853" i="1"/>
  <c r="F1853" i="1"/>
  <c r="C1852" i="1"/>
  <c r="F1852" i="1"/>
  <c r="C1851" i="1"/>
  <c r="F1851" i="1"/>
  <c r="C1850" i="1"/>
  <c r="F1850" i="1"/>
  <c r="C1849" i="1"/>
  <c r="F1849" i="1"/>
  <c r="C1848" i="1"/>
  <c r="F1848" i="1"/>
  <c r="C1847" i="1"/>
  <c r="F1847" i="1"/>
  <c r="C1846" i="1"/>
  <c r="F1846" i="1"/>
  <c r="C1845" i="1"/>
  <c r="F1845" i="1"/>
  <c r="C1844" i="1"/>
  <c r="F1844" i="1"/>
  <c r="C1843" i="1"/>
  <c r="F1843" i="1"/>
  <c r="C1842" i="1"/>
  <c r="F1842" i="1"/>
  <c r="C1841" i="1"/>
  <c r="F1841" i="1"/>
  <c r="C1840" i="1"/>
  <c r="F1840" i="1"/>
  <c r="C1839" i="1"/>
  <c r="F1839" i="1"/>
  <c r="C1838" i="1"/>
  <c r="F1838" i="1"/>
  <c r="C1837" i="1"/>
  <c r="F1837" i="1"/>
  <c r="C1836" i="1"/>
  <c r="F1836" i="1"/>
  <c r="C1835" i="1"/>
  <c r="F1835" i="1"/>
  <c r="C1834" i="1"/>
  <c r="F1834" i="1"/>
  <c r="C1833" i="1"/>
  <c r="F1833" i="1"/>
  <c r="C1832" i="1"/>
  <c r="F1832" i="1"/>
  <c r="C1831" i="1"/>
  <c r="F1831" i="1"/>
  <c r="C1830" i="1"/>
  <c r="F1830" i="1"/>
  <c r="C1829" i="1"/>
  <c r="F1829" i="1"/>
  <c r="C1828" i="1"/>
  <c r="F1828" i="1"/>
  <c r="C1827" i="1"/>
  <c r="F1827" i="1"/>
  <c r="C1826" i="1"/>
  <c r="F1826" i="1"/>
  <c r="C1825" i="1"/>
  <c r="F1825" i="1"/>
  <c r="C1824" i="1"/>
  <c r="F1824" i="1"/>
  <c r="C1823" i="1"/>
  <c r="F1823" i="1"/>
  <c r="C1822" i="1"/>
  <c r="F1822" i="1"/>
  <c r="C1821" i="1"/>
  <c r="F1821" i="1"/>
  <c r="C1820" i="1"/>
  <c r="F1820" i="1"/>
  <c r="C1819" i="1"/>
  <c r="F1819" i="1"/>
  <c r="C1818" i="1"/>
  <c r="F1818" i="1"/>
  <c r="C1817" i="1"/>
  <c r="F1817" i="1"/>
  <c r="C1816" i="1"/>
  <c r="F1816" i="1"/>
  <c r="C1815" i="1"/>
  <c r="F1815" i="1"/>
  <c r="C1814" i="1"/>
  <c r="F1814" i="1"/>
  <c r="C1813" i="1"/>
  <c r="F1813" i="1"/>
  <c r="C1812" i="1"/>
  <c r="F1812" i="1"/>
  <c r="C1811" i="1"/>
  <c r="F1811" i="1"/>
  <c r="C1810" i="1"/>
  <c r="F1810" i="1"/>
  <c r="C1809" i="1"/>
  <c r="F1809" i="1"/>
  <c r="C1808" i="1"/>
  <c r="F1808" i="1"/>
  <c r="C1807" i="1"/>
  <c r="F1807" i="1"/>
  <c r="C1806" i="1"/>
  <c r="F1806" i="1"/>
  <c r="C1805" i="1"/>
  <c r="F1805" i="1"/>
  <c r="C1804" i="1"/>
  <c r="F1804" i="1"/>
  <c r="C1803" i="1"/>
  <c r="F1803" i="1"/>
  <c r="C1802" i="1"/>
  <c r="F1802" i="1"/>
  <c r="C1801" i="1"/>
  <c r="F1801" i="1"/>
  <c r="C1800" i="1"/>
  <c r="F1800" i="1"/>
  <c r="C1799" i="1"/>
  <c r="F1799" i="1"/>
  <c r="C1798" i="1"/>
  <c r="F1798" i="1"/>
  <c r="C1797" i="1"/>
  <c r="F1797" i="1"/>
  <c r="C1796" i="1"/>
  <c r="F1796" i="1"/>
  <c r="C1795" i="1"/>
  <c r="F1795" i="1"/>
  <c r="C1794" i="1"/>
  <c r="F1794" i="1"/>
  <c r="C1793" i="1"/>
  <c r="F1793" i="1"/>
  <c r="C1792" i="1"/>
  <c r="F1792" i="1"/>
  <c r="C1791" i="1"/>
  <c r="F1791" i="1"/>
  <c r="C1790" i="1"/>
  <c r="F1790" i="1"/>
  <c r="C1789" i="1"/>
  <c r="F1789" i="1"/>
  <c r="C1788" i="1"/>
  <c r="F1788" i="1"/>
  <c r="C1787" i="1"/>
  <c r="F1787" i="1"/>
  <c r="C1786" i="1"/>
  <c r="F1786" i="1"/>
  <c r="C1785" i="1"/>
  <c r="F1785" i="1"/>
  <c r="C1784" i="1"/>
  <c r="F1784" i="1"/>
  <c r="C1783" i="1"/>
  <c r="F1783" i="1"/>
  <c r="C1782" i="1"/>
  <c r="F1782" i="1"/>
  <c r="C1781" i="1"/>
  <c r="F1781" i="1"/>
  <c r="C1780" i="1"/>
  <c r="F1780" i="1"/>
  <c r="C1779" i="1"/>
  <c r="F1779" i="1"/>
  <c r="C1778" i="1"/>
  <c r="F1778" i="1"/>
  <c r="C1777" i="1"/>
  <c r="F1777" i="1"/>
  <c r="C1776" i="1"/>
  <c r="F1776" i="1"/>
  <c r="C1775" i="1"/>
  <c r="F1775" i="1"/>
  <c r="C1774" i="1"/>
  <c r="F1774" i="1"/>
  <c r="C1773" i="1"/>
  <c r="F1773" i="1"/>
  <c r="C1772" i="1"/>
  <c r="F1772" i="1"/>
  <c r="C1771" i="1"/>
  <c r="F1771" i="1"/>
  <c r="C1770" i="1"/>
  <c r="F1770" i="1"/>
  <c r="C1769" i="1"/>
  <c r="F1769" i="1"/>
  <c r="C1768" i="1"/>
  <c r="F1768" i="1"/>
  <c r="B1676" i="1"/>
  <c r="D1676" i="1"/>
  <c r="E1676" i="1"/>
  <c r="B1675" i="1"/>
  <c r="D1675" i="1"/>
  <c r="E1675" i="1"/>
  <c r="B1677" i="1"/>
  <c r="D1677" i="1"/>
  <c r="E1677" i="1"/>
  <c r="G1677" i="1"/>
  <c r="G1676" i="1"/>
  <c r="B1678" i="1"/>
  <c r="D1678" i="1"/>
  <c r="E1678" i="1"/>
  <c r="G1678" i="1"/>
  <c r="B1679" i="1"/>
  <c r="D1679" i="1"/>
  <c r="E1679" i="1"/>
  <c r="G1679" i="1"/>
  <c r="B1680" i="1"/>
  <c r="D1680" i="1"/>
  <c r="E1680" i="1"/>
  <c r="G1680" i="1"/>
  <c r="B1681" i="1"/>
  <c r="D1681" i="1"/>
  <c r="E1681" i="1"/>
  <c r="G1681" i="1"/>
  <c r="B1682" i="1"/>
  <c r="D1682" i="1"/>
  <c r="E1682" i="1"/>
  <c r="G1682" i="1"/>
  <c r="B1683" i="1"/>
  <c r="D1683" i="1"/>
  <c r="E1683" i="1"/>
  <c r="G1683" i="1"/>
  <c r="B1684" i="1"/>
  <c r="D1684" i="1"/>
  <c r="E1684" i="1"/>
  <c r="G1684" i="1"/>
  <c r="B1685" i="1"/>
  <c r="D1685" i="1"/>
  <c r="E1685" i="1"/>
  <c r="G1685" i="1"/>
  <c r="B1686" i="1"/>
  <c r="D1686" i="1"/>
  <c r="E1686" i="1"/>
  <c r="G1686" i="1"/>
  <c r="B1687" i="1"/>
  <c r="D1687" i="1"/>
  <c r="E1687" i="1"/>
  <c r="G1687" i="1"/>
  <c r="B1688" i="1"/>
  <c r="D1688" i="1"/>
  <c r="E1688" i="1"/>
  <c r="G1688" i="1"/>
  <c r="B1689" i="1"/>
  <c r="D1689" i="1"/>
  <c r="E1689" i="1"/>
  <c r="G1689" i="1"/>
  <c r="B1690" i="1"/>
  <c r="D1690" i="1"/>
  <c r="E1690" i="1"/>
  <c r="G1690" i="1"/>
  <c r="B1691" i="1"/>
  <c r="D1691" i="1"/>
  <c r="E1691" i="1"/>
  <c r="G1691" i="1"/>
  <c r="B1692" i="1"/>
  <c r="D1692" i="1"/>
  <c r="E1692" i="1"/>
  <c r="G1692" i="1"/>
  <c r="B1693" i="1"/>
  <c r="D1693" i="1"/>
  <c r="E1693" i="1"/>
  <c r="G1693" i="1"/>
  <c r="B1694" i="1"/>
  <c r="D1694" i="1"/>
  <c r="E1694" i="1"/>
  <c r="G1694" i="1"/>
  <c r="B1695" i="1"/>
  <c r="D1695" i="1"/>
  <c r="E1695" i="1"/>
  <c r="G1695" i="1"/>
  <c r="B1696" i="1"/>
  <c r="D1696" i="1"/>
  <c r="E1696" i="1"/>
  <c r="G1696" i="1"/>
  <c r="B1697" i="1"/>
  <c r="D1697" i="1"/>
  <c r="E1697" i="1"/>
  <c r="G1697" i="1"/>
  <c r="B1698" i="1"/>
  <c r="D1698" i="1"/>
  <c r="E1698" i="1"/>
  <c r="G1698" i="1"/>
  <c r="B1699" i="1"/>
  <c r="D1699" i="1"/>
  <c r="E1699" i="1"/>
  <c r="G1699" i="1"/>
  <c r="B1700" i="1"/>
  <c r="D1700" i="1"/>
  <c r="E1700" i="1"/>
  <c r="G1700" i="1"/>
  <c r="B1701" i="1"/>
  <c r="D1701" i="1"/>
  <c r="E1701" i="1"/>
  <c r="G1701" i="1"/>
  <c r="B1702" i="1"/>
  <c r="D1702" i="1"/>
  <c r="E1702" i="1"/>
  <c r="G1702" i="1"/>
  <c r="B1703" i="1"/>
  <c r="D1703" i="1"/>
  <c r="E1703" i="1"/>
  <c r="G1703" i="1"/>
  <c r="B1704" i="1"/>
  <c r="D1704" i="1"/>
  <c r="E1704" i="1"/>
  <c r="G1704" i="1"/>
  <c r="B1705" i="1"/>
  <c r="D1705" i="1"/>
  <c r="E1705" i="1"/>
  <c r="G1705" i="1"/>
  <c r="B1706" i="1"/>
  <c r="D1706" i="1"/>
  <c r="E1706" i="1"/>
  <c r="G1706" i="1"/>
  <c r="B1707" i="1"/>
  <c r="D1707" i="1"/>
  <c r="E1707" i="1"/>
  <c r="G1707" i="1"/>
  <c r="B1708" i="1"/>
  <c r="D1708" i="1"/>
  <c r="E1708" i="1"/>
  <c r="G1708" i="1"/>
  <c r="B1709" i="1"/>
  <c r="D1709" i="1"/>
  <c r="E1709" i="1"/>
  <c r="G1709" i="1"/>
  <c r="B1710" i="1"/>
  <c r="D1710" i="1"/>
  <c r="E1710" i="1"/>
  <c r="G1710" i="1"/>
  <c r="B1711" i="1"/>
  <c r="D1711" i="1"/>
  <c r="E1711" i="1"/>
  <c r="G1711" i="1"/>
  <c r="B1712" i="1"/>
  <c r="D1712" i="1"/>
  <c r="E1712" i="1"/>
  <c r="G1712" i="1"/>
  <c r="B1713" i="1"/>
  <c r="D1713" i="1"/>
  <c r="E1713" i="1"/>
  <c r="G1713" i="1"/>
  <c r="B1714" i="1"/>
  <c r="D1714" i="1"/>
  <c r="E1714" i="1"/>
  <c r="G1714" i="1"/>
  <c r="B1715" i="1"/>
  <c r="D1715" i="1"/>
  <c r="E1715" i="1"/>
  <c r="G1715" i="1"/>
  <c r="B1716" i="1"/>
  <c r="D1716" i="1"/>
  <c r="E1716" i="1"/>
  <c r="G1716" i="1"/>
  <c r="B1717" i="1"/>
  <c r="D1717" i="1"/>
  <c r="E1717" i="1"/>
  <c r="G1717" i="1"/>
  <c r="B1718" i="1"/>
  <c r="D1718" i="1"/>
  <c r="E1718" i="1"/>
  <c r="G1718" i="1"/>
  <c r="B1719" i="1"/>
  <c r="D1719" i="1"/>
  <c r="E1719" i="1"/>
  <c r="G1719" i="1"/>
  <c r="B1720" i="1"/>
  <c r="D1720" i="1"/>
  <c r="E1720" i="1"/>
  <c r="G1720" i="1"/>
  <c r="B1721" i="1"/>
  <c r="D1721" i="1"/>
  <c r="E1721" i="1"/>
  <c r="G1721" i="1"/>
  <c r="B1722" i="1"/>
  <c r="D1722" i="1"/>
  <c r="E1722" i="1"/>
  <c r="G1722" i="1"/>
  <c r="B1723" i="1"/>
  <c r="D1723" i="1"/>
  <c r="E1723" i="1"/>
  <c r="G1723" i="1"/>
  <c r="B1724" i="1"/>
  <c r="D1724" i="1"/>
  <c r="E1724" i="1"/>
  <c r="G1724" i="1"/>
  <c r="B1725" i="1"/>
  <c r="D1725" i="1"/>
  <c r="E1725" i="1"/>
  <c r="G1725" i="1"/>
  <c r="B1726" i="1"/>
  <c r="D1726" i="1"/>
  <c r="E1726" i="1"/>
  <c r="G1726" i="1"/>
  <c r="B1727" i="1"/>
  <c r="D1727" i="1"/>
  <c r="E1727" i="1"/>
  <c r="G1727" i="1"/>
  <c r="B1728" i="1"/>
  <c r="D1728" i="1"/>
  <c r="E1728" i="1"/>
  <c r="G1728" i="1"/>
  <c r="B1729" i="1"/>
  <c r="D1729" i="1"/>
  <c r="E1729" i="1"/>
  <c r="G1729" i="1"/>
  <c r="B1730" i="1"/>
  <c r="D1730" i="1"/>
  <c r="E1730" i="1"/>
  <c r="G1730" i="1"/>
  <c r="B1731" i="1"/>
  <c r="D1731" i="1"/>
  <c r="E1731" i="1"/>
  <c r="G1731" i="1"/>
  <c r="B1732" i="1"/>
  <c r="D1732" i="1"/>
  <c r="E1732" i="1"/>
  <c r="G1732" i="1"/>
  <c r="B1733" i="1"/>
  <c r="D1733" i="1"/>
  <c r="E1733" i="1"/>
  <c r="G1733" i="1"/>
  <c r="B1734" i="1"/>
  <c r="D1734" i="1"/>
  <c r="E1734" i="1"/>
  <c r="G1734" i="1"/>
  <c r="B1735" i="1"/>
  <c r="D1735" i="1"/>
  <c r="E1735" i="1"/>
  <c r="G1735" i="1"/>
  <c r="B1736" i="1"/>
  <c r="D1736" i="1"/>
  <c r="E1736" i="1"/>
  <c r="G1736" i="1"/>
  <c r="B1737" i="1"/>
  <c r="D1737" i="1"/>
  <c r="E1737" i="1"/>
  <c r="G1737" i="1"/>
  <c r="B1738" i="1"/>
  <c r="D1738" i="1"/>
  <c r="E1738" i="1"/>
  <c r="G1738" i="1"/>
  <c r="B1739" i="1"/>
  <c r="D1739" i="1"/>
  <c r="E1739" i="1"/>
  <c r="G1739" i="1"/>
  <c r="B1740" i="1"/>
  <c r="D1740" i="1"/>
  <c r="E1740" i="1"/>
  <c r="G1740" i="1"/>
  <c r="B1741" i="1"/>
  <c r="D1741" i="1"/>
  <c r="E1741" i="1"/>
  <c r="G1741" i="1"/>
  <c r="B1742" i="1"/>
  <c r="D1742" i="1"/>
  <c r="E1742" i="1"/>
  <c r="G1742" i="1"/>
  <c r="B1743" i="1"/>
  <c r="D1743" i="1"/>
  <c r="E1743" i="1"/>
  <c r="G1743" i="1"/>
  <c r="B1744" i="1"/>
  <c r="D1744" i="1"/>
  <c r="E1744" i="1"/>
  <c r="G1744" i="1"/>
  <c r="B1745" i="1"/>
  <c r="D1745" i="1"/>
  <c r="E1745" i="1"/>
  <c r="G1745" i="1"/>
  <c r="B1746" i="1"/>
  <c r="D1746" i="1"/>
  <c r="E1746" i="1"/>
  <c r="G1746" i="1"/>
  <c r="B1747" i="1"/>
  <c r="D1747" i="1"/>
  <c r="E1747" i="1"/>
  <c r="G1747" i="1"/>
  <c r="B1748" i="1"/>
  <c r="D1748" i="1"/>
  <c r="E1748" i="1"/>
  <c r="G1748" i="1"/>
  <c r="B1749" i="1"/>
  <c r="D1749" i="1"/>
  <c r="E1749" i="1"/>
  <c r="G1749" i="1"/>
  <c r="B1750" i="1"/>
  <c r="D1750" i="1"/>
  <c r="E1750" i="1"/>
  <c r="G1750" i="1"/>
  <c r="B1751" i="1"/>
  <c r="D1751" i="1"/>
  <c r="E1751" i="1"/>
  <c r="G1751" i="1"/>
  <c r="B1752" i="1"/>
  <c r="D1752" i="1"/>
  <c r="E1752" i="1"/>
  <c r="G1752" i="1"/>
  <c r="B1753" i="1"/>
  <c r="D1753" i="1"/>
  <c r="E1753" i="1"/>
  <c r="G1753" i="1"/>
  <c r="B1754" i="1"/>
  <c r="D1754" i="1"/>
  <c r="E1754" i="1"/>
  <c r="G1754" i="1"/>
  <c r="B1755" i="1"/>
  <c r="D1755" i="1"/>
  <c r="E1755" i="1"/>
  <c r="G1755" i="1"/>
  <c r="B1756" i="1"/>
  <c r="D1756" i="1"/>
  <c r="E1756" i="1"/>
  <c r="G1756" i="1"/>
  <c r="B1757" i="1"/>
  <c r="D1757" i="1"/>
  <c r="E1757" i="1"/>
  <c r="G1757" i="1"/>
  <c r="B1758" i="1"/>
  <c r="D1758" i="1"/>
  <c r="E1758" i="1"/>
  <c r="G1758" i="1"/>
  <c r="B1759" i="1"/>
  <c r="D1759" i="1"/>
  <c r="E1759" i="1"/>
  <c r="G1759" i="1"/>
  <c r="B1760" i="1"/>
  <c r="D1760" i="1"/>
  <c r="E1760" i="1"/>
  <c r="G1760" i="1"/>
  <c r="B1761" i="1"/>
  <c r="D1761" i="1"/>
  <c r="E1761" i="1"/>
  <c r="G1761" i="1"/>
  <c r="B1762" i="1"/>
  <c r="D1762" i="1"/>
  <c r="E1762" i="1"/>
  <c r="G1762" i="1"/>
  <c r="B1763" i="1"/>
  <c r="D1763" i="1"/>
  <c r="E1763" i="1"/>
  <c r="G1763" i="1"/>
  <c r="B1764" i="1"/>
  <c r="D1764" i="1"/>
  <c r="E1764" i="1"/>
  <c r="G1764" i="1"/>
  <c r="B1765" i="1"/>
  <c r="D1765" i="1"/>
  <c r="E1765" i="1"/>
  <c r="G1765" i="1"/>
  <c r="B1766" i="1"/>
  <c r="D1766" i="1"/>
  <c r="E1766" i="1"/>
  <c r="G1766" i="1"/>
  <c r="G1767" i="1"/>
  <c r="C1767" i="1"/>
  <c r="F1767" i="1"/>
  <c r="C1766" i="1"/>
  <c r="F1766" i="1"/>
  <c r="C1765" i="1"/>
  <c r="F1765" i="1"/>
  <c r="C1764" i="1"/>
  <c r="F1764" i="1"/>
  <c r="C1763" i="1"/>
  <c r="F1763" i="1"/>
  <c r="C1762" i="1"/>
  <c r="F1762" i="1"/>
  <c r="C1761" i="1"/>
  <c r="F1761" i="1"/>
  <c r="C1760" i="1"/>
  <c r="F1760" i="1"/>
  <c r="C1759" i="1"/>
  <c r="F1759" i="1"/>
  <c r="C1758" i="1"/>
  <c r="F1758" i="1"/>
  <c r="C1757" i="1"/>
  <c r="F1757" i="1"/>
  <c r="C1756" i="1"/>
  <c r="F1756" i="1"/>
  <c r="C1755" i="1"/>
  <c r="F1755" i="1"/>
  <c r="C1754" i="1"/>
  <c r="F1754" i="1"/>
  <c r="C1753" i="1"/>
  <c r="F1753" i="1"/>
  <c r="C1752" i="1"/>
  <c r="F1752" i="1"/>
  <c r="C1751" i="1"/>
  <c r="F1751" i="1"/>
  <c r="C1750" i="1"/>
  <c r="F1750" i="1"/>
  <c r="C1749" i="1"/>
  <c r="F1749" i="1"/>
  <c r="C1748" i="1"/>
  <c r="F1748" i="1"/>
  <c r="C1747" i="1"/>
  <c r="F1747" i="1"/>
  <c r="C1746" i="1"/>
  <c r="F1746" i="1"/>
  <c r="C1745" i="1"/>
  <c r="F1745" i="1"/>
  <c r="C1744" i="1"/>
  <c r="F1744" i="1"/>
  <c r="C1743" i="1"/>
  <c r="F1743" i="1"/>
  <c r="C1742" i="1"/>
  <c r="F1742" i="1"/>
  <c r="C1741" i="1"/>
  <c r="F1741" i="1"/>
  <c r="C1740" i="1"/>
  <c r="F1740" i="1"/>
  <c r="C1739" i="1"/>
  <c r="F1739" i="1"/>
  <c r="C1738" i="1"/>
  <c r="F1738" i="1"/>
  <c r="C1737" i="1"/>
  <c r="F1737" i="1"/>
  <c r="C1736" i="1"/>
  <c r="F1736" i="1"/>
  <c r="C1735" i="1"/>
  <c r="F1735" i="1"/>
  <c r="C1734" i="1"/>
  <c r="F1734" i="1"/>
  <c r="C1733" i="1"/>
  <c r="F1733" i="1"/>
  <c r="C1732" i="1"/>
  <c r="F1732" i="1"/>
  <c r="C1731" i="1"/>
  <c r="F1731" i="1"/>
  <c r="C1730" i="1"/>
  <c r="F1730" i="1"/>
  <c r="C1729" i="1"/>
  <c r="F1729" i="1"/>
  <c r="C1728" i="1"/>
  <c r="F1728" i="1"/>
  <c r="C1727" i="1"/>
  <c r="F1727" i="1"/>
  <c r="C1726" i="1"/>
  <c r="F1726" i="1"/>
  <c r="C1725" i="1"/>
  <c r="F1725" i="1"/>
  <c r="C1724" i="1"/>
  <c r="F1724" i="1"/>
  <c r="C1723" i="1"/>
  <c r="F1723" i="1"/>
  <c r="C1722" i="1"/>
  <c r="F1722" i="1"/>
  <c r="C1721" i="1"/>
  <c r="F1721" i="1"/>
  <c r="C1720" i="1"/>
  <c r="F1720" i="1"/>
  <c r="C1719" i="1"/>
  <c r="F1719" i="1"/>
  <c r="C1718" i="1"/>
  <c r="F1718" i="1"/>
  <c r="C1717" i="1"/>
  <c r="F1717" i="1"/>
  <c r="C1716" i="1"/>
  <c r="F1716" i="1"/>
  <c r="C1715" i="1"/>
  <c r="F1715" i="1"/>
  <c r="C1714" i="1"/>
  <c r="F1714" i="1"/>
  <c r="C1713" i="1"/>
  <c r="F1713" i="1"/>
  <c r="C1712" i="1"/>
  <c r="F1712" i="1"/>
  <c r="C1711" i="1"/>
  <c r="F1711" i="1"/>
  <c r="C1710" i="1"/>
  <c r="F1710" i="1"/>
  <c r="C1709" i="1"/>
  <c r="F1709" i="1"/>
  <c r="C1708" i="1"/>
  <c r="F1708" i="1"/>
  <c r="C1707" i="1"/>
  <c r="F1707" i="1"/>
  <c r="C1706" i="1"/>
  <c r="F1706" i="1"/>
  <c r="C1705" i="1"/>
  <c r="F1705" i="1"/>
  <c r="C1704" i="1"/>
  <c r="F1704" i="1"/>
  <c r="C1703" i="1"/>
  <c r="F1703" i="1"/>
  <c r="C1702" i="1"/>
  <c r="F1702" i="1"/>
  <c r="C1701" i="1"/>
  <c r="F1701" i="1"/>
  <c r="C1700" i="1"/>
  <c r="F1700" i="1"/>
  <c r="C1699" i="1"/>
  <c r="F1699" i="1"/>
  <c r="C1698" i="1"/>
  <c r="F1698" i="1"/>
  <c r="C1697" i="1"/>
  <c r="F1697" i="1"/>
  <c r="C1696" i="1"/>
  <c r="F1696" i="1"/>
  <c r="C1695" i="1"/>
  <c r="F1695" i="1"/>
  <c r="C1694" i="1"/>
  <c r="F1694" i="1"/>
  <c r="C1693" i="1"/>
  <c r="F1693" i="1"/>
  <c r="C1692" i="1"/>
  <c r="F1692" i="1"/>
  <c r="C1691" i="1"/>
  <c r="F1691" i="1"/>
  <c r="C1690" i="1"/>
  <c r="F1690" i="1"/>
  <c r="C1689" i="1"/>
  <c r="F1689" i="1"/>
  <c r="C1688" i="1"/>
  <c r="F1688" i="1"/>
  <c r="C1687" i="1"/>
  <c r="F1687" i="1"/>
  <c r="C1686" i="1"/>
  <c r="F1686" i="1"/>
  <c r="C1685" i="1"/>
  <c r="F1685" i="1"/>
  <c r="C1684" i="1"/>
  <c r="F1684" i="1"/>
  <c r="C1683" i="1"/>
  <c r="F1683" i="1"/>
  <c r="C1682" i="1"/>
  <c r="F1682" i="1"/>
  <c r="C1681" i="1"/>
  <c r="F1681" i="1"/>
  <c r="C1680" i="1"/>
  <c r="F1680" i="1"/>
  <c r="C1679" i="1"/>
  <c r="F1679" i="1"/>
  <c r="C1678" i="1"/>
  <c r="F1678" i="1"/>
  <c r="C1677" i="1"/>
  <c r="F1677" i="1"/>
  <c r="C1676" i="1"/>
  <c r="F1676" i="1"/>
  <c r="B1585" i="1"/>
  <c r="D1585" i="1"/>
  <c r="E1585" i="1"/>
  <c r="B1584" i="1"/>
  <c r="D1584" i="1"/>
  <c r="E1584" i="1"/>
  <c r="B1586" i="1"/>
  <c r="D1586" i="1"/>
  <c r="E1586" i="1"/>
  <c r="G1586" i="1"/>
  <c r="G1585" i="1"/>
  <c r="B1587" i="1"/>
  <c r="D1587" i="1"/>
  <c r="E1587" i="1"/>
  <c r="G1587" i="1"/>
  <c r="B1588" i="1"/>
  <c r="D1588" i="1"/>
  <c r="E1588" i="1"/>
  <c r="G1588" i="1"/>
  <c r="B1589" i="1"/>
  <c r="D1589" i="1"/>
  <c r="E1589" i="1"/>
  <c r="G1589" i="1"/>
  <c r="B1590" i="1"/>
  <c r="D1590" i="1"/>
  <c r="E1590" i="1"/>
  <c r="G1590" i="1"/>
  <c r="B1591" i="1"/>
  <c r="D1591" i="1"/>
  <c r="E1591" i="1"/>
  <c r="G1591" i="1"/>
  <c r="B1592" i="1"/>
  <c r="D1592" i="1"/>
  <c r="E1592" i="1"/>
  <c r="G1592" i="1"/>
  <c r="B1593" i="1"/>
  <c r="D1593" i="1"/>
  <c r="E1593" i="1"/>
  <c r="G1593" i="1"/>
  <c r="B1594" i="1"/>
  <c r="D1594" i="1"/>
  <c r="E1594" i="1"/>
  <c r="G1594" i="1"/>
  <c r="B1595" i="1"/>
  <c r="D1595" i="1"/>
  <c r="E1595" i="1"/>
  <c r="G1595" i="1"/>
  <c r="B1596" i="1"/>
  <c r="D1596" i="1"/>
  <c r="E1596" i="1"/>
  <c r="G1596" i="1"/>
  <c r="B1597" i="1"/>
  <c r="D1597" i="1"/>
  <c r="E1597" i="1"/>
  <c r="G1597" i="1"/>
  <c r="B1598" i="1"/>
  <c r="D1598" i="1"/>
  <c r="E1598" i="1"/>
  <c r="G1598" i="1"/>
  <c r="B1599" i="1"/>
  <c r="D1599" i="1"/>
  <c r="E1599" i="1"/>
  <c r="G1599" i="1"/>
  <c r="B1600" i="1"/>
  <c r="D1600" i="1"/>
  <c r="E1600" i="1"/>
  <c r="G1600" i="1"/>
  <c r="B1601" i="1"/>
  <c r="D1601" i="1"/>
  <c r="E1601" i="1"/>
  <c r="G1601" i="1"/>
  <c r="B1602" i="1"/>
  <c r="D1602" i="1"/>
  <c r="E1602" i="1"/>
  <c r="G1602" i="1"/>
  <c r="B1603" i="1"/>
  <c r="D1603" i="1"/>
  <c r="E1603" i="1"/>
  <c r="G1603" i="1"/>
  <c r="B1604" i="1"/>
  <c r="D1604" i="1"/>
  <c r="E1604" i="1"/>
  <c r="G1604" i="1"/>
  <c r="B1605" i="1"/>
  <c r="D1605" i="1"/>
  <c r="E1605" i="1"/>
  <c r="G1605" i="1"/>
  <c r="B1606" i="1"/>
  <c r="D1606" i="1"/>
  <c r="E1606" i="1"/>
  <c r="G1606" i="1"/>
  <c r="B1607" i="1"/>
  <c r="D1607" i="1"/>
  <c r="E1607" i="1"/>
  <c r="G1607" i="1"/>
  <c r="B1608" i="1"/>
  <c r="D1608" i="1"/>
  <c r="E1608" i="1"/>
  <c r="G1608" i="1"/>
  <c r="B1609" i="1"/>
  <c r="D1609" i="1"/>
  <c r="E1609" i="1"/>
  <c r="G1609" i="1"/>
  <c r="B1610" i="1"/>
  <c r="D1610" i="1"/>
  <c r="E1610" i="1"/>
  <c r="G1610" i="1"/>
  <c r="B1611" i="1"/>
  <c r="D1611" i="1"/>
  <c r="E1611" i="1"/>
  <c r="G1611" i="1"/>
  <c r="B1612" i="1"/>
  <c r="D1612" i="1"/>
  <c r="E1612" i="1"/>
  <c r="G1612" i="1"/>
  <c r="B1613" i="1"/>
  <c r="D1613" i="1"/>
  <c r="E1613" i="1"/>
  <c r="G1613" i="1"/>
  <c r="B1614" i="1"/>
  <c r="D1614" i="1"/>
  <c r="E1614" i="1"/>
  <c r="G1614" i="1"/>
  <c r="B1615" i="1"/>
  <c r="D1615" i="1"/>
  <c r="E1615" i="1"/>
  <c r="G1615" i="1"/>
  <c r="B1616" i="1"/>
  <c r="D1616" i="1"/>
  <c r="E1616" i="1"/>
  <c r="G1616" i="1"/>
  <c r="B1617" i="1"/>
  <c r="D1617" i="1"/>
  <c r="E1617" i="1"/>
  <c r="G1617" i="1"/>
  <c r="B1618" i="1"/>
  <c r="D1618" i="1"/>
  <c r="E1618" i="1"/>
  <c r="G1618" i="1"/>
  <c r="B1619" i="1"/>
  <c r="D1619" i="1"/>
  <c r="E1619" i="1"/>
  <c r="G1619" i="1"/>
  <c r="B1620" i="1"/>
  <c r="D1620" i="1"/>
  <c r="E1620" i="1"/>
  <c r="G1620" i="1"/>
  <c r="B1621" i="1"/>
  <c r="D1621" i="1"/>
  <c r="E1621" i="1"/>
  <c r="G1621" i="1"/>
  <c r="B1622" i="1"/>
  <c r="D1622" i="1"/>
  <c r="E1622" i="1"/>
  <c r="G1622" i="1"/>
  <c r="B1623" i="1"/>
  <c r="D1623" i="1"/>
  <c r="E1623" i="1"/>
  <c r="G1623" i="1"/>
  <c r="B1624" i="1"/>
  <c r="D1624" i="1"/>
  <c r="E1624" i="1"/>
  <c r="G1624" i="1"/>
  <c r="B1625" i="1"/>
  <c r="D1625" i="1"/>
  <c r="E1625" i="1"/>
  <c r="G1625" i="1"/>
  <c r="B1626" i="1"/>
  <c r="D1626" i="1"/>
  <c r="E1626" i="1"/>
  <c r="G1626" i="1"/>
  <c r="B1627" i="1"/>
  <c r="D1627" i="1"/>
  <c r="E1627" i="1"/>
  <c r="G1627" i="1"/>
  <c r="B1628" i="1"/>
  <c r="D1628" i="1"/>
  <c r="E1628" i="1"/>
  <c r="G1628" i="1"/>
  <c r="B1629" i="1"/>
  <c r="D1629" i="1"/>
  <c r="E1629" i="1"/>
  <c r="G1629" i="1"/>
  <c r="B1630" i="1"/>
  <c r="D1630" i="1"/>
  <c r="E1630" i="1"/>
  <c r="G1630" i="1"/>
  <c r="B1631" i="1"/>
  <c r="D1631" i="1"/>
  <c r="E1631" i="1"/>
  <c r="G1631" i="1"/>
  <c r="B1632" i="1"/>
  <c r="D1632" i="1"/>
  <c r="E1632" i="1"/>
  <c r="G1632" i="1"/>
  <c r="B1633" i="1"/>
  <c r="D1633" i="1"/>
  <c r="E1633" i="1"/>
  <c r="G1633" i="1"/>
  <c r="B1634" i="1"/>
  <c r="D1634" i="1"/>
  <c r="E1634" i="1"/>
  <c r="G1634" i="1"/>
  <c r="B1635" i="1"/>
  <c r="D1635" i="1"/>
  <c r="E1635" i="1"/>
  <c r="G1635" i="1"/>
  <c r="B1636" i="1"/>
  <c r="D1636" i="1"/>
  <c r="E1636" i="1"/>
  <c r="G1636" i="1"/>
  <c r="B1637" i="1"/>
  <c r="D1637" i="1"/>
  <c r="E1637" i="1"/>
  <c r="G1637" i="1"/>
  <c r="B1638" i="1"/>
  <c r="D1638" i="1"/>
  <c r="E1638" i="1"/>
  <c r="G1638" i="1"/>
  <c r="B1639" i="1"/>
  <c r="D1639" i="1"/>
  <c r="E1639" i="1"/>
  <c r="G1639" i="1"/>
  <c r="B1640" i="1"/>
  <c r="D1640" i="1"/>
  <c r="E1640" i="1"/>
  <c r="G1640" i="1"/>
  <c r="B1641" i="1"/>
  <c r="D1641" i="1"/>
  <c r="E1641" i="1"/>
  <c r="G1641" i="1"/>
  <c r="B1642" i="1"/>
  <c r="D1642" i="1"/>
  <c r="E1642" i="1"/>
  <c r="G1642" i="1"/>
  <c r="B1643" i="1"/>
  <c r="D1643" i="1"/>
  <c r="E1643" i="1"/>
  <c r="G1643" i="1"/>
  <c r="B1644" i="1"/>
  <c r="D1644" i="1"/>
  <c r="E1644" i="1"/>
  <c r="G1644" i="1"/>
  <c r="B1645" i="1"/>
  <c r="D1645" i="1"/>
  <c r="E1645" i="1"/>
  <c r="G1645" i="1"/>
  <c r="B1646" i="1"/>
  <c r="D1646" i="1"/>
  <c r="E1646" i="1"/>
  <c r="G1646" i="1"/>
  <c r="B1647" i="1"/>
  <c r="D1647" i="1"/>
  <c r="E1647" i="1"/>
  <c r="G1647" i="1"/>
  <c r="B1648" i="1"/>
  <c r="D1648" i="1"/>
  <c r="E1648" i="1"/>
  <c r="G1648" i="1"/>
  <c r="B1649" i="1"/>
  <c r="D1649" i="1"/>
  <c r="E1649" i="1"/>
  <c r="G1649" i="1"/>
  <c r="B1650" i="1"/>
  <c r="D1650" i="1"/>
  <c r="E1650" i="1"/>
  <c r="G1650" i="1"/>
  <c r="B1651" i="1"/>
  <c r="D1651" i="1"/>
  <c r="E1651" i="1"/>
  <c r="G1651" i="1"/>
  <c r="B1652" i="1"/>
  <c r="D1652" i="1"/>
  <c r="E1652" i="1"/>
  <c r="G1652" i="1"/>
  <c r="B1653" i="1"/>
  <c r="D1653" i="1"/>
  <c r="E1653" i="1"/>
  <c r="G1653" i="1"/>
  <c r="B1654" i="1"/>
  <c r="D1654" i="1"/>
  <c r="E1654" i="1"/>
  <c r="G1654" i="1"/>
  <c r="B1655" i="1"/>
  <c r="D1655" i="1"/>
  <c r="E1655" i="1"/>
  <c r="G1655" i="1"/>
  <c r="B1656" i="1"/>
  <c r="D1656" i="1"/>
  <c r="E1656" i="1"/>
  <c r="G1656" i="1"/>
  <c r="B1657" i="1"/>
  <c r="D1657" i="1"/>
  <c r="E1657" i="1"/>
  <c r="G1657" i="1"/>
  <c r="B1658" i="1"/>
  <c r="D1658" i="1"/>
  <c r="E1658" i="1"/>
  <c r="G1658" i="1"/>
  <c r="B1659" i="1"/>
  <c r="D1659" i="1"/>
  <c r="E1659" i="1"/>
  <c r="G1659" i="1"/>
  <c r="B1660" i="1"/>
  <c r="D1660" i="1"/>
  <c r="E1660" i="1"/>
  <c r="G1660" i="1"/>
  <c r="B1661" i="1"/>
  <c r="D1661" i="1"/>
  <c r="E1661" i="1"/>
  <c r="G1661" i="1"/>
  <c r="B1662" i="1"/>
  <c r="D1662" i="1"/>
  <c r="E1662" i="1"/>
  <c r="G1662" i="1"/>
  <c r="B1663" i="1"/>
  <c r="D1663" i="1"/>
  <c r="E1663" i="1"/>
  <c r="G1663" i="1"/>
  <c r="B1664" i="1"/>
  <c r="D1664" i="1"/>
  <c r="E1664" i="1"/>
  <c r="G1664" i="1"/>
  <c r="B1665" i="1"/>
  <c r="D1665" i="1"/>
  <c r="E1665" i="1"/>
  <c r="G1665" i="1"/>
  <c r="B1666" i="1"/>
  <c r="D1666" i="1"/>
  <c r="E1666" i="1"/>
  <c r="G1666" i="1"/>
  <c r="B1667" i="1"/>
  <c r="D1667" i="1"/>
  <c r="E1667" i="1"/>
  <c r="G1667" i="1"/>
  <c r="B1668" i="1"/>
  <c r="D1668" i="1"/>
  <c r="E1668" i="1"/>
  <c r="G1668" i="1"/>
  <c r="B1669" i="1"/>
  <c r="D1669" i="1"/>
  <c r="E1669" i="1"/>
  <c r="G1669" i="1"/>
  <c r="B1670" i="1"/>
  <c r="D1670" i="1"/>
  <c r="E1670" i="1"/>
  <c r="G1670" i="1"/>
  <c r="B1671" i="1"/>
  <c r="D1671" i="1"/>
  <c r="E1671" i="1"/>
  <c r="G1671" i="1"/>
  <c r="B1672" i="1"/>
  <c r="D1672" i="1"/>
  <c r="E1672" i="1"/>
  <c r="G1672" i="1"/>
  <c r="B1673" i="1"/>
  <c r="D1673" i="1"/>
  <c r="E1673" i="1"/>
  <c r="G1673" i="1"/>
  <c r="B1674" i="1"/>
  <c r="D1674" i="1"/>
  <c r="E1674" i="1"/>
  <c r="G1674" i="1"/>
  <c r="G1675" i="1"/>
  <c r="C1675" i="1"/>
  <c r="F1675" i="1"/>
  <c r="C1674" i="1"/>
  <c r="F1674" i="1"/>
  <c r="C1673" i="1"/>
  <c r="F1673" i="1"/>
  <c r="C1672" i="1"/>
  <c r="F1672" i="1"/>
  <c r="C1671" i="1"/>
  <c r="F1671" i="1"/>
  <c r="C1670" i="1"/>
  <c r="F1670" i="1"/>
  <c r="C1669" i="1"/>
  <c r="F1669" i="1"/>
  <c r="C1668" i="1"/>
  <c r="F1668" i="1"/>
  <c r="C1667" i="1"/>
  <c r="F1667" i="1"/>
  <c r="C1666" i="1"/>
  <c r="F1666" i="1"/>
  <c r="C1665" i="1"/>
  <c r="F1665" i="1"/>
  <c r="C1664" i="1"/>
  <c r="F1664" i="1"/>
  <c r="C1663" i="1"/>
  <c r="F1663" i="1"/>
  <c r="C1662" i="1"/>
  <c r="F1662" i="1"/>
  <c r="C1661" i="1"/>
  <c r="F1661" i="1"/>
  <c r="C1660" i="1"/>
  <c r="F1660" i="1"/>
  <c r="C1659" i="1"/>
  <c r="F1659" i="1"/>
  <c r="C1658" i="1"/>
  <c r="F1658" i="1"/>
  <c r="C1657" i="1"/>
  <c r="F1657" i="1"/>
  <c r="C1656" i="1"/>
  <c r="F1656" i="1"/>
  <c r="C1655" i="1"/>
  <c r="F1655" i="1"/>
  <c r="C1654" i="1"/>
  <c r="F1654" i="1"/>
  <c r="C1653" i="1"/>
  <c r="F1653" i="1"/>
  <c r="C1652" i="1"/>
  <c r="F1652" i="1"/>
  <c r="C1651" i="1"/>
  <c r="F1651" i="1"/>
  <c r="C1650" i="1"/>
  <c r="F1650" i="1"/>
  <c r="C1649" i="1"/>
  <c r="F1649" i="1"/>
  <c r="C1648" i="1"/>
  <c r="F1648" i="1"/>
  <c r="C1647" i="1"/>
  <c r="F1647" i="1"/>
  <c r="C1646" i="1"/>
  <c r="F1646" i="1"/>
  <c r="C1645" i="1"/>
  <c r="F1645" i="1"/>
  <c r="C1644" i="1"/>
  <c r="F1644" i="1"/>
  <c r="C1643" i="1"/>
  <c r="F1643" i="1"/>
  <c r="C1642" i="1"/>
  <c r="F1642" i="1"/>
  <c r="C1641" i="1"/>
  <c r="F1641" i="1"/>
  <c r="C1640" i="1"/>
  <c r="F1640" i="1"/>
  <c r="C1639" i="1"/>
  <c r="F1639" i="1"/>
  <c r="C1638" i="1"/>
  <c r="F1638" i="1"/>
  <c r="C1637" i="1"/>
  <c r="F1637" i="1"/>
  <c r="C1636" i="1"/>
  <c r="F1636" i="1"/>
  <c r="C1635" i="1"/>
  <c r="F1635" i="1"/>
  <c r="C1634" i="1"/>
  <c r="F1634" i="1"/>
  <c r="C1633" i="1"/>
  <c r="F1633" i="1"/>
  <c r="C1632" i="1"/>
  <c r="F1632" i="1"/>
  <c r="C1631" i="1"/>
  <c r="F1631" i="1"/>
  <c r="C1630" i="1"/>
  <c r="F1630" i="1"/>
  <c r="C1629" i="1"/>
  <c r="F1629" i="1"/>
  <c r="C1628" i="1"/>
  <c r="F1628" i="1"/>
  <c r="C1627" i="1"/>
  <c r="F1627" i="1"/>
  <c r="C1626" i="1"/>
  <c r="F1626" i="1"/>
  <c r="C1625" i="1"/>
  <c r="F1625" i="1"/>
  <c r="C1624" i="1"/>
  <c r="F1624" i="1"/>
  <c r="C1623" i="1"/>
  <c r="F1623" i="1"/>
  <c r="C1622" i="1"/>
  <c r="F1622" i="1"/>
  <c r="C1621" i="1"/>
  <c r="F1621" i="1"/>
  <c r="C1620" i="1"/>
  <c r="F1620" i="1"/>
  <c r="C1619" i="1"/>
  <c r="F1619" i="1"/>
  <c r="C1618" i="1"/>
  <c r="F1618" i="1"/>
  <c r="C1617" i="1"/>
  <c r="F1617" i="1"/>
  <c r="C1616" i="1"/>
  <c r="F1616" i="1"/>
  <c r="C1615" i="1"/>
  <c r="F1615" i="1"/>
  <c r="C1614" i="1"/>
  <c r="F1614" i="1"/>
  <c r="C1613" i="1"/>
  <c r="F1613" i="1"/>
  <c r="C1612" i="1"/>
  <c r="F1612" i="1"/>
  <c r="C1611" i="1"/>
  <c r="F1611" i="1"/>
  <c r="C1610" i="1"/>
  <c r="F1610" i="1"/>
  <c r="C1609" i="1"/>
  <c r="F1609" i="1"/>
  <c r="C1608" i="1"/>
  <c r="F1608" i="1"/>
  <c r="C1607" i="1"/>
  <c r="F1607" i="1"/>
  <c r="C1606" i="1"/>
  <c r="F1606" i="1"/>
  <c r="C1605" i="1"/>
  <c r="F1605" i="1"/>
  <c r="C1604" i="1"/>
  <c r="F1604" i="1"/>
  <c r="C1603" i="1"/>
  <c r="F1603" i="1"/>
  <c r="C1602" i="1"/>
  <c r="F1602" i="1"/>
  <c r="C1601" i="1"/>
  <c r="F1601" i="1"/>
  <c r="C1600" i="1"/>
  <c r="F1600" i="1"/>
  <c r="C1599" i="1"/>
  <c r="F1599" i="1"/>
  <c r="C1598" i="1"/>
  <c r="F1598" i="1"/>
  <c r="C1597" i="1"/>
  <c r="F1597" i="1"/>
  <c r="C1596" i="1"/>
  <c r="F1596" i="1"/>
  <c r="C1595" i="1"/>
  <c r="F1595" i="1"/>
  <c r="C1594" i="1"/>
  <c r="F1594" i="1"/>
  <c r="C1593" i="1"/>
  <c r="F1593" i="1"/>
  <c r="C1592" i="1"/>
  <c r="F1592" i="1"/>
  <c r="C1591" i="1"/>
  <c r="F1591" i="1"/>
  <c r="C1590" i="1"/>
  <c r="F1590" i="1"/>
  <c r="C1589" i="1"/>
  <c r="F1589" i="1"/>
  <c r="C1588" i="1"/>
  <c r="F1588" i="1"/>
  <c r="C1587" i="1"/>
  <c r="F1587" i="1"/>
  <c r="C1586" i="1"/>
  <c r="F1586" i="1"/>
  <c r="C1585" i="1"/>
  <c r="F1585" i="1"/>
  <c r="B1495" i="1"/>
  <c r="D1495" i="1"/>
  <c r="E1495" i="1"/>
  <c r="B1494" i="1"/>
  <c r="D1494" i="1"/>
  <c r="E1494" i="1"/>
  <c r="B1496" i="1"/>
  <c r="D1496" i="1"/>
  <c r="E1496" i="1"/>
  <c r="G1496" i="1"/>
  <c r="G1495" i="1"/>
  <c r="B1497" i="1"/>
  <c r="D1497" i="1"/>
  <c r="E1497" i="1"/>
  <c r="G1497" i="1"/>
  <c r="B1498" i="1"/>
  <c r="D1498" i="1"/>
  <c r="E1498" i="1"/>
  <c r="G1498" i="1"/>
  <c r="B1499" i="1"/>
  <c r="D1499" i="1"/>
  <c r="E1499" i="1"/>
  <c r="G1499" i="1"/>
  <c r="B1500" i="1"/>
  <c r="D1500" i="1"/>
  <c r="E1500" i="1"/>
  <c r="G1500" i="1"/>
  <c r="B1501" i="1"/>
  <c r="D1501" i="1"/>
  <c r="E1501" i="1"/>
  <c r="G1501" i="1"/>
  <c r="B1502" i="1"/>
  <c r="D1502" i="1"/>
  <c r="E1502" i="1"/>
  <c r="G1502" i="1"/>
  <c r="B1503" i="1"/>
  <c r="D1503" i="1"/>
  <c r="E1503" i="1"/>
  <c r="G1503" i="1"/>
  <c r="B1504" i="1"/>
  <c r="D1504" i="1"/>
  <c r="E1504" i="1"/>
  <c r="G1504" i="1"/>
  <c r="B1505" i="1"/>
  <c r="D1505" i="1"/>
  <c r="E1505" i="1"/>
  <c r="G1505" i="1"/>
  <c r="B1506" i="1"/>
  <c r="D1506" i="1"/>
  <c r="E1506" i="1"/>
  <c r="G1506" i="1"/>
  <c r="B1507" i="1"/>
  <c r="D1507" i="1"/>
  <c r="E1507" i="1"/>
  <c r="G1507" i="1"/>
  <c r="B1508" i="1"/>
  <c r="D1508" i="1"/>
  <c r="E1508" i="1"/>
  <c r="G1508" i="1"/>
  <c r="B1509" i="1"/>
  <c r="D1509" i="1"/>
  <c r="E1509" i="1"/>
  <c r="G1509" i="1"/>
  <c r="B1510" i="1"/>
  <c r="D1510" i="1"/>
  <c r="E1510" i="1"/>
  <c r="G1510" i="1"/>
  <c r="B1511" i="1"/>
  <c r="D1511" i="1"/>
  <c r="E1511" i="1"/>
  <c r="G1511" i="1"/>
  <c r="B1512" i="1"/>
  <c r="D1512" i="1"/>
  <c r="E1512" i="1"/>
  <c r="G1512" i="1"/>
  <c r="B1513" i="1"/>
  <c r="D1513" i="1"/>
  <c r="E1513" i="1"/>
  <c r="G1513" i="1"/>
  <c r="B1514" i="1"/>
  <c r="D1514" i="1"/>
  <c r="E1514" i="1"/>
  <c r="G1514" i="1"/>
  <c r="B1515" i="1"/>
  <c r="D1515" i="1"/>
  <c r="E1515" i="1"/>
  <c r="G1515" i="1"/>
  <c r="B1516" i="1"/>
  <c r="D1516" i="1"/>
  <c r="E1516" i="1"/>
  <c r="G1516" i="1"/>
  <c r="B1517" i="1"/>
  <c r="D1517" i="1"/>
  <c r="E1517" i="1"/>
  <c r="G1517" i="1"/>
  <c r="B1518" i="1"/>
  <c r="D1518" i="1"/>
  <c r="E1518" i="1"/>
  <c r="G1518" i="1"/>
  <c r="B1519" i="1"/>
  <c r="D1519" i="1"/>
  <c r="E1519" i="1"/>
  <c r="G1519" i="1"/>
  <c r="B1520" i="1"/>
  <c r="D1520" i="1"/>
  <c r="E1520" i="1"/>
  <c r="G1520" i="1"/>
  <c r="B1521" i="1"/>
  <c r="D1521" i="1"/>
  <c r="E1521" i="1"/>
  <c r="G1521" i="1"/>
  <c r="B1522" i="1"/>
  <c r="D1522" i="1"/>
  <c r="E1522" i="1"/>
  <c r="G1522" i="1"/>
  <c r="B1523" i="1"/>
  <c r="D1523" i="1"/>
  <c r="E1523" i="1"/>
  <c r="G1523" i="1"/>
  <c r="B1524" i="1"/>
  <c r="D1524" i="1"/>
  <c r="E1524" i="1"/>
  <c r="G1524" i="1"/>
  <c r="B1525" i="1"/>
  <c r="D1525" i="1"/>
  <c r="E1525" i="1"/>
  <c r="G1525" i="1"/>
  <c r="B1526" i="1"/>
  <c r="D1526" i="1"/>
  <c r="E1526" i="1"/>
  <c r="G1526" i="1"/>
  <c r="B1527" i="1"/>
  <c r="D1527" i="1"/>
  <c r="E1527" i="1"/>
  <c r="G1527" i="1"/>
  <c r="B1528" i="1"/>
  <c r="D1528" i="1"/>
  <c r="E1528" i="1"/>
  <c r="G1528" i="1"/>
  <c r="B1529" i="1"/>
  <c r="D1529" i="1"/>
  <c r="E1529" i="1"/>
  <c r="G1529" i="1"/>
  <c r="B1530" i="1"/>
  <c r="D1530" i="1"/>
  <c r="E1530" i="1"/>
  <c r="G1530" i="1"/>
  <c r="B1531" i="1"/>
  <c r="D1531" i="1"/>
  <c r="E1531" i="1"/>
  <c r="G1531" i="1"/>
  <c r="B1532" i="1"/>
  <c r="D1532" i="1"/>
  <c r="E1532" i="1"/>
  <c r="G1532" i="1"/>
  <c r="B1533" i="1"/>
  <c r="D1533" i="1"/>
  <c r="E1533" i="1"/>
  <c r="G1533" i="1"/>
  <c r="B1534" i="1"/>
  <c r="D1534" i="1"/>
  <c r="E1534" i="1"/>
  <c r="G1534" i="1"/>
  <c r="B1535" i="1"/>
  <c r="D1535" i="1"/>
  <c r="E1535" i="1"/>
  <c r="G1535" i="1"/>
  <c r="B1536" i="1"/>
  <c r="D1536" i="1"/>
  <c r="E1536" i="1"/>
  <c r="G1536" i="1"/>
  <c r="B1537" i="1"/>
  <c r="D1537" i="1"/>
  <c r="E1537" i="1"/>
  <c r="G1537" i="1"/>
  <c r="B1538" i="1"/>
  <c r="D1538" i="1"/>
  <c r="E1538" i="1"/>
  <c r="G1538" i="1"/>
  <c r="B1539" i="1"/>
  <c r="D1539" i="1"/>
  <c r="E1539" i="1"/>
  <c r="G1539" i="1"/>
  <c r="B1540" i="1"/>
  <c r="D1540" i="1"/>
  <c r="E1540" i="1"/>
  <c r="G1540" i="1"/>
  <c r="B1541" i="1"/>
  <c r="D1541" i="1"/>
  <c r="E1541" i="1"/>
  <c r="G1541" i="1"/>
  <c r="B1542" i="1"/>
  <c r="D1542" i="1"/>
  <c r="E1542" i="1"/>
  <c r="G1542" i="1"/>
  <c r="B1543" i="1"/>
  <c r="D1543" i="1"/>
  <c r="E1543" i="1"/>
  <c r="G1543" i="1"/>
  <c r="B1544" i="1"/>
  <c r="D1544" i="1"/>
  <c r="E1544" i="1"/>
  <c r="G1544" i="1"/>
  <c r="B1545" i="1"/>
  <c r="D1545" i="1"/>
  <c r="E1545" i="1"/>
  <c r="G1545" i="1"/>
  <c r="B1546" i="1"/>
  <c r="D1546" i="1"/>
  <c r="E1546" i="1"/>
  <c r="G1546" i="1"/>
  <c r="B1547" i="1"/>
  <c r="D1547" i="1"/>
  <c r="E1547" i="1"/>
  <c r="G1547" i="1"/>
  <c r="B1548" i="1"/>
  <c r="D1548" i="1"/>
  <c r="E1548" i="1"/>
  <c r="G1548" i="1"/>
  <c r="B1549" i="1"/>
  <c r="D1549" i="1"/>
  <c r="E1549" i="1"/>
  <c r="G1549" i="1"/>
  <c r="B1550" i="1"/>
  <c r="D1550" i="1"/>
  <c r="E1550" i="1"/>
  <c r="G1550" i="1"/>
  <c r="B1551" i="1"/>
  <c r="D1551" i="1"/>
  <c r="E1551" i="1"/>
  <c r="G1551" i="1"/>
  <c r="B1552" i="1"/>
  <c r="D1552" i="1"/>
  <c r="E1552" i="1"/>
  <c r="G1552" i="1"/>
  <c r="B1553" i="1"/>
  <c r="D1553" i="1"/>
  <c r="E1553" i="1"/>
  <c r="G1553" i="1"/>
  <c r="B1554" i="1"/>
  <c r="D1554" i="1"/>
  <c r="E1554" i="1"/>
  <c r="G1554" i="1"/>
  <c r="B1555" i="1"/>
  <c r="D1555" i="1"/>
  <c r="E1555" i="1"/>
  <c r="G1555" i="1"/>
  <c r="B1556" i="1"/>
  <c r="D1556" i="1"/>
  <c r="E1556" i="1"/>
  <c r="G1556" i="1"/>
  <c r="B1557" i="1"/>
  <c r="D1557" i="1"/>
  <c r="E1557" i="1"/>
  <c r="G1557" i="1"/>
  <c r="B1558" i="1"/>
  <c r="D1558" i="1"/>
  <c r="E1558" i="1"/>
  <c r="G1558" i="1"/>
  <c r="B1559" i="1"/>
  <c r="D1559" i="1"/>
  <c r="E1559" i="1"/>
  <c r="G1559" i="1"/>
  <c r="B1560" i="1"/>
  <c r="D1560" i="1"/>
  <c r="E1560" i="1"/>
  <c r="G1560" i="1"/>
  <c r="B1561" i="1"/>
  <c r="D1561" i="1"/>
  <c r="E1561" i="1"/>
  <c r="G1561" i="1"/>
  <c r="B1562" i="1"/>
  <c r="D1562" i="1"/>
  <c r="E1562" i="1"/>
  <c r="G1562" i="1"/>
  <c r="B1563" i="1"/>
  <c r="D1563" i="1"/>
  <c r="E1563" i="1"/>
  <c r="G1563" i="1"/>
  <c r="B1564" i="1"/>
  <c r="D1564" i="1"/>
  <c r="E1564" i="1"/>
  <c r="G1564" i="1"/>
  <c r="B1565" i="1"/>
  <c r="D1565" i="1"/>
  <c r="E1565" i="1"/>
  <c r="G1565" i="1"/>
  <c r="B1566" i="1"/>
  <c r="D1566" i="1"/>
  <c r="E1566" i="1"/>
  <c r="G1566" i="1"/>
  <c r="B1567" i="1"/>
  <c r="D1567" i="1"/>
  <c r="E1567" i="1"/>
  <c r="G1567" i="1"/>
  <c r="B1568" i="1"/>
  <c r="D1568" i="1"/>
  <c r="E1568" i="1"/>
  <c r="G1568" i="1"/>
  <c r="B1569" i="1"/>
  <c r="D1569" i="1"/>
  <c r="E1569" i="1"/>
  <c r="G1569" i="1"/>
  <c r="B1570" i="1"/>
  <c r="D1570" i="1"/>
  <c r="E1570" i="1"/>
  <c r="G1570" i="1"/>
  <c r="B1571" i="1"/>
  <c r="D1571" i="1"/>
  <c r="E1571" i="1"/>
  <c r="G1571" i="1"/>
  <c r="B1572" i="1"/>
  <c r="D1572" i="1"/>
  <c r="E1572" i="1"/>
  <c r="G1572" i="1"/>
  <c r="B1573" i="1"/>
  <c r="D1573" i="1"/>
  <c r="E1573" i="1"/>
  <c r="G1573" i="1"/>
  <c r="B1574" i="1"/>
  <c r="D1574" i="1"/>
  <c r="E1574" i="1"/>
  <c r="G1574" i="1"/>
  <c r="B1575" i="1"/>
  <c r="D1575" i="1"/>
  <c r="E1575" i="1"/>
  <c r="G1575" i="1"/>
  <c r="B1576" i="1"/>
  <c r="D1576" i="1"/>
  <c r="E1576" i="1"/>
  <c r="G1576" i="1"/>
  <c r="B1577" i="1"/>
  <c r="D1577" i="1"/>
  <c r="E1577" i="1"/>
  <c r="G1577" i="1"/>
  <c r="B1578" i="1"/>
  <c r="D1578" i="1"/>
  <c r="E1578" i="1"/>
  <c r="G1578" i="1"/>
  <c r="B1579" i="1"/>
  <c r="D1579" i="1"/>
  <c r="E1579" i="1"/>
  <c r="G1579" i="1"/>
  <c r="B1580" i="1"/>
  <c r="D1580" i="1"/>
  <c r="E1580" i="1"/>
  <c r="G1580" i="1"/>
  <c r="B1581" i="1"/>
  <c r="D1581" i="1"/>
  <c r="E1581" i="1"/>
  <c r="G1581" i="1"/>
  <c r="B1582" i="1"/>
  <c r="D1582" i="1"/>
  <c r="E1582" i="1"/>
  <c r="G1582" i="1"/>
  <c r="B1583" i="1"/>
  <c r="D1583" i="1"/>
  <c r="E1583" i="1"/>
  <c r="G1583" i="1"/>
  <c r="G1584" i="1"/>
  <c r="C1584" i="1"/>
  <c r="F1584" i="1"/>
  <c r="C1583" i="1"/>
  <c r="F1583" i="1"/>
  <c r="C1582" i="1"/>
  <c r="F1582" i="1"/>
  <c r="C1581" i="1"/>
  <c r="F1581" i="1"/>
  <c r="C1580" i="1"/>
  <c r="F1580" i="1"/>
  <c r="C1579" i="1"/>
  <c r="F1579" i="1"/>
  <c r="C1578" i="1"/>
  <c r="F1578" i="1"/>
  <c r="C1577" i="1"/>
  <c r="F1577" i="1"/>
  <c r="C1576" i="1"/>
  <c r="F1576" i="1"/>
  <c r="C1575" i="1"/>
  <c r="F1575" i="1"/>
  <c r="C1574" i="1"/>
  <c r="F1574" i="1"/>
  <c r="C1573" i="1"/>
  <c r="F1573" i="1"/>
  <c r="C1572" i="1"/>
  <c r="F1572" i="1"/>
  <c r="C1571" i="1"/>
  <c r="F1571" i="1"/>
  <c r="C1570" i="1"/>
  <c r="F1570" i="1"/>
  <c r="C1569" i="1"/>
  <c r="F1569" i="1"/>
  <c r="C1568" i="1"/>
  <c r="F1568" i="1"/>
  <c r="C1567" i="1"/>
  <c r="F1567" i="1"/>
  <c r="C1566" i="1"/>
  <c r="F1566" i="1"/>
  <c r="C1565" i="1"/>
  <c r="F1565" i="1"/>
  <c r="C1564" i="1"/>
  <c r="F1564" i="1"/>
  <c r="C1563" i="1"/>
  <c r="F1563" i="1"/>
  <c r="C1562" i="1"/>
  <c r="F1562" i="1"/>
  <c r="C1561" i="1"/>
  <c r="F1561" i="1"/>
  <c r="C1560" i="1"/>
  <c r="F1560" i="1"/>
  <c r="C1559" i="1"/>
  <c r="F1559" i="1"/>
  <c r="C1558" i="1"/>
  <c r="F1558" i="1"/>
  <c r="C1557" i="1"/>
  <c r="F1557" i="1"/>
  <c r="C1556" i="1"/>
  <c r="F1556" i="1"/>
  <c r="C1555" i="1"/>
  <c r="F1555" i="1"/>
  <c r="C1554" i="1"/>
  <c r="F1554" i="1"/>
  <c r="C1553" i="1"/>
  <c r="F1553" i="1"/>
  <c r="C1552" i="1"/>
  <c r="F1552" i="1"/>
  <c r="C1551" i="1"/>
  <c r="F1551" i="1"/>
  <c r="C1550" i="1"/>
  <c r="F1550" i="1"/>
  <c r="C1549" i="1"/>
  <c r="F1549" i="1"/>
  <c r="C1548" i="1"/>
  <c r="F1548" i="1"/>
  <c r="C1547" i="1"/>
  <c r="F1547" i="1"/>
  <c r="C1546" i="1"/>
  <c r="F1546" i="1"/>
  <c r="C1545" i="1"/>
  <c r="F1545" i="1"/>
  <c r="C1544" i="1"/>
  <c r="F1544" i="1"/>
  <c r="C1543" i="1"/>
  <c r="F1543" i="1"/>
  <c r="C1542" i="1"/>
  <c r="F1542" i="1"/>
  <c r="C1541" i="1"/>
  <c r="F1541" i="1"/>
  <c r="C1540" i="1"/>
  <c r="F1540" i="1"/>
  <c r="C1539" i="1"/>
  <c r="F1539" i="1"/>
  <c r="C1538" i="1"/>
  <c r="F1538" i="1"/>
  <c r="C1537" i="1"/>
  <c r="F1537" i="1"/>
  <c r="C1536" i="1"/>
  <c r="F1536" i="1"/>
  <c r="C1535" i="1"/>
  <c r="F1535" i="1"/>
  <c r="C1534" i="1"/>
  <c r="F1534" i="1"/>
  <c r="C1533" i="1"/>
  <c r="F1533" i="1"/>
  <c r="C1532" i="1"/>
  <c r="F1532" i="1"/>
  <c r="C1531" i="1"/>
  <c r="F1531" i="1"/>
  <c r="C1530" i="1"/>
  <c r="F1530" i="1"/>
  <c r="C1529" i="1"/>
  <c r="F1529" i="1"/>
  <c r="C1528" i="1"/>
  <c r="F1528" i="1"/>
  <c r="C1527" i="1"/>
  <c r="F1527" i="1"/>
  <c r="C1526" i="1"/>
  <c r="F1526" i="1"/>
  <c r="C1525" i="1"/>
  <c r="F1525" i="1"/>
  <c r="C1524" i="1"/>
  <c r="F1524" i="1"/>
  <c r="C1523" i="1"/>
  <c r="F1523" i="1"/>
  <c r="C1522" i="1"/>
  <c r="F1522" i="1"/>
  <c r="C1521" i="1"/>
  <c r="F1521" i="1"/>
  <c r="C1520" i="1"/>
  <c r="F1520" i="1"/>
  <c r="C1519" i="1"/>
  <c r="F1519" i="1"/>
  <c r="C1518" i="1"/>
  <c r="F1518" i="1"/>
  <c r="C1517" i="1"/>
  <c r="F1517" i="1"/>
  <c r="C1516" i="1"/>
  <c r="F1516" i="1"/>
  <c r="C1515" i="1"/>
  <c r="F1515" i="1"/>
  <c r="C1514" i="1"/>
  <c r="F1514" i="1"/>
  <c r="C1513" i="1"/>
  <c r="F1513" i="1"/>
  <c r="C1512" i="1"/>
  <c r="F1512" i="1"/>
  <c r="C1511" i="1"/>
  <c r="F1511" i="1"/>
  <c r="C1510" i="1"/>
  <c r="F1510" i="1"/>
  <c r="C1509" i="1"/>
  <c r="F1509" i="1"/>
  <c r="C1508" i="1"/>
  <c r="F1508" i="1"/>
  <c r="C1507" i="1"/>
  <c r="F1507" i="1"/>
  <c r="C1506" i="1"/>
  <c r="F1506" i="1"/>
  <c r="C1505" i="1"/>
  <c r="F1505" i="1"/>
  <c r="C1504" i="1"/>
  <c r="F1504" i="1"/>
  <c r="C1503" i="1"/>
  <c r="F1503" i="1"/>
  <c r="C1502" i="1"/>
  <c r="F1502" i="1"/>
  <c r="C1501" i="1"/>
  <c r="F1501" i="1"/>
  <c r="C1500" i="1"/>
  <c r="F1500" i="1"/>
  <c r="C1499" i="1"/>
  <c r="F1499" i="1"/>
  <c r="C1498" i="1"/>
  <c r="F1498" i="1"/>
  <c r="C1497" i="1"/>
  <c r="F1497" i="1"/>
  <c r="C1496" i="1"/>
  <c r="F1496" i="1"/>
  <c r="C1495" i="1"/>
  <c r="F1495" i="1"/>
  <c r="B1403" i="1"/>
  <c r="D1403" i="1"/>
  <c r="E1403" i="1"/>
  <c r="B1402" i="1"/>
  <c r="D1402" i="1"/>
  <c r="E1402" i="1"/>
  <c r="B1404" i="1"/>
  <c r="D1404" i="1"/>
  <c r="E1404" i="1"/>
  <c r="G1404" i="1"/>
  <c r="G1403" i="1"/>
  <c r="B1405" i="1"/>
  <c r="D1405" i="1"/>
  <c r="E1405" i="1"/>
  <c r="G1405" i="1"/>
  <c r="B1406" i="1"/>
  <c r="D1406" i="1"/>
  <c r="E1406" i="1"/>
  <c r="G1406" i="1"/>
  <c r="B1407" i="1"/>
  <c r="D1407" i="1"/>
  <c r="E1407" i="1"/>
  <c r="G1407" i="1"/>
  <c r="B1408" i="1"/>
  <c r="D1408" i="1"/>
  <c r="E1408" i="1"/>
  <c r="G1408" i="1"/>
  <c r="B1409" i="1"/>
  <c r="D1409" i="1"/>
  <c r="E1409" i="1"/>
  <c r="G1409" i="1"/>
  <c r="B1410" i="1"/>
  <c r="D1410" i="1"/>
  <c r="E1410" i="1"/>
  <c r="G1410" i="1"/>
  <c r="B1411" i="1"/>
  <c r="D1411" i="1"/>
  <c r="E1411" i="1"/>
  <c r="G1411" i="1"/>
  <c r="B1412" i="1"/>
  <c r="D1412" i="1"/>
  <c r="E1412" i="1"/>
  <c r="G1412" i="1"/>
  <c r="B1413" i="1"/>
  <c r="D1413" i="1"/>
  <c r="E1413" i="1"/>
  <c r="G1413" i="1"/>
  <c r="B1414" i="1"/>
  <c r="D1414" i="1"/>
  <c r="E1414" i="1"/>
  <c r="G1414" i="1"/>
  <c r="B1415" i="1"/>
  <c r="D1415" i="1"/>
  <c r="E1415" i="1"/>
  <c r="G1415" i="1"/>
  <c r="B1416" i="1"/>
  <c r="D1416" i="1"/>
  <c r="E1416" i="1"/>
  <c r="G1416" i="1"/>
  <c r="B1417" i="1"/>
  <c r="D1417" i="1"/>
  <c r="E1417" i="1"/>
  <c r="G1417" i="1"/>
  <c r="B1418" i="1"/>
  <c r="D1418" i="1"/>
  <c r="E1418" i="1"/>
  <c r="G1418" i="1"/>
  <c r="B1419" i="1"/>
  <c r="D1419" i="1"/>
  <c r="E1419" i="1"/>
  <c r="G1419" i="1"/>
  <c r="B1420" i="1"/>
  <c r="D1420" i="1"/>
  <c r="E1420" i="1"/>
  <c r="G1420" i="1"/>
  <c r="B1421" i="1"/>
  <c r="D1421" i="1"/>
  <c r="E1421" i="1"/>
  <c r="G1421" i="1"/>
  <c r="B1422" i="1"/>
  <c r="D1422" i="1"/>
  <c r="E1422" i="1"/>
  <c r="G1422" i="1"/>
  <c r="B1423" i="1"/>
  <c r="D1423" i="1"/>
  <c r="E1423" i="1"/>
  <c r="G1423" i="1"/>
  <c r="B1424" i="1"/>
  <c r="D1424" i="1"/>
  <c r="E1424" i="1"/>
  <c r="G1424" i="1"/>
  <c r="B1425" i="1"/>
  <c r="D1425" i="1"/>
  <c r="E1425" i="1"/>
  <c r="G1425" i="1"/>
  <c r="B1426" i="1"/>
  <c r="D1426" i="1"/>
  <c r="E1426" i="1"/>
  <c r="G1426" i="1"/>
  <c r="B1427" i="1"/>
  <c r="D1427" i="1"/>
  <c r="E1427" i="1"/>
  <c r="G1427" i="1"/>
  <c r="B1428" i="1"/>
  <c r="D1428" i="1"/>
  <c r="E1428" i="1"/>
  <c r="G1428" i="1"/>
  <c r="B1429" i="1"/>
  <c r="D1429" i="1"/>
  <c r="E1429" i="1"/>
  <c r="G1429" i="1"/>
  <c r="B1430" i="1"/>
  <c r="D1430" i="1"/>
  <c r="E1430" i="1"/>
  <c r="G1430" i="1"/>
  <c r="B1431" i="1"/>
  <c r="D1431" i="1"/>
  <c r="E1431" i="1"/>
  <c r="G1431" i="1"/>
  <c r="B1432" i="1"/>
  <c r="D1432" i="1"/>
  <c r="E1432" i="1"/>
  <c r="G1432" i="1"/>
  <c r="B1433" i="1"/>
  <c r="D1433" i="1"/>
  <c r="E1433" i="1"/>
  <c r="G1433" i="1"/>
  <c r="B1434" i="1"/>
  <c r="D1434" i="1"/>
  <c r="E1434" i="1"/>
  <c r="G1434" i="1"/>
  <c r="B1435" i="1"/>
  <c r="D1435" i="1"/>
  <c r="E1435" i="1"/>
  <c r="G1435" i="1"/>
  <c r="B1436" i="1"/>
  <c r="D1436" i="1"/>
  <c r="E1436" i="1"/>
  <c r="G1436" i="1"/>
  <c r="B1437" i="1"/>
  <c r="D1437" i="1"/>
  <c r="E1437" i="1"/>
  <c r="G1437" i="1"/>
  <c r="B1438" i="1"/>
  <c r="D1438" i="1"/>
  <c r="E1438" i="1"/>
  <c r="G1438" i="1"/>
  <c r="B1439" i="1"/>
  <c r="D1439" i="1"/>
  <c r="E1439" i="1"/>
  <c r="G1439" i="1"/>
  <c r="B1440" i="1"/>
  <c r="D1440" i="1"/>
  <c r="E1440" i="1"/>
  <c r="G1440" i="1"/>
  <c r="B1441" i="1"/>
  <c r="D1441" i="1"/>
  <c r="E1441" i="1"/>
  <c r="G1441" i="1"/>
  <c r="B1442" i="1"/>
  <c r="D1442" i="1"/>
  <c r="E1442" i="1"/>
  <c r="G1442" i="1"/>
  <c r="B1443" i="1"/>
  <c r="D1443" i="1"/>
  <c r="E1443" i="1"/>
  <c r="G1443" i="1"/>
  <c r="B1444" i="1"/>
  <c r="D1444" i="1"/>
  <c r="E1444" i="1"/>
  <c r="G1444" i="1"/>
  <c r="B1445" i="1"/>
  <c r="D1445" i="1"/>
  <c r="E1445" i="1"/>
  <c r="G1445" i="1"/>
  <c r="B1446" i="1"/>
  <c r="D1446" i="1"/>
  <c r="E1446" i="1"/>
  <c r="G1446" i="1"/>
  <c r="B1447" i="1"/>
  <c r="D1447" i="1"/>
  <c r="E1447" i="1"/>
  <c r="G1447" i="1"/>
  <c r="B1448" i="1"/>
  <c r="D1448" i="1"/>
  <c r="E1448" i="1"/>
  <c r="G1448" i="1"/>
  <c r="B1449" i="1"/>
  <c r="D1449" i="1"/>
  <c r="E1449" i="1"/>
  <c r="G1449" i="1"/>
  <c r="B1450" i="1"/>
  <c r="D1450" i="1"/>
  <c r="E1450" i="1"/>
  <c r="G1450" i="1"/>
  <c r="B1451" i="1"/>
  <c r="D1451" i="1"/>
  <c r="E1451" i="1"/>
  <c r="G1451" i="1"/>
  <c r="B1452" i="1"/>
  <c r="D1452" i="1"/>
  <c r="E1452" i="1"/>
  <c r="G1452" i="1"/>
  <c r="B1453" i="1"/>
  <c r="D1453" i="1"/>
  <c r="E1453" i="1"/>
  <c r="G1453" i="1"/>
  <c r="B1454" i="1"/>
  <c r="D1454" i="1"/>
  <c r="E1454" i="1"/>
  <c r="G1454" i="1"/>
  <c r="B1455" i="1"/>
  <c r="D1455" i="1"/>
  <c r="E1455" i="1"/>
  <c r="G1455" i="1"/>
  <c r="B1456" i="1"/>
  <c r="D1456" i="1"/>
  <c r="E1456" i="1"/>
  <c r="G1456" i="1"/>
  <c r="B1457" i="1"/>
  <c r="D1457" i="1"/>
  <c r="E1457" i="1"/>
  <c r="G1457" i="1"/>
  <c r="B1458" i="1"/>
  <c r="D1458" i="1"/>
  <c r="E1458" i="1"/>
  <c r="G1458" i="1"/>
  <c r="B1459" i="1"/>
  <c r="D1459" i="1"/>
  <c r="E1459" i="1"/>
  <c r="G1459" i="1"/>
  <c r="B1460" i="1"/>
  <c r="D1460" i="1"/>
  <c r="E1460" i="1"/>
  <c r="G1460" i="1"/>
  <c r="B1461" i="1"/>
  <c r="D1461" i="1"/>
  <c r="E1461" i="1"/>
  <c r="G1461" i="1"/>
  <c r="B1462" i="1"/>
  <c r="D1462" i="1"/>
  <c r="E1462" i="1"/>
  <c r="G1462" i="1"/>
  <c r="B1463" i="1"/>
  <c r="D1463" i="1"/>
  <c r="E1463" i="1"/>
  <c r="G1463" i="1"/>
  <c r="B1464" i="1"/>
  <c r="D1464" i="1"/>
  <c r="E1464" i="1"/>
  <c r="G1464" i="1"/>
  <c r="B1465" i="1"/>
  <c r="D1465" i="1"/>
  <c r="E1465" i="1"/>
  <c r="G1465" i="1"/>
  <c r="B1466" i="1"/>
  <c r="D1466" i="1"/>
  <c r="E1466" i="1"/>
  <c r="G1466" i="1"/>
  <c r="B1467" i="1"/>
  <c r="D1467" i="1"/>
  <c r="E1467" i="1"/>
  <c r="G1467" i="1"/>
  <c r="B1468" i="1"/>
  <c r="D1468" i="1"/>
  <c r="E1468" i="1"/>
  <c r="G1468" i="1"/>
  <c r="B1469" i="1"/>
  <c r="D1469" i="1"/>
  <c r="E1469" i="1"/>
  <c r="G1469" i="1"/>
  <c r="B1470" i="1"/>
  <c r="D1470" i="1"/>
  <c r="E1470" i="1"/>
  <c r="G1470" i="1"/>
  <c r="B1471" i="1"/>
  <c r="D1471" i="1"/>
  <c r="E1471" i="1"/>
  <c r="G1471" i="1"/>
  <c r="B1472" i="1"/>
  <c r="D1472" i="1"/>
  <c r="E1472" i="1"/>
  <c r="G1472" i="1"/>
  <c r="B1473" i="1"/>
  <c r="D1473" i="1"/>
  <c r="E1473" i="1"/>
  <c r="G1473" i="1"/>
  <c r="B1474" i="1"/>
  <c r="D1474" i="1"/>
  <c r="E1474" i="1"/>
  <c r="G1474" i="1"/>
  <c r="B1475" i="1"/>
  <c r="D1475" i="1"/>
  <c r="E1475" i="1"/>
  <c r="G1475" i="1"/>
  <c r="B1476" i="1"/>
  <c r="D1476" i="1"/>
  <c r="E1476" i="1"/>
  <c r="G1476" i="1"/>
  <c r="B1477" i="1"/>
  <c r="D1477" i="1"/>
  <c r="E1477" i="1"/>
  <c r="G1477" i="1"/>
  <c r="B1478" i="1"/>
  <c r="D1478" i="1"/>
  <c r="E1478" i="1"/>
  <c r="G1478" i="1"/>
  <c r="B1479" i="1"/>
  <c r="D1479" i="1"/>
  <c r="E1479" i="1"/>
  <c r="G1479" i="1"/>
  <c r="B1480" i="1"/>
  <c r="D1480" i="1"/>
  <c r="E1480" i="1"/>
  <c r="G1480" i="1"/>
  <c r="B1481" i="1"/>
  <c r="D1481" i="1"/>
  <c r="E1481" i="1"/>
  <c r="G1481" i="1"/>
  <c r="B1482" i="1"/>
  <c r="D1482" i="1"/>
  <c r="E1482" i="1"/>
  <c r="G1482" i="1"/>
  <c r="B1483" i="1"/>
  <c r="D1483" i="1"/>
  <c r="E1483" i="1"/>
  <c r="G1483" i="1"/>
  <c r="B1484" i="1"/>
  <c r="D1484" i="1"/>
  <c r="E1484" i="1"/>
  <c r="G1484" i="1"/>
  <c r="B1485" i="1"/>
  <c r="D1485" i="1"/>
  <c r="E1485" i="1"/>
  <c r="G1485" i="1"/>
  <c r="B1486" i="1"/>
  <c r="D1486" i="1"/>
  <c r="E1486" i="1"/>
  <c r="G1486" i="1"/>
  <c r="B1487" i="1"/>
  <c r="D1487" i="1"/>
  <c r="E1487" i="1"/>
  <c r="G1487" i="1"/>
  <c r="B1488" i="1"/>
  <c r="D1488" i="1"/>
  <c r="E1488" i="1"/>
  <c r="G1488" i="1"/>
  <c r="B1489" i="1"/>
  <c r="D1489" i="1"/>
  <c r="E1489" i="1"/>
  <c r="G1489" i="1"/>
  <c r="B1490" i="1"/>
  <c r="D1490" i="1"/>
  <c r="E1490" i="1"/>
  <c r="G1490" i="1"/>
  <c r="B1491" i="1"/>
  <c r="D1491" i="1"/>
  <c r="E1491" i="1"/>
  <c r="G1491" i="1"/>
  <c r="B1492" i="1"/>
  <c r="D1492" i="1"/>
  <c r="E1492" i="1"/>
  <c r="G1492" i="1"/>
  <c r="B1493" i="1"/>
  <c r="D1493" i="1"/>
  <c r="E1493" i="1"/>
  <c r="G1493" i="1"/>
  <c r="G1494" i="1"/>
  <c r="C1494" i="1"/>
  <c r="F1494" i="1"/>
  <c r="C1493" i="1"/>
  <c r="F1493" i="1"/>
  <c r="C1492" i="1"/>
  <c r="F1492" i="1"/>
  <c r="C1491" i="1"/>
  <c r="F1491" i="1"/>
  <c r="C1490" i="1"/>
  <c r="F1490" i="1"/>
  <c r="C1489" i="1"/>
  <c r="F1489" i="1"/>
  <c r="C1488" i="1"/>
  <c r="F1488" i="1"/>
  <c r="C1487" i="1"/>
  <c r="F1487" i="1"/>
  <c r="C1486" i="1"/>
  <c r="F1486" i="1"/>
  <c r="C1485" i="1"/>
  <c r="F1485" i="1"/>
  <c r="C1484" i="1"/>
  <c r="F1484" i="1"/>
  <c r="C1483" i="1"/>
  <c r="F1483" i="1"/>
  <c r="C1482" i="1"/>
  <c r="F1482" i="1"/>
  <c r="C1481" i="1"/>
  <c r="F1481" i="1"/>
  <c r="C1480" i="1"/>
  <c r="F1480" i="1"/>
  <c r="C1479" i="1"/>
  <c r="F1479" i="1"/>
  <c r="C1478" i="1"/>
  <c r="F1478" i="1"/>
  <c r="C1477" i="1"/>
  <c r="F1477" i="1"/>
  <c r="C1476" i="1"/>
  <c r="F1476" i="1"/>
  <c r="C1475" i="1"/>
  <c r="F1475" i="1"/>
  <c r="C1474" i="1"/>
  <c r="F1474" i="1"/>
  <c r="C1473" i="1"/>
  <c r="F1473" i="1"/>
  <c r="C1472" i="1"/>
  <c r="F1472" i="1"/>
  <c r="C1471" i="1"/>
  <c r="F1471" i="1"/>
  <c r="C1470" i="1"/>
  <c r="F1470" i="1"/>
  <c r="C1469" i="1"/>
  <c r="F1469" i="1"/>
  <c r="C1468" i="1"/>
  <c r="F1468" i="1"/>
  <c r="C1467" i="1"/>
  <c r="F1467" i="1"/>
  <c r="C1466" i="1"/>
  <c r="F1466" i="1"/>
  <c r="C1465" i="1"/>
  <c r="F1465" i="1"/>
  <c r="C1464" i="1"/>
  <c r="F1464" i="1"/>
  <c r="C1463" i="1"/>
  <c r="F1463" i="1"/>
  <c r="C1462" i="1"/>
  <c r="F1462" i="1"/>
  <c r="C1461" i="1"/>
  <c r="F1461" i="1"/>
  <c r="C1460" i="1"/>
  <c r="F1460" i="1"/>
  <c r="C1459" i="1"/>
  <c r="F1459" i="1"/>
  <c r="C1458" i="1"/>
  <c r="F1458" i="1"/>
  <c r="C1457" i="1"/>
  <c r="F1457" i="1"/>
  <c r="C1456" i="1"/>
  <c r="F1456" i="1"/>
  <c r="C1455" i="1"/>
  <c r="F1455" i="1"/>
  <c r="C1454" i="1"/>
  <c r="F1454" i="1"/>
  <c r="C1453" i="1"/>
  <c r="F1453" i="1"/>
  <c r="C1452" i="1"/>
  <c r="F1452" i="1"/>
  <c r="C1451" i="1"/>
  <c r="F1451" i="1"/>
  <c r="C1450" i="1"/>
  <c r="F1450" i="1"/>
  <c r="C1449" i="1"/>
  <c r="F1449" i="1"/>
  <c r="C1448" i="1"/>
  <c r="F1448" i="1"/>
  <c r="C1447" i="1"/>
  <c r="F1447" i="1"/>
  <c r="C1446" i="1"/>
  <c r="F1446" i="1"/>
  <c r="C1445" i="1"/>
  <c r="F1445" i="1"/>
  <c r="C1444" i="1"/>
  <c r="F1444" i="1"/>
  <c r="C1443" i="1"/>
  <c r="F1443" i="1"/>
  <c r="C1442" i="1"/>
  <c r="F1442" i="1"/>
  <c r="C1441" i="1"/>
  <c r="F1441" i="1"/>
  <c r="C1440" i="1"/>
  <c r="F1440" i="1"/>
  <c r="C1439" i="1"/>
  <c r="F1439" i="1"/>
  <c r="C1438" i="1"/>
  <c r="F1438" i="1"/>
  <c r="C1437" i="1"/>
  <c r="F1437" i="1"/>
  <c r="C1436" i="1"/>
  <c r="F1436" i="1"/>
  <c r="C1435" i="1"/>
  <c r="F1435" i="1"/>
  <c r="C1434" i="1"/>
  <c r="F1434" i="1"/>
  <c r="C1433" i="1"/>
  <c r="F1433" i="1"/>
  <c r="C1432" i="1"/>
  <c r="F1432" i="1"/>
  <c r="C1431" i="1"/>
  <c r="F1431" i="1"/>
  <c r="C1430" i="1"/>
  <c r="F1430" i="1"/>
  <c r="C1429" i="1"/>
  <c r="F1429" i="1"/>
  <c r="C1428" i="1"/>
  <c r="F1428" i="1"/>
  <c r="C1427" i="1"/>
  <c r="F1427" i="1"/>
  <c r="C1426" i="1"/>
  <c r="F1426" i="1"/>
  <c r="C1425" i="1"/>
  <c r="F1425" i="1"/>
  <c r="C1424" i="1"/>
  <c r="F1424" i="1"/>
  <c r="C1423" i="1"/>
  <c r="F1423" i="1"/>
  <c r="C1422" i="1"/>
  <c r="F1422" i="1"/>
  <c r="C1421" i="1"/>
  <c r="F1421" i="1"/>
  <c r="C1420" i="1"/>
  <c r="F1420" i="1"/>
  <c r="C1419" i="1"/>
  <c r="F1419" i="1"/>
  <c r="C1418" i="1"/>
  <c r="F1418" i="1"/>
  <c r="C1417" i="1"/>
  <c r="F1417" i="1"/>
  <c r="C1416" i="1"/>
  <c r="F1416" i="1"/>
  <c r="C1415" i="1"/>
  <c r="F1415" i="1"/>
  <c r="C1414" i="1"/>
  <c r="F1414" i="1"/>
  <c r="C1413" i="1"/>
  <c r="F1413" i="1"/>
  <c r="C1412" i="1"/>
  <c r="F1412" i="1"/>
  <c r="C1411" i="1"/>
  <c r="F1411" i="1"/>
  <c r="C1410" i="1"/>
  <c r="F1410" i="1"/>
  <c r="C1409" i="1"/>
  <c r="F1409" i="1"/>
  <c r="C1408" i="1"/>
  <c r="F1408" i="1"/>
  <c r="C1407" i="1"/>
  <c r="F1407" i="1"/>
  <c r="C1406" i="1"/>
  <c r="F1406" i="1"/>
  <c r="C1405" i="1"/>
  <c r="F1405" i="1"/>
  <c r="C1404" i="1"/>
  <c r="F1404" i="1"/>
  <c r="C1403" i="1"/>
  <c r="F1403" i="1"/>
  <c r="B1311" i="1"/>
  <c r="D1311" i="1"/>
  <c r="E1311" i="1"/>
  <c r="B1310" i="1"/>
  <c r="D1310" i="1"/>
  <c r="E1310" i="1"/>
  <c r="B1312" i="1"/>
  <c r="D1312" i="1"/>
  <c r="E1312" i="1"/>
  <c r="G1312" i="1"/>
  <c r="G1311" i="1"/>
  <c r="B1313" i="1"/>
  <c r="D1313" i="1"/>
  <c r="E1313" i="1"/>
  <c r="G1313" i="1"/>
  <c r="B1314" i="1"/>
  <c r="D1314" i="1"/>
  <c r="E1314" i="1"/>
  <c r="G1314" i="1"/>
  <c r="B1315" i="1"/>
  <c r="D1315" i="1"/>
  <c r="E1315" i="1"/>
  <c r="G1315" i="1"/>
  <c r="B1316" i="1"/>
  <c r="D1316" i="1"/>
  <c r="E1316" i="1"/>
  <c r="G1316" i="1"/>
  <c r="B1317" i="1"/>
  <c r="D1317" i="1"/>
  <c r="E1317" i="1"/>
  <c r="G1317" i="1"/>
  <c r="B1318" i="1"/>
  <c r="D1318" i="1"/>
  <c r="E1318" i="1"/>
  <c r="G1318" i="1"/>
  <c r="B1319" i="1"/>
  <c r="D1319" i="1"/>
  <c r="E1319" i="1"/>
  <c r="G1319" i="1"/>
  <c r="B1320" i="1"/>
  <c r="D1320" i="1"/>
  <c r="E1320" i="1"/>
  <c r="G1320" i="1"/>
  <c r="B1321" i="1"/>
  <c r="D1321" i="1"/>
  <c r="E1321" i="1"/>
  <c r="G1321" i="1"/>
  <c r="B1322" i="1"/>
  <c r="D1322" i="1"/>
  <c r="E1322" i="1"/>
  <c r="G1322" i="1"/>
  <c r="B1323" i="1"/>
  <c r="D1323" i="1"/>
  <c r="E1323" i="1"/>
  <c r="G1323" i="1"/>
  <c r="B1324" i="1"/>
  <c r="D1324" i="1"/>
  <c r="E1324" i="1"/>
  <c r="G1324" i="1"/>
  <c r="B1325" i="1"/>
  <c r="D1325" i="1"/>
  <c r="E1325" i="1"/>
  <c r="G1325" i="1"/>
  <c r="B1326" i="1"/>
  <c r="D1326" i="1"/>
  <c r="E1326" i="1"/>
  <c r="G1326" i="1"/>
  <c r="B1327" i="1"/>
  <c r="D1327" i="1"/>
  <c r="E1327" i="1"/>
  <c r="G1327" i="1"/>
  <c r="B1328" i="1"/>
  <c r="D1328" i="1"/>
  <c r="E1328" i="1"/>
  <c r="G1328" i="1"/>
  <c r="B1329" i="1"/>
  <c r="D1329" i="1"/>
  <c r="E1329" i="1"/>
  <c r="G1329" i="1"/>
  <c r="B1330" i="1"/>
  <c r="D1330" i="1"/>
  <c r="E1330" i="1"/>
  <c r="G1330" i="1"/>
  <c r="B1331" i="1"/>
  <c r="D1331" i="1"/>
  <c r="E1331" i="1"/>
  <c r="G1331" i="1"/>
  <c r="B1332" i="1"/>
  <c r="D1332" i="1"/>
  <c r="E1332" i="1"/>
  <c r="G1332" i="1"/>
  <c r="B1333" i="1"/>
  <c r="D1333" i="1"/>
  <c r="E1333" i="1"/>
  <c r="G1333" i="1"/>
  <c r="B1334" i="1"/>
  <c r="D1334" i="1"/>
  <c r="E1334" i="1"/>
  <c r="G1334" i="1"/>
  <c r="B1335" i="1"/>
  <c r="D1335" i="1"/>
  <c r="E1335" i="1"/>
  <c r="G1335" i="1"/>
  <c r="B1336" i="1"/>
  <c r="D1336" i="1"/>
  <c r="E1336" i="1"/>
  <c r="G1336" i="1"/>
  <c r="B1337" i="1"/>
  <c r="D1337" i="1"/>
  <c r="E1337" i="1"/>
  <c r="G1337" i="1"/>
  <c r="B1338" i="1"/>
  <c r="D1338" i="1"/>
  <c r="E1338" i="1"/>
  <c r="G1338" i="1"/>
  <c r="B1339" i="1"/>
  <c r="D1339" i="1"/>
  <c r="E1339" i="1"/>
  <c r="G1339" i="1"/>
  <c r="B1340" i="1"/>
  <c r="D1340" i="1"/>
  <c r="E1340" i="1"/>
  <c r="G1340" i="1"/>
  <c r="B1341" i="1"/>
  <c r="D1341" i="1"/>
  <c r="E1341" i="1"/>
  <c r="G1341" i="1"/>
  <c r="B1342" i="1"/>
  <c r="D1342" i="1"/>
  <c r="E1342" i="1"/>
  <c r="G1342" i="1"/>
  <c r="B1343" i="1"/>
  <c r="D1343" i="1"/>
  <c r="E1343" i="1"/>
  <c r="G1343" i="1"/>
  <c r="B1344" i="1"/>
  <c r="D1344" i="1"/>
  <c r="E1344" i="1"/>
  <c r="G1344" i="1"/>
  <c r="B1345" i="1"/>
  <c r="D1345" i="1"/>
  <c r="E1345" i="1"/>
  <c r="G1345" i="1"/>
  <c r="B1346" i="1"/>
  <c r="D1346" i="1"/>
  <c r="E1346" i="1"/>
  <c r="G1346" i="1"/>
  <c r="B1347" i="1"/>
  <c r="D1347" i="1"/>
  <c r="E1347" i="1"/>
  <c r="G1347" i="1"/>
  <c r="B1348" i="1"/>
  <c r="D1348" i="1"/>
  <c r="E1348" i="1"/>
  <c r="G1348" i="1"/>
  <c r="B1349" i="1"/>
  <c r="D1349" i="1"/>
  <c r="E1349" i="1"/>
  <c r="G1349" i="1"/>
  <c r="B1350" i="1"/>
  <c r="D1350" i="1"/>
  <c r="E1350" i="1"/>
  <c r="G1350" i="1"/>
  <c r="B1351" i="1"/>
  <c r="D1351" i="1"/>
  <c r="E1351" i="1"/>
  <c r="G1351" i="1"/>
  <c r="B1352" i="1"/>
  <c r="D1352" i="1"/>
  <c r="E1352" i="1"/>
  <c r="G1352" i="1"/>
  <c r="B1353" i="1"/>
  <c r="D1353" i="1"/>
  <c r="E1353" i="1"/>
  <c r="G1353" i="1"/>
  <c r="B1354" i="1"/>
  <c r="D1354" i="1"/>
  <c r="E1354" i="1"/>
  <c r="G1354" i="1"/>
  <c r="B1355" i="1"/>
  <c r="D1355" i="1"/>
  <c r="E1355" i="1"/>
  <c r="G1355" i="1"/>
  <c r="B1356" i="1"/>
  <c r="D1356" i="1"/>
  <c r="E1356" i="1"/>
  <c r="G1356" i="1"/>
  <c r="B1357" i="1"/>
  <c r="D1357" i="1"/>
  <c r="E1357" i="1"/>
  <c r="G1357" i="1"/>
  <c r="B1358" i="1"/>
  <c r="D1358" i="1"/>
  <c r="E1358" i="1"/>
  <c r="G1358" i="1"/>
  <c r="B1359" i="1"/>
  <c r="D1359" i="1"/>
  <c r="E1359" i="1"/>
  <c r="G1359" i="1"/>
  <c r="B1360" i="1"/>
  <c r="D1360" i="1"/>
  <c r="E1360" i="1"/>
  <c r="G1360" i="1"/>
  <c r="B1361" i="1"/>
  <c r="D1361" i="1"/>
  <c r="E1361" i="1"/>
  <c r="G1361" i="1"/>
  <c r="B1362" i="1"/>
  <c r="D1362" i="1"/>
  <c r="E1362" i="1"/>
  <c r="G1362" i="1"/>
  <c r="B1363" i="1"/>
  <c r="D1363" i="1"/>
  <c r="E1363" i="1"/>
  <c r="G1363" i="1"/>
  <c r="B1364" i="1"/>
  <c r="D1364" i="1"/>
  <c r="E1364" i="1"/>
  <c r="G1364" i="1"/>
  <c r="B1365" i="1"/>
  <c r="D1365" i="1"/>
  <c r="E1365" i="1"/>
  <c r="G1365" i="1"/>
  <c r="B1366" i="1"/>
  <c r="D1366" i="1"/>
  <c r="E1366" i="1"/>
  <c r="G1366" i="1"/>
  <c r="B1367" i="1"/>
  <c r="D1367" i="1"/>
  <c r="E1367" i="1"/>
  <c r="G1367" i="1"/>
  <c r="B1368" i="1"/>
  <c r="D1368" i="1"/>
  <c r="E1368" i="1"/>
  <c r="G1368" i="1"/>
  <c r="B1369" i="1"/>
  <c r="D1369" i="1"/>
  <c r="E1369" i="1"/>
  <c r="G1369" i="1"/>
  <c r="B1370" i="1"/>
  <c r="D1370" i="1"/>
  <c r="E1370" i="1"/>
  <c r="G1370" i="1"/>
  <c r="B1371" i="1"/>
  <c r="D1371" i="1"/>
  <c r="E1371" i="1"/>
  <c r="G1371" i="1"/>
  <c r="B1372" i="1"/>
  <c r="D1372" i="1"/>
  <c r="E1372" i="1"/>
  <c r="G1372" i="1"/>
  <c r="B1373" i="1"/>
  <c r="D1373" i="1"/>
  <c r="E1373" i="1"/>
  <c r="G1373" i="1"/>
  <c r="B1374" i="1"/>
  <c r="D1374" i="1"/>
  <c r="E1374" i="1"/>
  <c r="G1374" i="1"/>
  <c r="B1375" i="1"/>
  <c r="D1375" i="1"/>
  <c r="E1375" i="1"/>
  <c r="G1375" i="1"/>
  <c r="B1376" i="1"/>
  <c r="D1376" i="1"/>
  <c r="E1376" i="1"/>
  <c r="G1376" i="1"/>
  <c r="B1377" i="1"/>
  <c r="D1377" i="1"/>
  <c r="E1377" i="1"/>
  <c r="G1377" i="1"/>
  <c r="B1378" i="1"/>
  <c r="D1378" i="1"/>
  <c r="E1378" i="1"/>
  <c r="G1378" i="1"/>
  <c r="B1379" i="1"/>
  <c r="D1379" i="1"/>
  <c r="E1379" i="1"/>
  <c r="G1379" i="1"/>
  <c r="B1380" i="1"/>
  <c r="D1380" i="1"/>
  <c r="E1380" i="1"/>
  <c r="G1380" i="1"/>
  <c r="B1381" i="1"/>
  <c r="D1381" i="1"/>
  <c r="E1381" i="1"/>
  <c r="G1381" i="1"/>
  <c r="B1382" i="1"/>
  <c r="D1382" i="1"/>
  <c r="E1382" i="1"/>
  <c r="G1382" i="1"/>
  <c r="B1383" i="1"/>
  <c r="D1383" i="1"/>
  <c r="E1383" i="1"/>
  <c r="G1383" i="1"/>
  <c r="B1384" i="1"/>
  <c r="D1384" i="1"/>
  <c r="E1384" i="1"/>
  <c r="G1384" i="1"/>
  <c r="B1385" i="1"/>
  <c r="D1385" i="1"/>
  <c r="E1385" i="1"/>
  <c r="G1385" i="1"/>
  <c r="B1386" i="1"/>
  <c r="D1386" i="1"/>
  <c r="E1386" i="1"/>
  <c r="G1386" i="1"/>
  <c r="B1387" i="1"/>
  <c r="D1387" i="1"/>
  <c r="E1387" i="1"/>
  <c r="G1387" i="1"/>
  <c r="B1388" i="1"/>
  <c r="D1388" i="1"/>
  <c r="E1388" i="1"/>
  <c r="G1388" i="1"/>
  <c r="B1389" i="1"/>
  <c r="D1389" i="1"/>
  <c r="E1389" i="1"/>
  <c r="G1389" i="1"/>
  <c r="B1390" i="1"/>
  <c r="D1390" i="1"/>
  <c r="E1390" i="1"/>
  <c r="G1390" i="1"/>
  <c r="B1391" i="1"/>
  <c r="D1391" i="1"/>
  <c r="E1391" i="1"/>
  <c r="G1391" i="1"/>
  <c r="B1392" i="1"/>
  <c r="D1392" i="1"/>
  <c r="E1392" i="1"/>
  <c r="G1392" i="1"/>
  <c r="B1393" i="1"/>
  <c r="D1393" i="1"/>
  <c r="E1393" i="1"/>
  <c r="G1393" i="1"/>
  <c r="B1394" i="1"/>
  <c r="D1394" i="1"/>
  <c r="E1394" i="1"/>
  <c r="G1394" i="1"/>
  <c r="B1395" i="1"/>
  <c r="D1395" i="1"/>
  <c r="E1395" i="1"/>
  <c r="G1395" i="1"/>
  <c r="B1396" i="1"/>
  <c r="D1396" i="1"/>
  <c r="E1396" i="1"/>
  <c r="G1396" i="1"/>
  <c r="B1397" i="1"/>
  <c r="D1397" i="1"/>
  <c r="E1397" i="1"/>
  <c r="G1397" i="1"/>
  <c r="B1398" i="1"/>
  <c r="D1398" i="1"/>
  <c r="E1398" i="1"/>
  <c r="G1398" i="1"/>
  <c r="B1399" i="1"/>
  <c r="D1399" i="1"/>
  <c r="E1399" i="1"/>
  <c r="G1399" i="1"/>
  <c r="B1400" i="1"/>
  <c r="D1400" i="1"/>
  <c r="E1400" i="1"/>
  <c r="G1400" i="1"/>
  <c r="B1401" i="1"/>
  <c r="D1401" i="1"/>
  <c r="E1401" i="1"/>
  <c r="G1401" i="1"/>
  <c r="G1402" i="1"/>
  <c r="C1402" i="1"/>
  <c r="F1402" i="1"/>
  <c r="C1401" i="1"/>
  <c r="F1401" i="1"/>
  <c r="C1400" i="1"/>
  <c r="F1400" i="1"/>
  <c r="C1399" i="1"/>
  <c r="F1399" i="1"/>
  <c r="C1398" i="1"/>
  <c r="F1398" i="1"/>
  <c r="C1397" i="1"/>
  <c r="F1397" i="1"/>
  <c r="C1396" i="1"/>
  <c r="F1396" i="1"/>
  <c r="C1395" i="1"/>
  <c r="F1395" i="1"/>
  <c r="C1394" i="1"/>
  <c r="F1394" i="1"/>
  <c r="C1393" i="1"/>
  <c r="F1393" i="1"/>
  <c r="C1392" i="1"/>
  <c r="F1392" i="1"/>
  <c r="C1391" i="1"/>
  <c r="F1391" i="1"/>
  <c r="C1390" i="1"/>
  <c r="F1390" i="1"/>
  <c r="C1389" i="1"/>
  <c r="F1389" i="1"/>
  <c r="C1388" i="1"/>
  <c r="F1388" i="1"/>
  <c r="C1387" i="1"/>
  <c r="F1387" i="1"/>
  <c r="C1386" i="1"/>
  <c r="F1386" i="1"/>
  <c r="C1385" i="1"/>
  <c r="F1385" i="1"/>
  <c r="C1384" i="1"/>
  <c r="F1384" i="1"/>
  <c r="C1383" i="1"/>
  <c r="F1383" i="1"/>
  <c r="C1382" i="1"/>
  <c r="F1382" i="1"/>
  <c r="C1381" i="1"/>
  <c r="F1381" i="1"/>
  <c r="C1380" i="1"/>
  <c r="F1380" i="1"/>
  <c r="C1379" i="1"/>
  <c r="F1379" i="1"/>
  <c r="C1378" i="1"/>
  <c r="F1378" i="1"/>
  <c r="C1377" i="1"/>
  <c r="F1377" i="1"/>
  <c r="C1376" i="1"/>
  <c r="F1376" i="1"/>
  <c r="C1375" i="1"/>
  <c r="F1375" i="1"/>
  <c r="C1374" i="1"/>
  <c r="F1374" i="1"/>
  <c r="C1373" i="1"/>
  <c r="F1373" i="1"/>
  <c r="C1372" i="1"/>
  <c r="F1372" i="1"/>
  <c r="C1371" i="1"/>
  <c r="F1371" i="1"/>
  <c r="C1370" i="1"/>
  <c r="F1370" i="1"/>
  <c r="C1369" i="1"/>
  <c r="F1369" i="1"/>
  <c r="C1368" i="1"/>
  <c r="F1368" i="1"/>
  <c r="C1367" i="1"/>
  <c r="F1367" i="1"/>
  <c r="C1366" i="1"/>
  <c r="F1366" i="1"/>
  <c r="C1365" i="1"/>
  <c r="F1365" i="1"/>
  <c r="C1364" i="1"/>
  <c r="F1364" i="1"/>
  <c r="C1363" i="1"/>
  <c r="F1363" i="1"/>
  <c r="C1362" i="1"/>
  <c r="F1362" i="1"/>
  <c r="C1361" i="1"/>
  <c r="F1361" i="1"/>
  <c r="C1360" i="1"/>
  <c r="F1360" i="1"/>
  <c r="C1359" i="1"/>
  <c r="F1359" i="1"/>
  <c r="C1358" i="1"/>
  <c r="F1358" i="1"/>
  <c r="C1357" i="1"/>
  <c r="F1357" i="1"/>
  <c r="C1356" i="1"/>
  <c r="F1356" i="1"/>
  <c r="C1355" i="1"/>
  <c r="F1355" i="1"/>
  <c r="C1354" i="1"/>
  <c r="F1354" i="1"/>
  <c r="C1353" i="1"/>
  <c r="F1353" i="1"/>
  <c r="C1352" i="1"/>
  <c r="F1352" i="1"/>
  <c r="C1351" i="1"/>
  <c r="F1351" i="1"/>
  <c r="C1350" i="1"/>
  <c r="F1350" i="1"/>
  <c r="C1349" i="1"/>
  <c r="F1349" i="1"/>
  <c r="C1348" i="1"/>
  <c r="F1348" i="1"/>
  <c r="C1347" i="1"/>
  <c r="F1347" i="1"/>
  <c r="C1346" i="1"/>
  <c r="F1346" i="1"/>
  <c r="C1345" i="1"/>
  <c r="F1345" i="1"/>
  <c r="C1344" i="1"/>
  <c r="F1344" i="1"/>
  <c r="C1343" i="1"/>
  <c r="F1343" i="1"/>
  <c r="C1342" i="1"/>
  <c r="F1342" i="1"/>
  <c r="C1341" i="1"/>
  <c r="F1341" i="1"/>
  <c r="C1340" i="1"/>
  <c r="F1340" i="1"/>
  <c r="C1339" i="1"/>
  <c r="F1339" i="1"/>
  <c r="C1338" i="1"/>
  <c r="F1338" i="1"/>
  <c r="C1337" i="1"/>
  <c r="F1337" i="1"/>
  <c r="C1336" i="1"/>
  <c r="F1336" i="1"/>
  <c r="C1335" i="1"/>
  <c r="F1335" i="1"/>
  <c r="C1334" i="1"/>
  <c r="F1334" i="1"/>
  <c r="C1333" i="1"/>
  <c r="F1333" i="1"/>
  <c r="C1332" i="1"/>
  <c r="F1332" i="1"/>
  <c r="C1331" i="1"/>
  <c r="F1331" i="1"/>
  <c r="C1330" i="1"/>
  <c r="F1330" i="1"/>
  <c r="C1329" i="1"/>
  <c r="F1329" i="1"/>
  <c r="C1328" i="1"/>
  <c r="F1328" i="1"/>
  <c r="C1327" i="1"/>
  <c r="F1327" i="1"/>
  <c r="C1326" i="1"/>
  <c r="F1326" i="1"/>
  <c r="C1325" i="1"/>
  <c r="F1325" i="1"/>
  <c r="C1324" i="1"/>
  <c r="F1324" i="1"/>
  <c r="C1323" i="1"/>
  <c r="F1323" i="1"/>
  <c r="C1322" i="1"/>
  <c r="F1322" i="1"/>
  <c r="C1321" i="1"/>
  <c r="F1321" i="1"/>
  <c r="C1320" i="1"/>
  <c r="F1320" i="1"/>
  <c r="C1319" i="1"/>
  <c r="F1319" i="1"/>
  <c r="C1318" i="1"/>
  <c r="F1318" i="1"/>
  <c r="C1317" i="1"/>
  <c r="F1317" i="1"/>
  <c r="C1316" i="1"/>
  <c r="F1316" i="1"/>
  <c r="C1315" i="1"/>
  <c r="F1315" i="1"/>
  <c r="C1314" i="1"/>
  <c r="F1314" i="1"/>
  <c r="C1313" i="1"/>
  <c r="F1313" i="1"/>
  <c r="C1312" i="1"/>
  <c r="F1312" i="1"/>
  <c r="C1311" i="1"/>
  <c r="F1311" i="1"/>
  <c r="B1220" i="1"/>
  <c r="D1220" i="1"/>
  <c r="E1220" i="1"/>
  <c r="B1219" i="1"/>
  <c r="D1219" i="1"/>
  <c r="E1219" i="1"/>
  <c r="B1221" i="1"/>
  <c r="D1221" i="1"/>
  <c r="E1221" i="1"/>
  <c r="G1221" i="1"/>
  <c r="G1220" i="1"/>
  <c r="B1222" i="1"/>
  <c r="D1222" i="1"/>
  <c r="E1222" i="1"/>
  <c r="G1222" i="1"/>
  <c r="B1223" i="1"/>
  <c r="D1223" i="1"/>
  <c r="E1223" i="1"/>
  <c r="G1223" i="1"/>
  <c r="B1224" i="1"/>
  <c r="D1224" i="1"/>
  <c r="E1224" i="1"/>
  <c r="G1224" i="1"/>
  <c r="B1225" i="1"/>
  <c r="D1225" i="1"/>
  <c r="E1225" i="1"/>
  <c r="G1225" i="1"/>
  <c r="B1226" i="1"/>
  <c r="D1226" i="1"/>
  <c r="E1226" i="1"/>
  <c r="G1226" i="1"/>
  <c r="B1227" i="1"/>
  <c r="D1227" i="1"/>
  <c r="E1227" i="1"/>
  <c r="G1227" i="1"/>
  <c r="B1228" i="1"/>
  <c r="D1228" i="1"/>
  <c r="E1228" i="1"/>
  <c r="G1228" i="1"/>
  <c r="B1229" i="1"/>
  <c r="D1229" i="1"/>
  <c r="E1229" i="1"/>
  <c r="G1229" i="1"/>
  <c r="B1230" i="1"/>
  <c r="D1230" i="1"/>
  <c r="E1230" i="1"/>
  <c r="G1230" i="1"/>
  <c r="B1231" i="1"/>
  <c r="D1231" i="1"/>
  <c r="E1231" i="1"/>
  <c r="G1231" i="1"/>
  <c r="B1232" i="1"/>
  <c r="D1232" i="1"/>
  <c r="E1232" i="1"/>
  <c r="G1232" i="1"/>
  <c r="B1233" i="1"/>
  <c r="D1233" i="1"/>
  <c r="E1233" i="1"/>
  <c r="G1233" i="1"/>
  <c r="B1234" i="1"/>
  <c r="D1234" i="1"/>
  <c r="E1234" i="1"/>
  <c r="G1234" i="1"/>
  <c r="B1235" i="1"/>
  <c r="D1235" i="1"/>
  <c r="E1235" i="1"/>
  <c r="G1235" i="1"/>
  <c r="B1236" i="1"/>
  <c r="D1236" i="1"/>
  <c r="E1236" i="1"/>
  <c r="G1236" i="1"/>
  <c r="B1237" i="1"/>
  <c r="D1237" i="1"/>
  <c r="E1237" i="1"/>
  <c r="G1237" i="1"/>
  <c r="B1238" i="1"/>
  <c r="D1238" i="1"/>
  <c r="E1238" i="1"/>
  <c r="G1238" i="1"/>
  <c r="B1239" i="1"/>
  <c r="D1239" i="1"/>
  <c r="E1239" i="1"/>
  <c r="G1239" i="1"/>
  <c r="B1240" i="1"/>
  <c r="D1240" i="1"/>
  <c r="E1240" i="1"/>
  <c r="G1240" i="1"/>
  <c r="B1241" i="1"/>
  <c r="D1241" i="1"/>
  <c r="E1241" i="1"/>
  <c r="G1241" i="1"/>
  <c r="B1242" i="1"/>
  <c r="D1242" i="1"/>
  <c r="E1242" i="1"/>
  <c r="G1242" i="1"/>
  <c r="B1243" i="1"/>
  <c r="D1243" i="1"/>
  <c r="E1243" i="1"/>
  <c r="G1243" i="1"/>
  <c r="B1244" i="1"/>
  <c r="D1244" i="1"/>
  <c r="E1244" i="1"/>
  <c r="G1244" i="1"/>
  <c r="B1245" i="1"/>
  <c r="D1245" i="1"/>
  <c r="E1245" i="1"/>
  <c r="G1245" i="1"/>
  <c r="B1246" i="1"/>
  <c r="D1246" i="1"/>
  <c r="E1246" i="1"/>
  <c r="G1246" i="1"/>
  <c r="B1247" i="1"/>
  <c r="D1247" i="1"/>
  <c r="E1247" i="1"/>
  <c r="G1247" i="1"/>
  <c r="B1248" i="1"/>
  <c r="D1248" i="1"/>
  <c r="E1248" i="1"/>
  <c r="G1248" i="1"/>
  <c r="B1249" i="1"/>
  <c r="D1249" i="1"/>
  <c r="E1249" i="1"/>
  <c r="G1249" i="1"/>
  <c r="B1250" i="1"/>
  <c r="D1250" i="1"/>
  <c r="E1250" i="1"/>
  <c r="G1250" i="1"/>
  <c r="B1251" i="1"/>
  <c r="D1251" i="1"/>
  <c r="E1251" i="1"/>
  <c r="G1251" i="1"/>
  <c r="B1252" i="1"/>
  <c r="D1252" i="1"/>
  <c r="E1252" i="1"/>
  <c r="G1252" i="1"/>
  <c r="B1253" i="1"/>
  <c r="D1253" i="1"/>
  <c r="E1253" i="1"/>
  <c r="G1253" i="1"/>
  <c r="B1254" i="1"/>
  <c r="D1254" i="1"/>
  <c r="E1254" i="1"/>
  <c r="G1254" i="1"/>
  <c r="B1255" i="1"/>
  <c r="D1255" i="1"/>
  <c r="E1255" i="1"/>
  <c r="G1255" i="1"/>
  <c r="B1256" i="1"/>
  <c r="D1256" i="1"/>
  <c r="E1256" i="1"/>
  <c r="G1256" i="1"/>
  <c r="B1257" i="1"/>
  <c r="D1257" i="1"/>
  <c r="E1257" i="1"/>
  <c r="G1257" i="1"/>
  <c r="B1258" i="1"/>
  <c r="D1258" i="1"/>
  <c r="E1258" i="1"/>
  <c r="G1258" i="1"/>
  <c r="B1259" i="1"/>
  <c r="D1259" i="1"/>
  <c r="E1259" i="1"/>
  <c r="G1259" i="1"/>
  <c r="B1260" i="1"/>
  <c r="D1260" i="1"/>
  <c r="E1260" i="1"/>
  <c r="G1260" i="1"/>
  <c r="B1261" i="1"/>
  <c r="D1261" i="1"/>
  <c r="E1261" i="1"/>
  <c r="G1261" i="1"/>
  <c r="B1262" i="1"/>
  <c r="D1262" i="1"/>
  <c r="E1262" i="1"/>
  <c r="G1262" i="1"/>
  <c r="B1263" i="1"/>
  <c r="D1263" i="1"/>
  <c r="E1263" i="1"/>
  <c r="G1263" i="1"/>
  <c r="B1264" i="1"/>
  <c r="D1264" i="1"/>
  <c r="E1264" i="1"/>
  <c r="G1264" i="1"/>
  <c r="B1265" i="1"/>
  <c r="D1265" i="1"/>
  <c r="E1265" i="1"/>
  <c r="G1265" i="1"/>
  <c r="B1266" i="1"/>
  <c r="D1266" i="1"/>
  <c r="E1266" i="1"/>
  <c r="G1266" i="1"/>
  <c r="B1267" i="1"/>
  <c r="D1267" i="1"/>
  <c r="E1267" i="1"/>
  <c r="G1267" i="1"/>
  <c r="B1268" i="1"/>
  <c r="D1268" i="1"/>
  <c r="E1268" i="1"/>
  <c r="G1268" i="1"/>
  <c r="B1269" i="1"/>
  <c r="D1269" i="1"/>
  <c r="E1269" i="1"/>
  <c r="G1269" i="1"/>
  <c r="B1270" i="1"/>
  <c r="D1270" i="1"/>
  <c r="E1270" i="1"/>
  <c r="G1270" i="1"/>
  <c r="B1271" i="1"/>
  <c r="D1271" i="1"/>
  <c r="E1271" i="1"/>
  <c r="G1271" i="1"/>
  <c r="B1272" i="1"/>
  <c r="D1272" i="1"/>
  <c r="E1272" i="1"/>
  <c r="G1272" i="1"/>
  <c r="B1273" i="1"/>
  <c r="D1273" i="1"/>
  <c r="E1273" i="1"/>
  <c r="G1273" i="1"/>
  <c r="B1274" i="1"/>
  <c r="D1274" i="1"/>
  <c r="E1274" i="1"/>
  <c r="G1274" i="1"/>
  <c r="B1275" i="1"/>
  <c r="D1275" i="1"/>
  <c r="E1275" i="1"/>
  <c r="G1275" i="1"/>
  <c r="B1276" i="1"/>
  <c r="D1276" i="1"/>
  <c r="E1276" i="1"/>
  <c r="G1276" i="1"/>
  <c r="B1277" i="1"/>
  <c r="D1277" i="1"/>
  <c r="E1277" i="1"/>
  <c r="G1277" i="1"/>
  <c r="B1278" i="1"/>
  <c r="D1278" i="1"/>
  <c r="E1278" i="1"/>
  <c r="G1278" i="1"/>
  <c r="B1279" i="1"/>
  <c r="D1279" i="1"/>
  <c r="E1279" i="1"/>
  <c r="G1279" i="1"/>
  <c r="B1280" i="1"/>
  <c r="D1280" i="1"/>
  <c r="E1280" i="1"/>
  <c r="G1280" i="1"/>
  <c r="B1281" i="1"/>
  <c r="D1281" i="1"/>
  <c r="E1281" i="1"/>
  <c r="G1281" i="1"/>
  <c r="B1282" i="1"/>
  <c r="D1282" i="1"/>
  <c r="E1282" i="1"/>
  <c r="G1282" i="1"/>
  <c r="B1283" i="1"/>
  <c r="D1283" i="1"/>
  <c r="E1283" i="1"/>
  <c r="G1283" i="1"/>
  <c r="B1284" i="1"/>
  <c r="D1284" i="1"/>
  <c r="E1284" i="1"/>
  <c r="G1284" i="1"/>
  <c r="B1285" i="1"/>
  <c r="D1285" i="1"/>
  <c r="E1285" i="1"/>
  <c r="G1285" i="1"/>
  <c r="B1286" i="1"/>
  <c r="D1286" i="1"/>
  <c r="E1286" i="1"/>
  <c r="G1286" i="1"/>
  <c r="B1287" i="1"/>
  <c r="D1287" i="1"/>
  <c r="E1287" i="1"/>
  <c r="G1287" i="1"/>
  <c r="B1288" i="1"/>
  <c r="D1288" i="1"/>
  <c r="E1288" i="1"/>
  <c r="G1288" i="1"/>
  <c r="B1289" i="1"/>
  <c r="D1289" i="1"/>
  <c r="E1289" i="1"/>
  <c r="G1289" i="1"/>
  <c r="B1290" i="1"/>
  <c r="D1290" i="1"/>
  <c r="E1290" i="1"/>
  <c r="G1290" i="1"/>
  <c r="B1291" i="1"/>
  <c r="D1291" i="1"/>
  <c r="E1291" i="1"/>
  <c r="G1291" i="1"/>
  <c r="B1292" i="1"/>
  <c r="D1292" i="1"/>
  <c r="E1292" i="1"/>
  <c r="G1292" i="1"/>
  <c r="B1293" i="1"/>
  <c r="D1293" i="1"/>
  <c r="E1293" i="1"/>
  <c r="G1293" i="1"/>
  <c r="B1294" i="1"/>
  <c r="D1294" i="1"/>
  <c r="E1294" i="1"/>
  <c r="G1294" i="1"/>
  <c r="B1295" i="1"/>
  <c r="D1295" i="1"/>
  <c r="E1295" i="1"/>
  <c r="G1295" i="1"/>
  <c r="B1296" i="1"/>
  <c r="D1296" i="1"/>
  <c r="E1296" i="1"/>
  <c r="G1296" i="1"/>
  <c r="B1297" i="1"/>
  <c r="D1297" i="1"/>
  <c r="E1297" i="1"/>
  <c r="G1297" i="1"/>
  <c r="B1298" i="1"/>
  <c r="D1298" i="1"/>
  <c r="E1298" i="1"/>
  <c r="G1298" i="1"/>
  <c r="B1299" i="1"/>
  <c r="D1299" i="1"/>
  <c r="E1299" i="1"/>
  <c r="G1299" i="1"/>
  <c r="B1300" i="1"/>
  <c r="D1300" i="1"/>
  <c r="E1300" i="1"/>
  <c r="G1300" i="1"/>
  <c r="B1301" i="1"/>
  <c r="D1301" i="1"/>
  <c r="E1301" i="1"/>
  <c r="G1301" i="1"/>
  <c r="B1302" i="1"/>
  <c r="D1302" i="1"/>
  <c r="E1302" i="1"/>
  <c r="G1302" i="1"/>
  <c r="B1303" i="1"/>
  <c r="D1303" i="1"/>
  <c r="E1303" i="1"/>
  <c r="G1303" i="1"/>
  <c r="B1304" i="1"/>
  <c r="D1304" i="1"/>
  <c r="E1304" i="1"/>
  <c r="G1304" i="1"/>
  <c r="B1305" i="1"/>
  <c r="D1305" i="1"/>
  <c r="E1305" i="1"/>
  <c r="G1305" i="1"/>
  <c r="B1306" i="1"/>
  <c r="D1306" i="1"/>
  <c r="E1306" i="1"/>
  <c r="G1306" i="1"/>
  <c r="B1307" i="1"/>
  <c r="D1307" i="1"/>
  <c r="E1307" i="1"/>
  <c r="G1307" i="1"/>
  <c r="B1308" i="1"/>
  <c r="D1308" i="1"/>
  <c r="E1308" i="1"/>
  <c r="G1308" i="1"/>
  <c r="B1309" i="1"/>
  <c r="D1309" i="1"/>
  <c r="E1309" i="1"/>
  <c r="G1309" i="1"/>
  <c r="G1310" i="1"/>
  <c r="C1310" i="1"/>
  <c r="F1310" i="1"/>
  <c r="C1309" i="1"/>
  <c r="F1309" i="1"/>
  <c r="C1308" i="1"/>
  <c r="F1308" i="1"/>
  <c r="C1307" i="1"/>
  <c r="F1307" i="1"/>
  <c r="C1306" i="1"/>
  <c r="F1306" i="1"/>
  <c r="C1305" i="1"/>
  <c r="F1305" i="1"/>
  <c r="C1304" i="1"/>
  <c r="F1304" i="1"/>
  <c r="C1303" i="1"/>
  <c r="F1303" i="1"/>
  <c r="C1302" i="1"/>
  <c r="F1302" i="1"/>
  <c r="C1301" i="1"/>
  <c r="F1301" i="1"/>
  <c r="C1300" i="1"/>
  <c r="F1300" i="1"/>
  <c r="C1299" i="1"/>
  <c r="F1299" i="1"/>
  <c r="C1298" i="1"/>
  <c r="F1298" i="1"/>
  <c r="C1297" i="1"/>
  <c r="F1297" i="1"/>
  <c r="C1296" i="1"/>
  <c r="F1296" i="1"/>
  <c r="C1295" i="1"/>
  <c r="F1295" i="1"/>
  <c r="C1294" i="1"/>
  <c r="F1294" i="1"/>
  <c r="C1293" i="1"/>
  <c r="F1293" i="1"/>
  <c r="C1292" i="1"/>
  <c r="F1292" i="1"/>
  <c r="C1291" i="1"/>
  <c r="F1291" i="1"/>
  <c r="C1290" i="1"/>
  <c r="F1290" i="1"/>
  <c r="C1289" i="1"/>
  <c r="F1289" i="1"/>
  <c r="C1288" i="1"/>
  <c r="F1288" i="1"/>
  <c r="C1287" i="1"/>
  <c r="F1287" i="1"/>
  <c r="C1286" i="1"/>
  <c r="F1286" i="1"/>
  <c r="C1285" i="1"/>
  <c r="F1285" i="1"/>
  <c r="C1284" i="1"/>
  <c r="F1284" i="1"/>
  <c r="C1283" i="1"/>
  <c r="F1283" i="1"/>
  <c r="C1282" i="1"/>
  <c r="F1282" i="1"/>
  <c r="C1281" i="1"/>
  <c r="F1281" i="1"/>
  <c r="C1280" i="1"/>
  <c r="F1280" i="1"/>
  <c r="C1279" i="1"/>
  <c r="F1279" i="1"/>
  <c r="C1278" i="1"/>
  <c r="F1278" i="1"/>
  <c r="C1277" i="1"/>
  <c r="F1277" i="1"/>
  <c r="C1276" i="1"/>
  <c r="F1276" i="1"/>
  <c r="C1275" i="1"/>
  <c r="F1275" i="1"/>
  <c r="C1274" i="1"/>
  <c r="F1274" i="1"/>
  <c r="C1273" i="1"/>
  <c r="F1273" i="1"/>
  <c r="C1272" i="1"/>
  <c r="F1272" i="1"/>
  <c r="C1271" i="1"/>
  <c r="F1271" i="1"/>
  <c r="C1270" i="1"/>
  <c r="F1270" i="1"/>
  <c r="C1269" i="1"/>
  <c r="F1269" i="1"/>
  <c r="C1268" i="1"/>
  <c r="F1268" i="1"/>
  <c r="C1267" i="1"/>
  <c r="F1267" i="1"/>
  <c r="C1266" i="1"/>
  <c r="F1266" i="1"/>
  <c r="C1265" i="1"/>
  <c r="F1265" i="1"/>
  <c r="C1264" i="1"/>
  <c r="F1264" i="1"/>
  <c r="C1263" i="1"/>
  <c r="F1263" i="1"/>
  <c r="C1262" i="1"/>
  <c r="F1262" i="1"/>
  <c r="C1261" i="1"/>
  <c r="F1261" i="1"/>
  <c r="C1260" i="1"/>
  <c r="F1260" i="1"/>
  <c r="C1259" i="1"/>
  <c r="F1259" i="1"/>
  <c r="C1258" i="1"/>
  <c r="F1258" i="1"/>
  <c r="C1257" i="1"/>
  <c r="F1257" i="1"/>
  <c r="C1256" i="1"/>
  <c r="F1256" i="1"/>
  <c r="C1255" i="1"/>
  <c r="F1255" i="1"/>
  <c r="C1254" i="1"/>
  <c r="F1254" i="1"/>
  <c r="C1253" i="1"/>
  <c r="F1253" i="1"/>
  <c r="C1252" i="1"/>
  <c r="F1252" i="1"/>
  <c r="C1251" i="1"/>
  <c r="F1251" i="1"/>
  <c r="C1250" i="1"/>
  <c r="F1250" i="1"/>
  <c r="C1249" i="1"/>
  <c r="F1249" i="1"/>
  <c r="C1248" i="1"/>
  <c r="F1248" i="1"/>
  <c r="C1247" i="1"/>
  <c r="F1247" i="1"/>
  <c r="C1246" i="1"/>
  <c r="F1246" i="1"/>
  <c r="C1245" i="1"/>
  <c r="F1245" i="1"/>
  <c r="C1244" i="1"/>
  <c r="F1244" i="1"/>
  <c r="C1243" i="1"/>
  <c r="F1243" i="1"/>
  <c r="C1242" i="1"/>
  <c r="F1242" i="1"/>
  <c r="C1241" i="1"/>
  <c r="F1241" i="1"/>
  <c r="C1240" i="1"/>
  <c r="F1240" i="1"/>
  <c r="C1239" i="1"/>
  <c r="F1239" i="1"/>
  <c r="C1238" i="1"/>
  <c r="F1238" i="1"/>
  <c r="C1237" i="1"/>
  <c r="F1237" i="1"/>
  <c r="C1236" i="1"/>
  <c r="F1236" i="1"/>
  <c r="C1235" i="1"/>
  <c r="F1235" i="1"/>
  <c r="C1234" i="1"/>
  <c r="F1234" i="1"/>
  <c r="C1233" i="1"/>
  <c r="F1233" i="1"/>
  <c r="C1232" i="1"/>
  <c r="F1232" i="1"/>
  <c r="C1231" i="1"/>
  <c r="F1231" i="1"/>
  <c r="C1230" i="1"/>
  <c r="F1230" i="1"/>
  <c r="C1229" i="1"/>
  <c r="F1229" i="1"/>
  <c r="C1228" i="1"/>
  <c r="F1228" i="1"/>
  <c r="C1227" i="1"/>
  <c r="F1227" i="1"/>
  <c r="C1226" i="1"/>
  <c r="F1226" i="1"/>
  <c r="C1225" i="1"/>
  <c r="F1225" i="1"/>
  <c r="C1224" i="1"/>
  <c r="F1224" i="1"/>
  <c r="C1223" i="1"/>
  <c r="F1223" i="1"/>
  <c r="C1222" i="1"/>
  <c r="F1222" i="1"/>
  <c r="C1221" i="1"/>
  <c r="F1221" i="1"/>
  <c r="C1220" i="1"/>
  <c r="F1220" i="1"/>
  <c r="B1130" i="1"/>
  <c r="D1130" i="1"/>
  <c r="E1130" i="1"/>
  <c r="B1129" i="1"/>
  <c r="D1129" i="1"/>
  <c r="E1129" i="1"/>
  <c r="B1131" i="1"/>
  <c r="D1131" i="1"/>
  <c r="E1131" i="1"/>
  <c r="G1131" i="1"/>
  <c r="G1130" i="1"/>
  <c r="B1132" i="1"/>
  <c r="D1132" i="1"/>
  <c r="E1132" i="1"/>
  <c r="G1132" i="1"/>
  <c r="B1133" i="1"/>
  <c r="D1133" i="1"/>
  <c r="E1133" i="1"/>
  <c r="G1133" i="1"/>
  <c r="B1134" i="1"/>
  <c r="D1134" i="1"/>
  <c r="E1134" i="1"/>
  <c r="G1134" i="1"/>
  <c r="B1135" i="1"/>
  <c r="D1135" i="1"/>
  <c r="E1135" i="1"/>
  <c r="G1135" i="1"/>
  <c r="B1136" i="1"/>
  <c r="D1136" i="1"/>
  <c r="E1136" i="1"/>
  <c r="G1136" i="1"/>
  <c r="B1137" i="1"/>
  <c r="D1137" i="1"/>
  <c r="E1137" i="1"/>
  <c r="G1137" i="1"/>
  <c r="B1138" i="1"/>
  <c r="D1138" i="1"/>
  <c r="E1138" i="1"/>
  <c r="G1138" i="1"/>
  <c r="B1139" i="1"/>
  <c r="D1139" i="1"/>
  <c r="E1139" i="1"/>
  <c r="G1139" i="1"/>
  <c r="B1140" i="1"/>
  <c r="D1140" i="1"/>
  <c r="E1140" i="1"/>
  <c r="G1140" i="1"/>
  <c r="B1141" i="1"/>
  <c r="D1141" i="1"/>
  <c r="E1141" i="1"/>
  <c r="G1141" i="1"/>
  <c r="B1142" i="1"/>
  <c r="D1142" i="1"/>
  <c r="E1142" i="1"/>
  <c r="G1142" i="1"/>
  <c r="B1143" i="1"/>
  <c r="D1143" i="1"/>
  <c r="E1143" i="1"/>
  <c r="G1143" i="1"/>
  <c r="B1144" i="1"/>
  <c r="D1144" i="1"/>
  <c r="E1144" i="1"/>
  <c r="G1144" i="1"/>
  <c r="B1145" i="1"/>
  <c r="D1145" i="1"/>
  <c r="E1145" i="1"/>
  <c r="G1145" i="1"/>
  <c r="B1146" i="1"/>
  <c r="D1146" i="1"/>
  <c r="E1146" i="1"/>
  <c r="G1146" i="1"/>
  <c r="B1147" i="1"/>
  <c r="D1147" i="1"/>
  <c r="E1147" i="1"/>
  <c r="G1147" i="1"/>
  <c r="B1148" i="1"/>
  <c r="D1148" i="1"/>
  <c r="E1148" i="1"/>
  <c r="G1148" i="1"/>
  <c r="B1149" i="1"/>
  <c r="D1149" i="1"/>
  <c r="E1149" i="1"/>
  <c r="G1149" i="1"/>
  <c r="B1150" i="1"/>
  <c r="D1150" i="1"/>
  <c r="E1150" i="1"/>
  <c r="G1150" i="1"/>
  <c r="B1151" i="1"/>
  <c r="D1151" i="1"/>
  <c r="E1151" i="1"/>
  <c r="G1151" i="1"/>
  <c r="B1152" i="1"/>
  <c r="D1152" i="1"/>
  <c r="E1152" i="1"/>
  <c r="G1152" i="1"/>
  <c r="B1153" i="1"/>
  <c r="D1153" i="1"/>
  <c r="E1153" i="1"/>
  <c r="G1153" i="1"/>
  <c r="B1154" i="1"/>
  <c r="D1154" i="1"/>
  <c r="E1154" i="1"/>
  <c r="G1154" i="1"/>
  <c r="B1155" i="1"/>
  <c r="D1155" i="1"/>
  <c r="E1155" i="1"/>
  <c r="G1155" i="1"/>
  <c r="B1156" i="1"/>
  <c r="D1156" i="1"/>
  <c r="E1156" i="1"/>
  <c r="G1156" i="1"/>
  <c r="B1157" i="1"/>
  <c r="D1157" i="1"/>
  <c r="E1157" i="1"/>
  <c r="G1157" i="1"/>
  <c r="B1158" i="1"/>
  <c r="D1158" i="1"/>
  <c r="E1158" i="1"/>
  <c r="G1158" i="1"/>
  <c r="B1159" i="1"/>
  <c r="D1159" i="1"/>
  <c r="E1159" i="1"/>
  <c r="G1159" i="1"/>
  <c r="B1160" i="1"/>
  <c r="D1160" i="1"/>
  <c r="E1160" i="1"/>
  <c r="G1160" i="1"/>
  <c r="B1161" i="1"/>
  <c r="D1161" i="1"/>
  <c r="E1161" i="1"/>
  <c r="G1161" i="1"/>
  <c r="B1162" i="1"/>
  <c r="D1162" i="1"/>
  <c r="E1162" i="1"/>
  <c r="G1162" i="1"/>
  <c r="B1163" i="1"/>
  <c r="D1163" i="1"/>
  <c r="E1163" i="1"/>
  <c r="G1163" i="1"/>
  <c r="B1164" i="1"/>
  <c r="D1164" i="1"/>
  <c r="E1164" i="1"/>
  <c r="G1164" i="1"/>
  <c r="B1165" i="1"/>
  <c r="D1165" i="1"/>
  <c r="E1165" i="1"/>
  <c r="G1165" i="1"/>
  <c r="B1166" i="1"/>
  <c r="D1166" i="1"/>
  <c r="E1166" i="1"/>
  <c r="G1166" i="1"/>
  <c r="B1167" i="1"/>
  <c r="D1167" i="1"/>
  <c r="E1167" i="1"/>
  <c r="G1167" i="1"/>
  <c r="B1168" i="1"/>
  <c r="D1168" i="1"/>
  <c r="E1168" i="1"/>
  <c r="G1168" i="1"/>
  <c r="B1169" i="1"/>
  <c r="D1169" i="1"/>
  <c r="E1169" i="1"/>
  <c r="G1169" i="1"/>
  <c r="B1170" i="1"/>
  <c r="D1170" i="1"/>
  <c r="E1170" i="1"/>
  <c r="G1170" i="1"/>
  <c r="B1171" i="1"/>
  <c r="D1171" i="1"/>
  <c r="E1171" i="1"/>
  <c r="G1171" i="1"/>
  <c r="B1172" i="1"/>
  <c r="D1172" i="1"/>
  <c r="E1172" i="1"/>
  <c r="G1172" i="1"/>
  <c r="B1173" i="1"/>
  <c r="D1173" i="1"/>
  <c r="E1173" i="1"/>
  <c r="G1173" i="1"/>
  <c r="B1174" i="1"/>
  <c r="D1174" i="1"/>
  <c r="E1174" i="1"/>
  <c r="G1174" i="1"/>
  <c r="B1175" i="1"/>
  <c r="D1175" i="1"/>
  <c r="E1175" i="1"/>
  <c r="G1175" i="1"/>
  <c r="B1176" i="1"/>
  <c r="D1176" i="1"/>
  <c r="E1176" i="1"/>
  <c r="G1176" i="1"/>
  <c r="B1177" i="1"/>
  <c r="D1177" i="1"/>
  <c r="E1177" i="1"/>
  <c r="G1177" i="1"/>
  <c r="B1178" i="1"/>
  <c r="D1178" i="1"/>
  <c r="E1178" i="1"/>
  <c r="G1178" i="1"/>
  <c r="B1179" i="1"/>
  <c r="D1179" i="1"/>
  <c r="E1179" i="1"/>
  <c r="G1179" i="1"/>
  <c r="B1180" i="1"/>
  <c r="D1180" i="1"/>
  <c r="E1180" i="1"/>
  <c r="G1180" i="1"/>
  <c r="B1181" i="1"/>
  <c r="D1181" i="1"/>
  <c r="E1181" i="1"/>
  <c r="G1181" i="1"/>
  <c r="B1182" i="1"/>
  <c r="D1182" i="1"/>
  <c r="E1182" i="1"/>
  <c r="G1182" i="1"/>
  <c r="B1183" i="1"/>
  <c r="D1183" i="1"/>
  <c r="E1183" i="1"/>
  <c r="G1183" i="1"/>
  <c r="B1184" i="1"/>
  <c r="D1184" i="1"/>
  <c r="E1184" i="1"/>
  <c r="G1184" i="1"/>
  <c r="B1185" i="1"/>
  <c r="D1185" i="1"/>
  <c r="E1185" i="1"/>
  <c r="G1185" i="1"/>
  <c r="B1186" i="1"/>
  <c r="D1186" i="1"/>
  <c r="E1186" i="1"/>
  <c r="G1186" i="1"/>
  <c r="B1187" i="1"/>
  <c r="D1187" i="1"/>
  <c r="E1187" i="1"/>
  <c r="G1187" i="1"/>
  <c r="B1188" i="1"/>
  <c r="D1188" i="1"/>
  <c r="E1188" i="1"/>
  <c r="G1188" i="1"/>
  <c r="B1189" i="1"/>
  <c r="D1189" i="1"/>
  <c r="E1189" i="1"/>
  <c r="G1189" i="1"/>
  <c r="B1190" i="1"/>
  <c r="D1190" i="1"/>
  <c r="E1190" i="1"/>
  <c r="G1190" i="1"/>
  <c r="B1191" i="1"/>
  <c r="D1191" i="1"/>
  <c r="E1191" i="1"/>
  <c r="G1191" i="1"/>
  <c r="B1192" i="1"/>
  <c r="D1192" i="1"/>
  <c r="E1192" i="1"/>
  <c r="G1192" i="1"/>
  <c r="B1193" i="1"/>
  <c r="D1193" i="1"/>
  <c r="E1193" i="1"/>
  <c r="G1193" i="1"/>
  <c r="B1194" i="1"/>
  <c r="D1194" i="1"/>
  <c r="E1194" i="1"/>
  <c r="G1194" i="1"/>
  <c r="B1195" i="1"/>
  <c r="D1195" i="1"/>
  <c r="E1195" i="1"/>
  <c r="G1195" i="1"/>
  <c r="B1196" i="1"/>
  <c r="D1196" i="1"/>
  <c r="E1196" i="1"/>
  <c r="G1196" i="1"/>
  <c r="B1197" i="1"/>
  <c r="D1197" i="1"/>
  <c r="E1197" i="1"/>
  <c r="G1197" i="1"/>
  <c r="B1198" i="1"/>
  <c r="D1198" i="1"/>
  <c r="E1198" i="1"/>
  <c r="G1198" i="1"/>
  <c r="B1199" i="1"/>
  <c r="D1199" i="1"/>
  <c r="E1199" i="1"/>
  <c r="G1199" i="1"/>
  <c r="B1200" i="1"/>
  <c r="D1200" i="1"/>
  <c r="E1200" i="1"/>
  <c r="G1200" i="1"/>
  <c r="B1201" i="1"/>
  <c r="D1201" i="1"/>
  <c r="E1201" i="1"/>
  <c r="G1201" i="1"/>
  <c r="B1202" i="1"/>
  <c r="D1202" i="1"/>
  <c r="E1202" i="1"/>
  <c r="G1202" i="1"/>
  <c r="B1203" i="1"/>
  <c r="D1203" i="1"/>
  <c r="E1203" i="1"/>
  <c r="G1203" i="1"/>
  <c r="B1204" i="1"/>
  <c r="D1204" i="1"/>
  <c r="E1204" i="1"/>
  <c r="G1204" i="1"/>
  <c r="B1205" i="1"/>
  <c r="D1205" i="1"/>
  <c r="E1205" i="1"/>
  <c r="G1205" i="1"/>
  <c r="B1206" i="1"/>
  <c r="D1206" i="1"/>
  <c r="E1206" i="1"/>
  <c r="G1206" i="1"/>
  <c r="B1207" i="1"/>
  <c r="D1207" i="1"/>
  <c r="E1207" i="1"/>
  <c r="G1207" i="1"/>
  <c r="B1208" i="1"/>
  <c r="D1208" i="1"/>
  <c r="E1208" i="1"/>
  <c r="G1208" i="1"/>
  <c r="B1209" i="1"/>
  <c r="D1209" i="1"/>
  <c r="E1209" i="1"/>
  <c r="G1209" i="1"/>
  <c r="B1210" i="1"/>
  <c r="D1210" i="1"/>
  <c r="E1210" i="1"/>
  <c r="G1210" i="1"/>
  <c r="B1211" i="1"/>
  <c r="D1211" i="1"/>
  <c r="E1211" i="1"/>
  <c r="G1211" i="1"/>
  <c r="B1212" i="1"/>
  <c r="D1212" i="1"/>
  <c r="E1212" i="1"/>
  <c r="G1212" i="1"/>
  <c r="B1213" i="1"/>
  <c r="D1213" i="1"/>
  <c r="E1213" i="1"/>
  <c r="G1213" i="1"/>
  <c r="B1214" i="1"/>
  <c r="D1214" i="1"/>
  <c r="E1214" i="1"/>
  <c r="G1214" i="1"/>
  <c r="B1215" i="1"/>
  <c r="D1215" i="1"/>
  <c r="E1215" i="1"/>
  <c r="G1215" i="1"/>
  <c r="B1216" i="1"/>
  <c r="D1216" i="1"/>
  <c r="E1216" i="1"/>
  <c r="G1216" i="1"/>
  <c r="B1217" i="1"/>
  <c r="D1217" i="1"/>
  <c r="E1217" i="1"/>
  <c r="G1217" i="1"/>
  <c r="B1218" i="1"/>
  <c r="D1218" i="1"/>
  <c r="E1218" i="1"/>
  <c r="G1218" i="1"/>
  <c r="G1219" i="1"/>
  <c r="C1219" i="1"/>
  <c r="F1219" i="1"/>
  <c r="C1218" i="1"/>
  <c r="F1218" i="1"/>
  <c r="C1217" i="1"/>
  <c r="F1217" i="1"/>
  <c r="C1216" i="1"/>
  <c r="F1216" i="1"/>
  <c r="C1215" i="1"/>
  <c r="F1215" i="1"/>
  <c r="C1214" i="1"/>
  <c r="F1214" i="1"/>
  <c r="C1213" i="1"/>
  <c r="F1213" i="1"/>
  <c r="C1212" i="1"/>
  <c r="F1212" i="1"/>
  <c r="C1211" i="1"/>
  <c r="F1211" i="1"/>
  <c r="C1210" i="1"/>
  <c r="F1210" i="1"/>
  <c r="C1209" i="1"/>
  <c r="F1209" i="1"/>
  <c r="C1208" i="1"/>
  <c r="F1208" i="1"/>
  <c r="C1207" i="1"/>
  <c r="F1207" i="1"/>
  <c r="C1206" i="1"/>
  <c r="F1206" i="1"/>
  <c r="C1205" i="1"/>
  <c r="F1205" i="1"/>
  <c r="C1204" i="1"/>
  <c r="F1204" i="1"/>
  <c r="C1203" i="1"/>
  <c r="F1203" i="1"/>
  <c r="C1202" i="1"/>
  <c r="F1202" i="1"/>
  <c r="C1201" i="1"/>
  <c r="F1201" i="1"/>
  <c r="C1200" i="1"/>
  <c r="F1200" i="1"/>
  <c r="C1199" i="1"/>
  <c r="F1199" i="1"/>
  <c r="C1198" i="1"/>
  <c r="F1198" i="1"/>
  <c r="C1197" i="1"/>
  <c r="F1197" i="1"/>
  <c r="C1196" i="1"/>
  <c r="F1196" i="1"/>
  <c r="C1195" i="1"/>
  <c r="F1195" i="1"/>
  <c r="C1194" i="1"/>
  <c r="F1194" i="1"/>
  <c r="C1193" i="1"/>
  <c r="F1193" i="1"/>
  <c r="C1192" i="1"/>
  <c r="F1192" i="1"/>
  <c r="C1191" i="1"/>
  <c r="F1191" i="1"/>
  <c r="C1190" i="1"/>
  <c r="F1190" i="1"/>
  <c r="C1189" i="1"/>
  <c r="F1189" i="1"/>
  <c r="C1188" i="1"/>
  <c r="F1188" i="1"/>
  <c r="C1187" i="1"/>
  <c r="F1187" i="1"/>
  <c r="C1186" i="1"/>
  <c r="F1186" i="1"/>
  <c r="C1185" i="1"/>
  <c r="F1185" i="1"/>
  <c r="C1184" i="1"/>
  <c r="F1184" i="1"/>
  <c r="C1183" i="1"/>
  <c r="F1183" i="1"/>
  <c r="C1182" i="1"/>
  <c r="F1182" i="1"/>
  <c r="C1181" i="1"/>
  <c r="F1181" i="1"/>
  <c r="C1180" i="1"/>
  <c r="F1180" i="1"/>
  <c r="C1179" i="1"/>
  <c r="F1179" i="1"/>
  <c r="C1178" i="1"/>
  <c r="F1178" i="1"/>
  <c r="C1177" i="1"/>
  <c r="F1177" i="1"/>
  <c r="C1176" i="1"/>
  <c r="F1176" i="1"/>
  <c r="C1175" i="1"/>
  <c r="F1175" i="1"/>
  <c r="C1174" i="1"/>
  <c r="F1174" i="1"/>
  <c r="C1173" i="1"/>
  <c r="F1173" i="1"/>
  <c r="C1172" i="1"/>
  <c r="F1172" i="1"/>
  <c r="C1171" i="1"/>
  <c r="F1171" i="1"/>
  <c r="C1170" i="1"/>
  <c r="F1170" i="1"/>
  <c r="C1169" i="1"/>
  <c r="F1169" i="1"/>
  <c r="C1168" i="1"/>
  <c r="F1168" i="1"/>
  <c r="C1167" i="1"/>
  <c r="F1167" i="1"/>
  <c r="C1166" i="1"/>
  <c r="F1166" i="1"/>
  <c r="C1165" i="1"/>
  <c r="F1165" i="1"/>
  <c r="C1164" i="1"/>
  <c r="F1164" i="1"/>
  <c r="C1163" i="1"/>
  <c r="F1163" i="1"/>
  <c r="C1162" i="1"/>
  <c r="F1162" i="1"/>
  <c r="C1161" i="1"/>
  <c r="F1161" i="1"/>
  <c r="C1160" i="1"/>
  <c r="F1160" i="1"/>
  <c r="C1159" i="1"/>
  <c r="F1159" i="1"/>
  <c r="C1158" i="1"/>
  <c r="F1158" i="1"/>
  <c r="C1157" i="1"/>
  <c r="F1157" i="1"/>
  <c r="C1156" i="1"/>
  <c r="F1156" i="1"/>
  <c r="C1155" i="1"/>
  <c r="F1155" i="1"/>
  <c r="C1154" i="1"/>
  <c r="F1154" i="1"/>
  <c r="C1153" i="1"/>
  <c r="F1153" i="1"/>
  <c r="C1152" i="1"/>
  <c r="F1152" i="1"/>
  <c r="C1151" i="1"/>
  <c r="F1151" i="1"/>
  <c r="C1150" i="1"/>
  <c r="F1150" i="1"/>
  <c r="C1149" i="1"/>
  <c r="F1149" i="1"/>
  <c r="C1148" i="1"/>
  <c r="F1148" i="1"/>
  <c r="C1147" i="1"/>
  <c r="F1147" i="1"/>
  <c r="C1146" i="1"/>
  <c r="F1146" i="1"/>
  <c r="C1145" i="1"/>
  <c r="F1145" i="1"/>
  <c r="C1144" i="1"/>
  <c r="F1144" i="1"/>
  <c r="C1143" i="1"/>
  <c r="F1143" i="1"/>
  <c r="C1142" i="1"/>
  <c r="F1142" i="1"/>
  <c r="C1141" i="1"/>
  <c r="F1141" i="1"/>
  <c r="C1140" i="1"/>
  <c r="F1140" i="1"/>
  <c r="C1139" i="1"/>
  <c r="F1139" i="1"/>
  <c r="C1138" i="1"/>
  <c r="F1138" i="1"/>
  <c r="C1137" i="1"/>
  <c r="F1137" i="1"/>
  <c r="C1136" i="1"/>
  <c r="F1136" i="1"/>
  <c r="C1135" i="1"/>
  <c r="F1135" i="1"/>
  <c r="C1134" i="1"/>
  <c r="F1134" i="1"/>
  <c r="C1133" i="1"/>
  <c r="F1133" i="1"/>
  <c r="C1132" i="1"/>
  <c r="F1132" i="1"/>
  <c r="C1131" i="1"/>
  <c r="F1131" i="1"/>
  <c r="C1130" i="1"/>
  <c r="F1130" i="1"/>
  <c r="B1038" i="1"/>
  <c r="D1038" i="1"/>
  <c r="E1038" i="1"/>
  <c r="B1037" i="1"/>
  <c r="D1037" i="1"/>
  <c r="E1037" i="1"/>
  <c r="B1039" i="1"/>
  <c r="D1039" i="1"/>
  <c r="E1039" i="1"/>
  <c r="G1039" i="1"/>
  <c r="G1038" i="1"/>
  <c r="B1040" i="1"/>
  <c r="D1040" i="1"/>
  <c r="E1040" i="1"/>
  <c r="G1040" i="1"/>
  <c r="B1041" i="1"/>
  <c r="D1041" i="1"/>
  <c r="E1041" i="1"/>
  <c r="G1041" i="1"/>
  <c r="B1042" i="1"/>
  <c r="D1042" i="1"/>
  <c r="E1042" i="1"/>
  <c r="G1042" i="1"/>
  <c r="B1043" i="1"/>
  <c r="D1043" i="1"/>
  <c r="E1043" i="1"/>
  <c r="G1043" i="1"/>
  <c r="B1044" i="1"/>
  <c r="D1044" i="1"/>
  <c r="E1044" i="1"/>
  <c r="G1044" i="1"/>
  <c r="B1045" i="1"/>
  <c r="D1045" i="1"/>
  <c r="E1045" i="1"/>
  <c r="G1045" i="1"/>
  <c r="B1046" i="1"/>
  <c r="D1046" i="1"/>
  <c r="E1046" i="1"/>
  <c r="G1046" i="1"/>
  <c r="B1047" i="1"/>
  <c r="D1047" i="1"/>
  <c r="E1047" i="1"/>
  <c r="G1047" i="1"/>
  <c r="B1048" i="1"/>
  <c r="D1048" i="1"/>
  <c r="E1048" i="1"/>
  <c r="G1048" i="1"/>
  <c r="B1049" i="1"/>
  <c r="D1049" i="1"/>
  <c r="E1049" i="1"/>
  <c r="G1049" i="1"/>
  <c r="B1050" i="1"/>
  <c r="D1050" i="1"/>
  <c r="E1050" i="1"/>
  <c r="G1050" i="1"/>
  <c r="B1051" i="1"/>
  <c r="D1051" i="1"/>
  <c r="E1051" i="1"/>
  <c r="G1051" i="1"/>
  <c r="B1052" i="1"/>
  <c r="D1052" i="1"/>
  <c r="E1052" i="1"/>
  <c r="G1052" i="1"/>
  <c r="B1053" i="1"/>
  <c r="D1053" i="1"/>
  <c r="E1053" i="1"/>
  <c r="G1053" i="1"/>
  <c r="B1054" i="1"/>
  <c r="D1054" i="1"/>
  <c r="E1054" i="1"/>
  <c r="G1054" i="1"/>
  <c r="B1055" i="1"/>
  <c r="D1055" i="1"/>
  <c r="E1055" i="1"/>
  <c r="G1055" i="1"/>
  <c r="B1056" i="1"/>
  <c r="D1056" i="1"/>
  <c r="E1056" i="1"/>
  <c r="G1056" i="1"/>
  <c r="B1057" i="1"/>
  <c r="D1057" i="1"/>
  <c r="E1057" i="1"/>
  <c r="G1057" i="1"/>
  <c r="B1058" i="1"/>
  <c r="D1058" i="1"/>
  <c r="E1058" i="1"/>
  <c r="G1058" i="1"/>
  <c r="B1059" i="1"/>
  <c r="D1059" i="1"/>
  <c r="E1059" i="1"/>
  <c r="G1059" i="1"/>
  <c r="B1060" i="1"/>
  <c r="D1060" i="1"/>
  <c r="E1060" i="1"/>
  <c r="G1060" i="1"/>
  <c r="B1061" i="1"/>
  <c r="D1061" i="1"/>
  <c r="E1061" i="1"/>
  <c r="G1061" i="1"/>
  <c r="B1062" i="1"/>
  <c r="D1062" i="1"/>
  <c r="E1062" i="1"/>
  <c r="G1062" i="1"/>
  <c r="B1063" i="1"/>
  <c r="D1063" i="1"/>
  <c r="E1063" i="1"/>
  <c r="G1063" i="1"/>
  <c r="B1064" i="1"/>
  <c r="D1064" i="1"/>
  <c r="E1064" i="1"/>
  <c r="G1064" i="1"/>
  <c r="B1065" i="1"/>
  <c r="D1065" i="1"/>
  <c r="E1065" i="1"/>
  <c r="G1065" i="1"/>
  <c r="B1066" i="1"/>
  <c r="D1066" i="1"/>
  <c r="E1066" i="1"/>
  <c r="G1066" i="1"/>
  <c r="B1067" i="1"/>
  <c r="D1067" i="1"/>
  <c r="E1067" i="1"/>
  <c r="G1067" i="1"/>
  <c r="B1068" i="1"/>
  <c r="D1068" i="1"/>
  <c r="E1068" i="1"/>
  <c r="G1068" i="1"/>
  <c r="B1069" i="1"/>
  <c r="D1069" i="1"/>
  <c r="E1069" i="1"/>
  <c r="G1069" i="1"/>
  <c r="B1070" i="1"/>
  <c r="D1070" i="1"/>
  <c r="E1070" i="1"/>
  <c r="G1070" i="1"/>
  <c r="B1071" i="1"/>
  <c r="D1071" i="1"/>
  <c r="E1071" i="1"/>
  <c r="G1071" i="1"/>
  <c r="B1072" i="1"/>
  <c r="D1072" i="1"/>
  <c r="E1072" i="1"/>
  <c r="G1072" i="1"/>
  <c r="B1073" i="1"/>
  <c r="D1073" i="1"/>
  <c r="E1073" i="1"/>
  <c r="G1073" i="1"/>
  <c r="B1074" i="1"/>
  <c r="D1074" i="1"/>
  <c r="E1074" i="1"/>
  <c r="G1074" i="1"/>
  <c r="B1075" i="1"/>
  <c r="D1075" i="1"/>
  <c r="E1075" i="1"/>
  <c r="G1075" i="1"/>
  <c r="B1076" i="1"/>
  <c r="D1076" i="1"/>
  <c r="E1076" i="1"/>
  <c r="G1076" i="1"/>
  <c r="B1077" i="1"/>
  <c r="D1077" i="1"/>
  <c r="E1077" i="1"/>
  <c r="G1077" i="1"/>
  <c r="B1078" i="1"/>
  <c r="D1078" i="1"/>
  <c r="E1078" i="1"/>
  <c r="G1078" i="1"/>
  <c r="B1079" i="1"/>
  <c r="D1079" i="1"/>
  <c r="E1079" i="1"/>
  <c r="G1079" i="1"/>
  <c r="B1080" i="1"/>
  <c r="D1080" i="1"/>
  <c r="E1080" i="1"/>
  <c r="G1080" i="1"/>
  <c r="B1081" i="1"/>
  <c r="D1081" i="1"/>
  <c r="E1081" i="1"/>
  <c r="G1081" i="1"/>
  <c r="B1082" i="1"/>
  <c r="D1082" i="1"/>
  <c r="E1082" i="1"/>
  <c r="G1082" i="1"/>
  <c r="B1083" i="1"/>
  <c r="D1083" i="1"/>
  <c r="E1083" i="1"/>
  <c r="G1083" i="1"/>
  <c r="B1084" i="1"/>
  <c r="D1084" i="1"/>
  <c r="E1084" i="1"/>
  <c r="G1084" i="1"/>
  <c r="B1085" i="1"/>
  <c r="D1085" i="1"/>
  <c r="E1085" i="1"/>
  <c r="G1085" i="1"/>
  <c r="B1086" i="1"/>
  <c r="D1086" i="1"/>
  <c r="E1086" i="1"/>
  <c r="G1086" i="1"/>
  <c r="B1087" i="1"/>
  <c r="D1087" i="1"/>
  <c r="E1087" i="1"/>
  <c r="G1087" i="1"/>
  <c r="B1088" i="1"/>
  <c r="D1088" i="1"/>
  <c r="E1088" i="1"/>
  <c r="G1088" i="1"/>
  <c r="B1089" i="1"/>
  <c r="D1089" i="1"/>
  <c r="E1089" i="1"/>
  <c r="G1089" i="1"/>
  <c r="B1090" i="1"/>
  <c r="D1090" i="1"/>
  <c r="E1090" i="1"/>
  <c r="G1090" i="1"/>
  <c r="B1091" i="1"/>
  <c r="D1091" i="1"/>
  <c r="E1091" i="1"/>
  <c r="G1091" i="1"/>
  <c r="B1092" i="1"/>
  <c r="D1092" i="1"/>
  <c r="E1092" i="1"/>
  <c r="G1092" i="1"/>
  <c r="B1093" i="1"/>
  <c r="D1093" i="1"/>
  <c r="E1093" i="1"/>
  <c r="G1093" i="1"/>
  <c r="B1094" i="1"/>
  <c r="D1094" i="1"/>
  <c r="E1094" i="1"/>
  <c r="G1094" i="1"/>
  <c r="B1095" i="1"/>
  <c r="D1095" i="1"/>
  <c r="E1095" i="1"/>
  <c r="G1095" i="1"/>
  <c r="B1096" i="1"/>
  <c r="D1096" i="1"/>
  <c r="E1096" i="1"/>
  <c r="G1096" i="1"/>
  <c r="B1097" i="1"/>
  <c r="D1097" i="1"/>
  <c r="E1097" i="1"/>
  <c r="G1097" i="1"/>
  <c r="B1098" i="1"/>
  <c r="D1098" i="1"/>
  <c r="E1098" i="1"/>
  <c r="G1098" i="1"/>
  <c r="B1099" i="1"/>
  <c r="D1099" i="1"/>
  <c r="E1099" i="1"/>
  <c r="G1099" i="1"/>
  <c r="B1100" i="1"/>
  <c r="D1100" i="1"/>
  <c r="E1100" i="1"/>
  <c r="G1100" i="1"/>
  <c r="B1101" i="1"/>
  <c r="D1101" i="1"/>
  <c r="E1101" i="1"/>
  <c r="G1101" i="1"/>
  <c r="B1102" i="1"/>
  <c r="D1102" i="1"/>
  <c r="E1102" i="1"/>
  <c r="G1102" i="1"/>
  <c r="B1103" i="1"/>
  <c r="D1103" i="1"/>
  <c r="E1103" i="1"/>
  <c r="G1103" i="1"/>
  <c r="B1104" i="1"/>
  <c r="D1104" i="1"/>
  <c r="E1104" i="1"/>
  <c r="G1104" i="1"/>
  <c r="B1105" i="1"/>
  <c r="D1105" i="1"/>
  <c r="E1105" i="1"/>
  <c r="G1105" i="1"/>
  <c r="B1106" i="1"/>
  <c r="D1106" i="1"/>
  <c r="E1106" i="1"/>
  <c r="G1106" i="1"/>
  <c r="B1107" i="1"/>
  <c r="D1107" i="1"/>
  <c r="E1107" i="1"/>
  <c r="G1107" i="1"/>
  <c r="B1108" i="1"/>
  <c r="D1108" i="1"/>
  <c r="E1108" i="1"/>
  <c r="G1108" i="1"/>
  <c r="B1109" i="1"/>
  <c r="D1109" i="1"/>
  <c r="E1109" i="1"/>
  <c r="G1109" i="1"/>
  <c r="B1110" i="1"/>
  <c r="D1110" i="1"/>
  <c r="E1110" i="1"/>
  <c r="G1110" i="1"/>
  <c r="B1111" i="1"/>
  <c r="D1111" i="1"/>
  <c r="E1111" i="1"/>
  <c r="G1111" i="1"/>
  <c r="B1112" i="1"/>
  <c r="D1112" i="1"/>
  <c r="E1112" i="1"/>
  <c r="G1112" i="1"/>
  <c r="B1113" i="1"/>
  <c r="D1113" i="1"/>
  <c r="E1113" i="1"/>
  <c r="G1113" i="1"/>
  <c r="B1114" i="1"/>
  <c r="D1114" i="1"/>
  <c r="E1114" i="1"/>
  <c r="G1114" i="1"/>
  <c r="B1115" i="1"/>
  <c r="D1115" i="1"/>
  <c r="E1115" i="1"/>
  <c r="G1115" i="1"/>
  <c r="B1116" i="1"/>
  <c r="D1116" i="1"/>
  <c r="E1116" i="1"/>
  <c r="G1116" i="1"/>
  <c r="B1117" i="1"/>
  <c r="D1117" i="1"/>
  <c r="E1117" i="1"/>
  <c r="G1117" i="1"/>
  <c r="B1118" i="1"/>
  <c r="D1118" i="1"/>
  <c r="E1118" i="1"/>
  <c r="G1118" i="1"/>
  <c r="B1119" i="1"/>
  <c r="D1119" i="1"/>
  <c r="E1119" i="1"/>
  <c r="G1119" i="1"/>
  <c r="B1120" i="1"/>
  <c r="D1120" i="1"/>
  <c r="E1120" i="1"/>
  <c r="G1120" i="1"/>
  <c r="B1121" i="1"/>
  <c r="D1121" i="1"/>
  <c r="E1121" i="1"/>
  <c r="G1121" i="1"/>
  <c r="B1122" i="1"/>
  <c r="D1122" i="1"/>
  <c r="E1122" i="1"/>
  <c r="G1122" i="1"/>
  <c r="B1123" i="1"/>
  <c r="D1123" i="1"/>
  <c r="E1123" i="1"/>
  <c r="G1123" i="1"/>
  <c r="B1124" i="1"/>
  <c r="D1124" i="1"/>
  <c r="E1124" i="1"/>
  <c r="G1124" i="1"/>
  <c r="B1125" i="1"/>
  <c r="D1125" i="1"/>
  <c r="E1125" i="1"/>
  <c r="G1125" i="1"/>
  <c r="B1126" i="1"/>
  <c r="D1126" i="1"/>
  <c r="E1126" i="1"/>
  <c r="G1126" i="1"/>
  <c r="B1127" i="1"/>
  <c r="D1127" i="1"/>
  <c r="E1127" i="1"/>
  <c r="G1127" i="1"/>
  <c r="B1128" i="1"/>
  <c r="D1128" i="1"/>
  <c r="E1128" i="1"/>
  <c r="G1128" i="1"/>
  <c r="G1129" i="1"/>
  <c r="C1129" i="1"/>
  <c r="F1129" i="1"/>
  <c r="C1128" i="1"/>
  <c r="F1128" i="1"/>
  <c r="C1127" i="1"/>
  <c r="F1127" i="1"/>
  <c r="C1126" i="1"/>
  <c r="F1126" i="1"/>
  <c r="C1125" i="1"/>
  <c r="F1125" i="1"/>
  <c r="C1124" i="1"/>
  <c r="F1124" i="1"/>
  <c r="C1123" i="1"/>
  <c r="F1123" i="1"/>
  <c r="C1122" i="1"/>
  <c r="F1122" i="1"/>
  <c r="C1121" i="1"/>
  <c r="F1121" i="1"/>
  <c r="C1120" i="1"/>
  <c r="F1120" i="1"/>
  <c r="C1119" i="1"/>
  <c r="F1119" i="1"/>
  <c r="C1118" i="1"/>
  <c r="F1118" i="1"/>
  <c r="C1117" i="1"/>
  <c r="F1117" i="1"/>
  <c r="C1116" i="1"/>
  <c r="F1116" i="1"/>
  <c r="C1115" i="1"/>
  <c r="F1115" i="1"/>
  <c r="C1114" i="1"/>
  <c r="F1114" i="1"/>
  <c r="C1113" i="1"/>
  <c r="F1113" i="1"/>
  <c r="C1112" i="1"/>
  <c r="F1112" i="1"/>
  <c r="C1111" i="1"/>
  <c r="F1111" i="1"/>
  <c r="C1110" i="1"/>
  <c r="F1110" i="1"/>
  <c r="C1109" i="1"/>
  <c r="F1109" i="1"/>
  <c r="C1108" i="1"/>
  <c r="F1108" i="1"/>
  <c r="C1107" i="1"/>
  <c r="F1107" i="1"/>
  <c r="C1106" i="1"/>
  <c r="F1106" i="1"/>
  <c r="C1105" i="1"/>
  <c r="F1105" i="1"/>
  <c r="C1104" i="1"/>
  <c r="F1104" i="1"/>
  <c r="C1103" i="1"/>
  <c r="F1103" i="1"/>
  <c r="C1102" i="1"/>
  <c r="F1102" i="1"/>
  <c r="C1101" i="1"/>
  <c r="F1101" i="1"/>
  <c r="C1100" i="1"/>
  <c r="F1100" i="1"/>
  <c r="C1099" i="1"/>
  <c r="F1099" i="1"/>
  <c r="C1098" i="1"/>
  <c r="F1098" i="1"/>
  <c r="C1097" i="1"/>
  <c r="F1097" i="1"/>
  <c r="C1096" i="1"/>
  <c r="F1096" i="1"/>
  <c r="C1095" i="1"/>
  <c r="F1095" i="1"/>
  <c r="C1094" i="1"/>
  <c r="F1094" i="1"/>
  <c r="C1093" i="1"/>
  <c r="F1093" i="1"/>
  <c r="C1092" i="1"/>
  <c r="F1092" i="1"/>
  <c r="C1091" i="1"/>
  <c r="F1091" i="1"/>
  <c r="C1090" i="1"/>
  <c r="F1090" i="1"/>
  <c r="C1089" i="1"/>
  <c r="F1089" i="1"/>
  <c r="C1088" i="1"/>
  <c r="F1088" i="1"/>
  <c r="C1087" i="1"/>
  <c r="F1087" i="1"/>
  <c r="C1086" i="1"/>
  <c r="F1086" i="1"/>
  <c r="C1085" i="1"/>
  <c r="F1085" i="1"/>
  <c r="C1084" i="1"/>
  <c r="F1084" i="1"/>
  <c r="C1083" i="1"/>
  <c r="F1083" i="1"/>
  <c r="C1082" i="1"/>
  <c r="F1082" i="1"/>
  <c r="C1081" i="1"/>
  <c r="F1081" i="1"/>
  <c r="C1080" i="1"/>
  <c r="F1080" i="1"/>
  <c r="C1079" i="1"/>
  <c r="F1079" i="1"/>
  <c r="C1078" i="1"/>
  <c r="F1078" i="1"/>
  <c r="C1077" i="1"/>
  <c r="F1077" i="1"/>
  <c r="C1076" i="1"/>
  <c r="F1076" i="1"/>
  <c r="C1075" i="1"/>
  <c r="F1075" i="1"/>
  <c r="C1074" i="1"/>
  <c r="F1074" i="1"/>
  <c r="C1073" i="1"/>
  <c r="F1073" i="1"/>
  <c r="C1072" i="1"/>
  <c r="F1072" i="1"/>
  <c r="C1071" i="1"/>
  <c r="F1071" i="1"/>
  <c r="C1070" i="1"/>
  <c r="F1070" i="1"/>
  <c r="C1069" i="1"/>
  <c r="F1069" i="1"/>
  <c r="C1068" i="1"/>
  <c r="F1068" i="1"/>
  <c r="C1067" i="1"/>
  <c r="F1067" i="1"/>
  <c r="C1066" i="1"/>
  <c r="F1066" i="1"/>
  <c r="C1065" i="1"/>
  <c r="F1065" i="1"/>
  <c r="C1064" i="1"/>
  <c r="F1064" i="1"/>
  <c r="C1063" i="1"/>
  <c r="F1063" i="1"/>
  <c r="C1062" i="1"/>
  <c r="F1062" i="1"/>
  <c r="C1061" i="1"/>
  <c r="F1061" i="1"/>
  <c r="C1060" i="1"/>
  <c r="F1060" i="1"/>
  <c r="C1059" i="1"/>
  <c r="F1059" i="1"/>
  <c r="C1058" i="1"/>
  <c r="F1058" i="1"/>
  <c r="C1057" i="1"/>
  <c r="F1057" i="1"/>
  <c r="C1056" i="1"/>
  <c r="F1056" i="1"/>
  <c r="C1055" i="1"/>
  <c r="F1055" i="1"/>
  <c r="C1054" i="1"/>
  <c r="F1054" i="1"/>
  <c r="C1053" i="1"/>
  <c r="F1053" i="1"/>
  <c r="C1052" i="1"/>
  <c r="F1052" i="1"/>
  <c r="C1051" i="1"/>
  <c r="F1051" i="1"/>
  <c r="C1050" i="1"/>
  <c r="F1050" i="1"/>
  <c r="C1049" i="1"/>
  <c r="F1049" i="1"/>
  <c r="C1048" i="1"/>
  <c r="F1048" i="1"/>
  <c r="C1047" i="1"/>
  <c r="F1047" i="1"/>
  <c r="C1046" i="1"/>
  <c r="F1046" i="1"/>
  <c r="C1045" i="1"/>
  <c r="F1045" i="1"/>
  <c r="C1044" i="1"/>
  <c r="F1044" i="1"/>
  <c r="C1043" i="1"/>
  <c r="F1043" i="1"/>
  <c r="C1042" i="1"/>
  <c r="F1042" i="1"/>
  <c r="C1041" i="1"/>
  <c r="F1041" i="1"/>
  <c r="C1040" i="1"/>
  <c r="F1040" i="1"/>
  <c r="C1039" i="1"/>
  <c r="F1039" i="1"/>
  <c r="C1038" i="1"/>
  <c r="F1038" i="1"/>
  <c r="B946" i="1"/>
  <c r="D946" i="1"/>
  <c r="E946" i="1"/>
  <c r="B945" i="1"/>
  <c r="D945" i="1"/>
  <c r="E945" i="1"/>
  <c r="B947" i="1"/>
  <c r="D947" i="1"/>
  <c r="E947" i="1"/>
  <c r="G947" i="1"/>
  <c r="G946" i="1"/>
  <c r="B948" i="1"/>
  <c r="D948" i="1"/>
  <c r="E948" i="1"/>
  <c r="G948" i="1"/>
  <c r="B949" i="1"/>
  <c r="D949" i="1"/>
  <c r="E949" i="1"/>
  <c r="G949" i="1"/>
  <c r="B950" i="1"/>
  <c r="D950" i="1"/>
  <c r="E950" i="1"/>
  <c r="G950" i="1"/>
  <c r="B951" i="1"/>
  <c r="D951" i="1"/>
  <c r="E951" i="1"/>
  <c r="G951" i="1"/>
  <c r="B952" i="1"/>
  <c r="D952" i="1"/>
  <c r="E952" i="1"/>
  <c r="G952" i="1"/>
  <c r="B953" i="1"/>
  <c r="D953" i="1"/>
  <c r="E953" i="1"/>
  <c r="G953" i="1"/>
  <c r="B954" i="1"/>
  <c r="D954" i="1"/>
  <c r="E954" i="1"/>
  <c r="G954" i="1"/>
  <c r="B955" i="1"/>
  <c r="D955" i="1"/>
  <c r="E955" i="1"/>
  <c r="G955" i="1"/>
  <c r="B956" i="1"/>
  <c r="D956" i="1"/>
  <c r="E956" i="1"/>
  <c r="G956" i="1"/>
  <c r="B957" i="1"/>
  <c r="D957" i="1"/>
  <c r="E957" i="1"/>
  <c r="G957" i="1"/>
  <c r="B958" i="1"/>
  <c r="D958" i="1"/>
  <c r="E958" i="1"/>
  <c r="G958" i="1"/>
  <c r="B959" i="1"/>
  <c r="D959" i="1"/>
  <c r="E959" i="1"/>
  <c r="G959" i="1"/>
  <c r="B960" i="1"/>
  <c r="D960" i="1"/>
  <c r="E960" i="1"/>
  <c r="G960" i="1"/>
  <c r="B961" i="1"/>
  <c r="D961" i="1"/>
  <c r="E961" i="1"/>
  <c r="G961" i="1"/>
  <c r="B962" i="1"/>
  <c r="D962" i="1"/>
  <c r="E962" i="1"/>
  <c r="G962" i="1"/>
  <c r="B963" i="1"/>
  <c r="D963" i="1"/>
  <c r="E963" i="1"/>
  <c r="G963" i="1"/>
  <c r="B964" i="1"/>
  <c r="D964" i="1"/>
  <c r="E964" i="1"/>
  <c r="G964" i="1"/>
  <c r="B965" i="1"/>
  <c r="D965" i="1"/>
  <c r="E965" i="1"/>
  <c r="G965" i="1"/>
  <c r="B966" i="1"/>
  <c r="D966" i="1"/>
  <c r="E966" i="1"/>
  <c r="G966" i="1"/>
  <c r="B967" i="1"/>
  <c r="D967" i="1"/>
  <c r="E967" i="1"/>
  <c r="G967" i="1"/>
  <c r="B968" i="1"/>
  <c r="D968" i="1"/>
  <c r="E968" i="1"/>
  <c r="G968" i="1"/>
  <c r="B969" i="1"/>
  <c r="D969" i="1"/>
  <c r="E969" i="1"/>
  <c r="G969" i="1"/>
  <c r="B970" i="1"/>
  <c r="D970" i="1"/>
  <c r="E970" i="1"/>
  <c r="G970" i="1"/>
  <c r="B971" i="1"/>
  <c r="D971" i="1"/>
  <c r="E971" i="1"/>
  <c r="G971" i="1"/>
  <c r="B972" i="1"/>
  <c r="D972" i="1"/>
  <c r="E972" i="1"/>
  <c r="G972" i="1"/>
  <c r="B973" i="1"/>
  <c r="D973" i="1"/>
  <c r="E973" i="1"/>
  <c r="G973" i="1"/>
  <c r="B974" i="1"/>
  <c r="D974" i="1"/>
  <c r="E974" i="1"/>
  <c r="G974" i="1"/>
  <c r="B975" i="1"/>
  <c r="D975" i="1"/>
  <c r="E975" i="1"/>
  <c r="G975" i="1"/>
  <c r="B976" i="1"/>
  <c r="D976" i="1"/>
  <c r="E976" i="1"/>
  <c r="G976" i="1"/>
  <c r="B977" i="1"/>
  <c r="D977" i="1"/>
  <c r="E977" i="1"/>
  <c r="G977" i="1"/>
  <c r="B978" i="1"/>
  <c r="D978" i="1"/>
  <c r="E978" i="1"/>
  <c r="G978" i="1"/>
  <c r="B979" i="1"/>
  <c r="D979" i="1"/>
  <c r="E979" i="1"/>
  <c r="G979" i="1"/>
  <c r="B980" i="1"/>
  <c r="D980" i="1"/>
  <c r="E980" i="1"/>
  <c r="G980" i="1"/>
  <c r="B981" i="1"/>
  <c r="D981" i="1"/>
  <c r="E981" i="1"/>
  <c r="G981" i="1"/>
  <c r="B982" i="1"/>
  <c r="D982" i="1"/>
  <c r="E982" i="1"/>
  <c r="G982" i="1"/>
  <c r="B983" i="1"/>
  <c r="D983" i="1"/>
  <c r="E983" i="1"/>
  <c r="G983" i="1"/>
  <c r="B984" i="1"/>
  <c r="D984" i="1"/>
  <c r="E984" i="1"/>
  <c r="G984" i="1"/>
  <c r="B985" i="1"/>
  <c r="D985" i="1"/>
  <c r="E985" i="1"/>
  <c r="G985" i="1"/>
  <c r="B986" i="1"/>
  <c r="D986" i="1"/>
  <c r="E986" i="1"/>
  <c r="G986" i="1"/>
  <c r="B987" i="1"/>
  <c r="D987" i="1"/>
  <c r="E987" i="1"/>
  <c r="G987" i="1"/>
  <c r="B988" i="1"/>
  <c r="D988" i="1"/>
  <c r="E988" i="1"/>
  <c r="G988" i="1"/>
  <c r="B989" i="1"/>
  <c r="D989" i="1"/>
  <c r="E989" i="1"/>
  <c r="G989" i="1"/>
  <c r="B990" i="1"/>
  <c r="D990" i="1"/>
  <c r="E990" i="1"/>
  <c r="G990" i="1"/>
  <c r="B991" i="1"/>
  <c r="D991" i="1"/>
  <c r="E991" i="1"/>
  <c r="G991" i="1"/>
  <c r="B992" i="1"/>
  <c r="D992" i="1"/>
  <c r="E992" i="1"/>
  <c r="G992" i="1"/>
  <c r="B993" i="1"/>
  <c r="D993" i="1"/>
  <c r="E993" i="1"/>
  <c r="G993" i="1"/>
  <c r="B994" i="1"/>
  <c r="D994" i="1"/>
  <c r="E994" i="1"/>
  <c r="G994" i="1"/>
  <c r="B995" i="1"/>
  <c r="D995" i="1"/>
  <c r="E995" i="1"/>
  <c r="G995" i="1"/>
  <c r="B996" i="1"/>
  <c r="D996" i="1"/>
  <c r="E996" i="1"/>
  <c r="G996" i="1"/>
  <c r="B997" i="1"/>
  <c r="D997" i="1"/>
  <c r="E997" i="1"/>
  <c r="G997" i="1"/>
  <c r="B998" i="1"/>
  <c r="D998" i="1"/>
  <c r="E998" i="1"/>
  <c r="G998" i="1"/>
  <c r="B999" i="1"/>
  <c r="D999" i="1"/>
  <c r="E999" i="1"/>
  <c r="G999" i="1"/>
  <c r="B1000" i="1"/>
  <c r="D1000" i="1"/>
  <c r="E1000" i="1"/>
  <c r="G1000" i="1"/>
  <c r="B1001" i="1"/>
  <c r="D1001" i="1"/>
  <c r="E1001" i="1"/>
  <c r="G1001" i="1"/>
  <c r="B1002" i="1"/>
  <c r="D1002" i="1"/>
  <c r="E1002" i="1"/>
  <c r="G1002" i="1"/>
  <c r="B1003" i="1"/>
  <c r="D1003" i="1"/>
  <c r="E1003" i="1"/>
  <c r="G1003" i="1"/>
  <c r="B1004" i="1"/>
  <c r="D1004" i="1"/>
  <c r="E1004" i="1"/>
  <c r="G1004" i="1"/>
  <c r="B1005" i="1"/>
  <c r="D1005" i="1"/>
  <c r="E1005" i="1"/>
  <c r="G1005" i="1"/>
  <c r="B1006" i="1"/>
  <c r="D1006" i="1"/>
  <c r="E1006" i="1"/>
  <c r="G1006" i="1"/>
  <c r="B1007" i="1"/>
  <c r="D1007" i="1"/>
  <c r="E1007" i="1"/>
  <c r="G1007" i="1"/>
  <c r="B1008" i="1"/>
  <c r="D1008" i="1"/>
  <c r="E1008" i="1"/>
  <c r="G1008" i="1"/>
  <c r="B1009" i="1"/>
  <c r="D1009" i="1"/>
  <c r="E1009" i="1"/>
  <c r="G1009" i="1"/>
  <c r="B1010" i="1"/>
  <c r="D1010" i="1"/>
  <c r="E1010" i="1"/>
  <c r="G1010" i="1"/>
  <c r="B1011" i="1"/>
  <c r="D1011" i="1"/>
  <c r="E1011" i="1"/>
  <c r="G1011" i="1"/>
  <c r="B1012" i="1"/>
  <c r="D1012" i="1"/>
  <c r="E1012" i="1"/>
  <c r="G1012" i="1"/>
  <c r="B1013" i="1"/>
  <c r="D1013" i="1"/>
  <c r="E1013" i="1"/>
  <c r="G1013" i="1"/>
  <c r="B1014" i="1"/>
  <c r="D1014" i="1"/>
  <c r="E1014" i="1"/>
  <c r="G1014" i="1"/>
  <c r="B1015" i="1"/>
  <c r="D1015" i="1"/>
  <c r="E1015" i="1"/>
  <c r="G1015" i="1"/>
  <c r="B1016" i="1"/>
  <c r="D1016" i="1"/>
  <c r="E1016" i="1"/>
  <c r="G1016" i="1"/>
  <c r="B1017" i="1"/>
  <c r="D1017" i="1"/>
  <c r="E1017" i="1"/>
  <c r="G1017" i="1"/>
  <c r="B1018" i="1"/>
  <c r="D1018" i="1"/>
  <c r="E1018" i="1"/>
  <c r="G1018" i="1"/>
  <c r="B1019" i="1"/>
  <c r="D1019" i="1"/>
  <c r="E1019" i="1"/>
  <c r="G1019" i="1"/>
  <c r="B1020" i="1"/>
  <c r="D1020" i="1"/>
  <c r="E1020" i="1"/>
  <c r="G1020" i="1"/>
  <c r="B1021" i="1"/>
  <c r="D1021" i="1"/>
  <c r="E1021" i="1"/>
  <c r="G1021" i="1"/>
  <c r="B1022" i="1"/>
  <c r="D1022" i="1"/>
  <c r="E1022" i="1"/>
  <c r="G1022" i="1"/>
  <c r="B1023" i="1"/>
  <c r="D1023" i="1"/>
  <c r="E1023" i="1"/>
  <c r="G1023" i="1"/>
  <c r="B1024" i="1"/>
  <c r="D1024" i="1"/>
  <c r="E1024" i="1"/>
  <c r="G1024" i="1"/>
  <c r="B1025" i="1"/>
  <c r="D1025" i="1"/>
  <c r="E1025" i="1"/>
  <c r="G1025" i="1"/>
  <c r="B1026" i="1"/>
  <c r="D1026" i="1"/>
  <c r="E1026" i="1"/>
  <c r="G1026" i="1"/>
  <c r="B1027" i="1"/>
  <c r="D1027" i="1"/>
  <c r="E1027" i="1"/>
  <c r="G1027" i="1"/>
  <c r="B1028" i="1"/>
  <c r="D1028" i="1"/>
  <c r="E1028" i="1"/>
  <c r="G1028" i="1"/>
  <c r="B1029" i="1"/>
  <c r="D1029" i="1"/>
  <c r="E1029" i="1"/>
  <c r="G1029" i="1"/>
  <c r="B1030" i="1"/>
  <c r="D1030" i="1"/>
  <c r="E1030" i="1"/>
  <c r="G1030" i="1"/>
  <c r="B1031" i="1"/>
  <c r="D1031" i="1"/>
  <c r="E1031" i="1"/>
  <c r="G1031" i="1"/>
  <c r="B1032" i="1"/>
  <c r="D1032" i="1"/>
  <c r="E1032" i="1"/>
  <c r="G1032" i="1"/>
  <c r="B1033" i="1"/>
  <c r="D1033" i="1"/>
  <c r="E1033" i="1"/>
  <c r="G1033" i="1"/>
  <c r="B1034" i="1"/>
  <c r="D1034" i="1"/>
  <c r="E1034" i="1"/>
  <c r="G1034" i="1"/>
  <c r="B1035" i="1"/>
  <c r="D1035" i="1"/>
  <c r="E1035" i="1"/>
  <c r="G1035" i="1"/>
  <c r="B1036" i="1"/>
  <c r="D1036" i="1"/>
  <c r="E1036" i="1"/>
  <c r="G1036" i="1"/>
  <c r="G1037" i="1"/>
  <c r="C1037" i="1"/>
  <c r="F1037" i="1"/>
  <c r="C1036" i="1"/>
  <c r="F1036" i="1"/>
  <c r="C1035" i="1"/>
  <c r="F1035" i="1"/>
  <c r="C1034" i="1"/>
  <c r="F1034" i="1"/>
  <c r="C1033" i="1"/>
  <c r="F1033" i="1"/>
  <c r="C1032" i="1"/>
  <c r="F1032" i="1"/>
  <c r="C1031" i="1"/>
  <c r="F1031" i="1"/>
  <c r="C1030" i="1"/>
  <c r="F1030" i="1"/>
  <c r="C1029" i="1"/>
  <c r="F1029" i="1"/>
  <c r="C1028" i="1"/>
  <c r="F1028" i="1"/>
  <c r="C1027" i="1"/>
  <c r="F1027" i="1"/>
  <c r="C1026" i="1"/>
  <c r="F1026" i="1"/>
  <c r="C1025" i="1"/>
  <c r="F1025" i="1"/>
  <c r="C1024" i="1"/>
  <c r="F1024" i="1"/>
  <c r="C1023" i="1"/>
  <c r="F1023" i="1"/>
  <c r="C1022" i="1"/>
  <c r="F1022" i="1"/>
  <c r="C1021" i="1"/>
  <c r="F1021" i="1"/>
  <c r="C1020" i="1"/>
  <c r="F1020" i="1"/>
  <c r="C1019" i="1"/>
  <c r="F1019" i="1"/>
  <c r="C1018" i="1"/>
  <c r="F1018" i="1"/>
  <c r="C1017" i="1"/>
  <c r="F1017" i="1"/>
  <c r="C1016" i="1"/>
  <c r="F1016" i="1"/>
  <c r="C1015" i="1"/>
  <c r="F1015" i="1"/>
  <c r="C1014" i="1"/>
  <c r="F1014" i="1"/>
  <c r="C1013" i="1"/>
  <c r="F1013" i="1"/>
  <c r="C1012" i="1"/>
  <c r="F1012" i="1"/>
  <c r="C1011" i="1"/>
  <c r="F1011" i="1"/>
  <c r="C1010" i="1"/>
  <c r="F1010" i="1"/>
  <c r="C1009" i="1"/>
  <c r="F1009" i="1"/>
  <c r="C1008" i="1"/>
  <c r="F1008" i="1"/>
  <c r="C1007" i="1"/>
  <c r="F1007" i="1"/>
  <c r="C1006" i="1"/>
  <c r="F1006" i="1"/>
  <c r="C1005" i="1"/>
  <c r="F1005" i="1"/>
  <c r="C1004" i="1"/>
  <c r="F1004" i="1"/>
  <c r="C1003" i="1"/>
  <c r="F1003" i="1"/>
  <c r="C1002" i="1"/>
  <c r="F1002" i="1"/>
  <c r="C1001" i="1"/>
  <c r="F1001" i="1"/>
  <c r="C1000" i="1"/>
  <c r="F1000" i="1"/>
  <c r="C999" i="1"/>
  <c r="F999" i="1"/>
  <c r="C998" i="1"/>
  <c r="F998" i="1"/>
  <c r="C997" i="1"/>
  <c r="F997" i="1"/>
  <c r="C996" i="1"/>
  <c r="F996" i="1"/>
  <c r="C995" i="1"/>
  <c r="F995" i="1"/>
  <c r="C994" i="1"/>
  <c r="F994" i="1"/>
  <c r="C993" i="1"/>
  <c r="F993" i="1"/>
  <c r="C992" i="1"/>
  <c r="F992" i="1"/>
  <c r="C991" i="1"/>
  <c r="F991" i="1"/>
  <c r="C990" i="1"/>
  <c r="F990" i="1"/>
  <c r="C989" i="1"/>
  <c r="F989" i="1"/>
  <c r="C988" i="1"/>
  <c r="F988" i="1"/>
  <c r="C987" i="1"/>
  <c r="F987" i="1"/>
  <c r="C986" i="1"/>
  <c r="F986" i="1"/>
  <c r="C985" i="1"/>
  <c r="F985" i="1"/>
  <c r="C984" i="1"/>
  <c r="F984" i="1"/>
  <c r="C983" i="1"/>
  <c r="F983" i="1"/>
  <c r="C982" i="1"/>
  <c r="F982" i="1"/>
  <c r="C981" i="1"/>
  <c r="F981" i="1"/>
  <c r="C980" i="1"/>
  <c r="F980" i="1"/>
  <c r="C979" i="1"/>
  <c r="F979" i="1"/>
  <c r="C978" i="1"/>
  <c r="F978" i="1"/>
  <c r="C977" i="1"/>
  <c r="F977" i="1"/>
  <c r="C976" i="1"/>
  <c r="F976" i="1"/>
  <c r="C975" i="1"/>
  <c r="F975" i="1"/>
  <c r="C974" i="1"/>
  <c r="F974" i="1"/>
  <c r="C973" i="1"/>
  <c r="F973" i="1"/>
  <c r="C972" i="1"/>
  <c r="F972" i="1"/>
  <c r="C971" i="1"/>
  <c r="F971" i="1"/>
  <c r="C970" i="1"/>
  <c r="F970" i="1"/>
  <c r="C969" i="1"/>
  <c r="F969" i="1"/>
  <c r="C968" i="1"/>
  <c r="F968" i="1"/>
  <c r="C967" i="1"/>
  <c r="F967" i="1"/>
  <c r="C966" i="1"/>
  <c r="F966" i="1"/>
  <c r="C965" i="1"/>
  <c r="F965" i="1"/>
  <c r="C964" i="1"/>
  <c r="F964" i="1"/>
  <c r="C963" i="1"/>
  <c r="F963" i="1"/>
  <c r="C962" i="1"/>
  <c r="F962" i="1"/>
  <c r="C961" i="1"/>
  <c r="F961" i="1"/>
  <c r="C960" i="1"/>
  <c r="F960" i="1"/>
  <c r="C959" i="1"/>
  <c r="F959" i="1"/>
  <c r="C958" i="1"/>
  <c r="F958" i="1"/>
  <c r="C957" i="1"/>
  <c r="F957" i="1"/>
  <c r="C956" i="1"/>
  <c r="F956" i="1"/>
  <c r="C955" i="1"/>
  <c r="F955" i="1"/>
  <c r="C954" i="1"/>
  <c r="F954" i="1"/>
  <c r="C953" i="1"/>
  <c r="F953" i="1"/>
  <c r="C952" i="1"/>
  <c r="F952" i="1"/>
  <c r="C951" i="1"/>
  <c r="F951" i="1"/>
  <c r="C950" i="1"/>
  <c r="F950" i="1"/>
  <c r="C949" i="1"/>
  <c r="F949" i="1"/>
  <c r="C948" i="1"/>
  <c r="F948" i="1"/>
  <c r="C947" i="1"/>
  <c r="F947" i="1"/>
  <c r="C946" i="1"/>
  <c r="F946" i="1"/>
  <c r="B855" i="1"/>
  <c r="D855" i="1"/>
  <c r="E855" i="1"/>
  <c r="B854" i="1"/>
  <c r="D854" i="1"/>
  <c r="E854" i="1"/>
  <c r="B856" i="1"/>
  <c r="D856" i="1"/>
  <c r="E856" i="1"/>
  <c r="G856" i="1"/>
  <c r="G855" i="1"/>
  <c r="B857" i="1"/>
  <c r="D857" i="1"/>
  <c r="E857" i="1"/>
  <c r="G857" i="1"/>
  <c r="B858" i="1"/>
  <c r="D858" i="1"/>
  <c r="E858" i="1"/>
  <c r="G858" i="1"/>
  <c r="B859" i="1"/>
  <c r="D859" i="1"/>
  <c r="E859" i="1"/>
  <c r="G859" i="1"/>
  <c r="B860" i="1"/>
  <c r="D860" i="1"/>
  <c r="E860" i="1"/>
  <c r="G860" i="1"/>
  <c r="B861" i="1"/>
  <c r="D861" i="1"/>
  <c r="E861" i="1"/>
  <c r="G861" i="1"/>
  <c r="B862" i="1"/>
  <c r="D862" i="1"/>
  <c r="E862" i="1"/>
  <c r="G862" i="1"/>
  <c r="B863" i="1"/>
  <c r="D863" i="1"/>
  <c r="E863" i="1"/>
  <c r="G863" i="1"/>
  <c r="B864" i="1"/>
  <c r="D864" i="1"/>
  <c r="E864" i="1"/>
  <c r="G864" i="1"/>
  <c r="B865" i="1"/>
  <c r="D865" i="1"/>
  <c r="E865" i="1"/>
  <c r="G865" i="1"/>
  <c r="B866" i="1"/>
  <c r="D866" i="1"/>
  <c r="E866" i="1"/>
  <c r="G866" i="1"/>
  <c r="B867" i="1"/>
  <c r="D867" i="1"/>
  <c r="E867" i="1"/>
  <c r="G867" i="1"/>
  <c r="B868" i="1"/>
  <c r="D868" i="1"/>
  <c r="E868" i="1"/>
  <c r="G868" i="1"/>
  <c r="B869" i="1"/>
  <c r="D869" i="1"/>
  <c r="E869" i="1"/>
  <c r="G869" i="1"/>
  <c r="B870" i="1"/>
  <c r="D870" i="1"/>
  <c r="E870" i="1"/>
  <c r="G870" i="1"/>
  <c r="B871" i="1"/>
  <c r="D871" i="1"/>
  <c r="E871" i="1"/>
  <c r="G871" i="1"/>
  <c r="B872" i="1"/>
  <c r="D872" i="1"/>
  <c r="E872" i="1"/>
  <c r="G872" i="1"/>
  <c r="B873" i="1"/>
  <c r="D873" i="1"/>
  <c r="E873" i="1"/>
  <c r="G873" i="1"/>
  <c r="B874" i="1"/>
  <c r="D874" i="1"/>
  <c r="E874" i="1"/>
  <c r="G874" i="1"/>
  <c r="B875" i="1"/>
  <c r="D875" i="1"/>
  <c r="E875" i="1"/>
  <c r="G875" i="1"/>
  <c r="B876" i="1"/>
  <c r="D876" i="1"/>
  <c r="E876" i="1"/>
  <c r="G876" i="1"/>
  <c r="B877" i="1"/>
  <c r="D877" i="1"/>
  <c r="E877" i="1"/>
  <c r="G877" i="1"/>
  <c r="B878" i="1"/>
  <c r="D878" i="1"/>
  <c r="E878" i="1"/>
  <c r="G878" i="1"/>
  <c r="B879" i="1"/>
  <c r="D879" i="1"/>
  <c r="E879" i="1"/>
  <c r="G879" i="1"/>
  <c r="B880" i="1"/>
  <c r="D880" i="1"/>
  <c r="E880" i="1"/>
  <c r="G880" i="1"/>
  <c r="B881" i="1"/>
  <c r="D881" i="1"/>
  <c r="E881" i="1"/>
  <c r="G881" i="1"/>
  <c r="B882" i="1"/>
  <c r="D882" i="1"/>
  <c r="E882" i="1"/>
  <c r="G882" i="1"/>
  <c r="B883" i="1"/>
  <c r="D883" i="1"/>
  <c r="E883" i="1"/>
  <c r="G883" i="1"/>
  <c r="B884" i="1"/>
  <c r="D884" i="1"/>
  <c r="E884" i="1"/>
  <c r="G884" i="1"/>
  <c r="B885" i="1"/>
  <c r="D885" i="1"/>
  <c r="E885" i="1"/>
  <c r="G885" i="1"/>
  <c r="B886" i="1"/>
  <c r="D886" i="1"/>
  <c r="E886" i="1"/>
  <c r="G886" i="1"/>
  <c r="B887" i="1"/>
  <c r="D887" i="1"/>
  <c r="E887" i="1"/>
  <c r="G887" i="1"/>
  <c r="B888" i="1"/>
  <c r="D888" i="1"/>
  <c r="E888" i="1"/>
  <c r="G888" i="1"/>
  <c r="B889" i="1"/>
  <c r="D889" i="1"/>
  <c r="E889" i="1"/>
  <c r="G889" i="1"/>
  <c r="B890" i="1"/>
  <c r="D890" i="1"/>
  <c r="E890" i="1"/>
  <c r="G890" i="1"/>
  <c r="B891" i="1"/>
  <c r="D891" i="1"/>
  <c r="E891" i="1"/>
  <c r="G891" i="1"/>
  <c r="B892" i="1"/>
  <c r="D892" i="1"/>
  <c r="E892" i="1"/>
  <c r="G892" i="1"/>
  <c r="B893" i="1"/>
  <c r="D893" i="1"/>
  <c r="E893" i="1"/>
  <c r="G893" i="1"/>
  <c r="B894" i="1"/>
  <c r="D894" i="1"/>
  <c r="E894" i="1"/>
  <c r="G894" i="1"/>
  <c r="B895" i="1"/>
  <c r="D895" i="1"/>
  <c r="E895" i="1"/>
  <c r="G895" i="1"/>
  <c r="B896" i="1"/>
  <c r="D896" i="1"/>
  <c r="E896" i="1"/>
  <c r="G896" i="1"/>
  <c r="B897" i="1"/>
  <c r="D897" i="1"/>
  <c r="E897" i="1"/>
  <c r="G897" i="1"/>
  <c r="B898" i="1"/>
  <c r="D898" i="1"/>
  <c r="E898" i="1"/>
  <c r="G898" i="1"/>
  <c r="B899" i="1"/>
  <c r="D899" i="1"/>
  <c r="E899" i="1"/>
  <c r="G899" i="1"/>
  <c r="B900" i="1"/>
  <c r="D900" i="1"/>
  <c r="E900" i="1"/>
  <c r="G900" i="1"/>
  <c r="B901" i="1"/>
  <c r="D901" i="1"/>
  <c r="E901" i="1"/>
  <c r="G901" i="1"/>
  <c r="B902" i="1"/>
  <c r="D902" i="1"/>
  <c r="E902" i="1"/>
  <c r="G902" i="1"/>
  <c r="B903" i="1"/>
  <c r="D903" i="1"/>
  <c r="E903" i="1"/>
  <c r="G903" i="1"/>
  <c r="B904" i="1"/>
  <c r="D904" i="1"/>
  <c r="E904" i="1"/>
  <c r="G904" i="1"/>
  <c r="B905" i="1"/>
  <c r="D905" i="1"/>
  <c r="E905" i="1"/>
  <c r="G905" i="1"/>
  <c r="B906" i="1"/>
  <c r="D906" i="1"/>
  <c r="E906" i="1"/>
  <c r="G906" i="1"/>
  <c r="B907" i="1"/>
  <c r="D907" i="1"/>
  <c r="E907" i="1"/>
  <c r="G907" i="1"/>
  <c r="B908" i="1"/>
  <c r="D908" i="1"/>
  <c r="E908" i="1"/>
  <c r="G908" i="1"/>
  <c r="B909" i="1"/>
  <c r="D909" i="1"/>
  <c r="E909" i="1"/>
  <c r="G909" i="1"/>
  <c r="B910" i="1"/>
  <c r="D910" i="1"/>
  <c r="E910" i="1"/>
  <c r="G910" i="1"/>
  <c r="B911" i="1"/>
  <c r="D911" i="1"/>
  <c r="E911" i="1"/>
  <c r="G911" i="1"/>
  <c r="B912" i="1"/>
  <c r="D912" i="1"/>
  <c r="E912" i="1"/>
  <c r="G912" i="1"/>
  <c r="B913" i="1"/>
  <c r="D913" i="1"/>
  <c r="E913" i="1"/>
  <c r="G913" i="1"/>
  <c r="B914" i="1"/>
  <c r="D914" i="1"/>
  <c r="E914" i="1"/>
  <c r="G914" i="1"/>
  <c r="B915" i="1"/>
  <c r="D915" i="1"/>
  <c r="E915" i="1"/>
  <c r="G915" i="1"/>
  <c r="B916" i="1"/>
  <c r="D916" i="1"/>
  <c r="E916" i="1"/>
  <c r="G916" i="1"/>
  <c r="B917" i="1"/>
  <c r="D917" i="1"/>
  <c r="E917" i="1"/>
  <c r="G917" i="1"/>
  <c r="B918" i="1"/>
  <c r="D918" i="1"/>
  <c r="E918" i="1"/>
  <c r="G918" i="1"/>
  <c r="B919" i="1"/>
  <c r="D919" i="1"/>
  <c r="E919" i="1"/>
  <c r="G919" i="1"/>
  <c r="B920" i="1"/>
  <c r="D920" i="1"/>
  <c r="E920" i="1"/>
  <c r="G920" i="1"/>
  <c r="B921" i="1"/>
  <c r="D921" i="1"/>
  <c r="E921" i="1"/>
  <c r="G921" i="1"/>
  <c r="B922" i="1"/>
  <c r="D922" i="1"/>
  <c r="E922" i="1"/>
  <c r="G922" i="1"/>
  <c r="B923" i="1"/>
  <c r="D923" i="1"/>
  <c r="E923" i="1"/>
  <c r="G923" i="1"/>
  <c r="B924" i="1"/>
  <c r="D924" i="1"/>
  <c r="E924" i="1"/>
  <c r="G924" i="1"/>
  <c r="B925" i="1"/>
  <c r="D925" i="1"/>
  <c r="E925" i="1"/>
  <c r="G925" i="1"/>
  <c r="B926" i="1"/>
  <c r="D926" i="1"/>
  <c r="E926" i="1"/>
  <c r="G926" i="1"/>
  <c r="B927" i="1"/>
  <c r="D927" i="1"/>
  <c r="E927" i="1"/>
  <c r="G927" i="1"/>
  <c r="B928" i="1"/>
  <c r="D928" i="1"/>
  <c r="E928" i="1"/>
  <c r="G928" i="1"/>
  <c r="B929" i="1"/>
  <c r="D929" i="1"/>
  <c r="E929" i="1"/>
  <c r="G929" i="1"/>
  <c r="B930" i="1"/>
  <c r="D930" i="1"/>
  <c r="E930" i="1"/>
  <c r="G930" i="1"/>
  <c r="B931" i="1"/>
  <c r="D931" i="1"/>
  <c r="E931" i="1"/>
  <c r="G931" i="1"/>
  <c r="B932" i="1"/>
  <c r="D932" i="1"/>
  <c r="E932" i="1"/>
  <c r="G932" i="1"/>
  <c r="B933" i="1"/>
  <c r="D933" i="1"/>
  <c r="E933" i="1"/>
  <c r="G933" i="1"/>
  <c r="B934" i="1"/>
  <c r="D934" i="1"/>
  <c r="E934" i="1"/>
  <c r="G934" i="1"/>
  <c r="B935" i="1"/>
  <c r="D935" i="1"/>
  <c r="E935" i="1"/>
  <c r="G935" i="1"/>
  <c r="B936" i="1"/>
  <c r="D936" i="1"/>
  <c r="E936" i="1"/>
  <c r="G936" i="1"/>
  <c r="B937" i="1"/>
  <c r="D937" i="1"/>
  <c r="E937" i="1"/>
  <c r="G937" i="1"/>
  <c r="B938" i="1"/>
  <c r="D938" i="1"/>
  <c r="E938" i="1"/>
  <c r="G938" i="1"/>
  <c r="B939" i="1"/>
  <c r="D939" i="1"/>
  <c r="E939" i="1"/>
  <c r="G939" i="1"/>
  <c r="B940" i="1"/>
  <c r="D940" i="1"/>
  <c r="E940" i="1"/>
  <c r="G940" i="1"/>
  <c r="B941" i="1"/>
  <c r="D941" i="1"/>
  <c r="E941" i="1"/>
  <c r="G941" i="1"/>
  <c r="B942" i="1"/>
  <c r="D942" i="1"/>
  <c r="E942" i="1"/>
  <c r="G942" i="1"/>
  <c r="B943" i="1"/>
  <c r="D943" i="1"/>
  <c r="E943" i="1"/>
  <c r="G943" i="1"/>
  <c r="B944" i="1"/>
  <c r="D944" i="1"/>
  <c r="E944" i="1"/>
  <c r="G944" i="1"/>
  <c r="G945" i="1"/>
  <c r="C945" i="1"/>
  <c r="F945" i="1"/>
  <c r="C944" i="1"/>
  <c r="F944" i="1"/>
  <c r="C943" i="1"/>
  <c r="F943" i="1"/>
  <c r="C942" i="1"/>
  <c r="F942" i="1"/>
  <c r="C941" i="1"/>
  <c r="F941" i="1"/>
  <c r="C940" i="1"/>
  <c r="F940" i="1"/>
  <c r="C939" i="1"/>
  <c r="F939" i="1"/>
  <c r="C938" i="1"/>
  <c r="F938" i="1"/>
  <c r="C937" i="1"/>
  <c r="F937" i="1"/>
  <c r="C936" i="1"/>
  <c r="F936" i="1"/>
  <c r="C935" i="1"/>
  <c r="F935" i="1"/>
  <c r="C934" i="1"/>
  <c r="F934" i="1"/>
  <c r="C933" i="1"/>
  <c r="F933" i="1"/>
  <c r="C932" i="1"/>
  <c r="F932" i="1"/>
  <c r="C931" i="1"/>
  <c r="F931" i="1"/>
  <c r="C930" i="1"/>
  <c r="F930" i="1"/>
  <c r="C929" i="1"/>
  <c r="F929" i="1"/>
  <c r="C928" i="1"/>
  <c r="F928" i="1"/>
  <c r="C927" i="1"/>
  <c r="F927" i="1"/>
  <c r="C926" i="1"/>
  <c r="F926" i="1"/>
  <c r="C925" i="1"/>
  <c r="F925" i="1"/>
  <c r="C924" i="1"/>
  <c r="F924" i="1"/>
  <c r="C923" i="1"/>
  <c r="F923" i="1"/>
  <c r="C922" i="1"/>
  <c r="F922" i="1"/>
  <c r="C921" i="1"/>
  <c r="F921" i="1"/>
  <c r="C920" i="1"/>
  <c r="F920" i="1"/>
  <c r="C919" i="1"/>
  <c r="F919" i="1"/>
  <c r="C918" i="1"/>
  <c r="F918" i="1"/>
  <c r="C917" i="1"/>
  <c r="F917" i="1"/>
  <c r="C916" i="1"/>
  <c r="F916" i="1"/>
  <c r="C915" i="1"/>
  <c r="F915" i="1"/>
  <c r="C914" i="1"/>
  <c r="F914" i="1"/>
  <c r="C913" i="1"/>
  <c r="F913" i="1"/>
  <c r="C912" i="1"/>
  <c r="F912" i="1"/>
  <c r="C911" i="1"/>
  <c r="F911" i="1"/>
  <c r="C910" i="1"/>
  <c r="F910" i="1"/>
  <c r="C909" i="1"/>
  <c r="F909" i="1"/>
  <c r="C908" i="1"/>
  <c r="F908" i="1"/>
  <c r="C907" i="1"/>
  <c r="F907" i="1"/>
  <c r="C906" i="1"/>
  <c r="F906" i="1"/>
  <c r="C905" i="1"/>
  <c r="F905" i="1"/>
  <c r="C904" i="1"/>
  <c r="F904" i="1"/>
  <c r="C903" i="1"/>
  <c r="F903" i="1"/>
  <c r="C902" i="1"/>
  <c r="F902" i="1"/>
  <c r="C901" i="1"/>
  <c r="F901" i="1"/>
  <c r="C900" i="1"/>
  <c r="F900" i="1"/>
  <c r="C899" i="1"/>
  <c r="F899" i="1"/>
  <c r="C898" i="1"/>
  <c r="F898" i="1"/>
  <c r="C897" i="1"/>
  <c r="F897" i="1"/>
  <c r="C896" i="1"/>
  <c r="F896" i="1"/>
  <c r="C895" i="1"/>
  <c r="F895" i="1"/>
  <c r="C894" i="1"/>
  <c r="F894" i="1"/>
  <c r="C893" i="1"/>
  <c r="F893" i="1"/>
  <c r="C892" i="1"/>
  <c r="F892" i="1"/>
  <c r="C891" i="1"/>
  <c r="F891" i="1"/>
  <c r="C890" i="1"/>
  <c r="F890" i="1"/>
  <c r="C889" i="1"/>
  <c r="F889" i="1"/>
  <c r="C888" i="1"/>
  <c r="F888" i="1"/>
  <c r="C887" i="1"/>
  <c r="F887" i="1"/>
  <c r="C886" i="1"/>
  <c r="F886" i="1"/>
  <c r="C885" i="1"/>
  <c r="F885" i="1"/>
  <c r="C884" i="1"/>
  <c r="F884" i="1"/>
  <c r="C883" i="1"/>
  <c r="F883" i="1"/>
  <c r="C882" i="1"/>
  <c r="F882" i="1"/>
  <c r="C881" i="1"/>
  <c r="F881" i="1"/>
  <c r="C880" i="1"/>
  <c r="F880" i="1"/>
  <c r="C879" i="1"/>
  <c r="F879" i="1"/>
  <c r="C878" i="1"/>
  <c r="F878" i="1"/>
  <c r="C877" i="1"/>
  <c r="F877" i="1"/>
  <c r="C876" i="1"/>
  <c r="F876" i="1"/>
  <c r="C875" i="1"/>
  <c r="F875" i="1"/>
  <c r="C874" i="1"/>
  <c r="F874" i="1"/>
  <c r="C873" i="1"/>
  <c r="F873" i="1"/>
  <c r="C872" i="1"/>
  <c r="F872" i="1"/>
  <c r="C871" i="1"/>
  <c r="F871" i="1"/>
  <c r="C870" i="1"/>
  <c r="F870" i="1"/>
  <c r="C869" i="1"/>
  <c r="F869" i="1"/>
  <c r="C868" i="1"/>
  <c r="F868" i="1"/>
  <c r="C867" i="1"/>
  <c r="F867" i="1"/>
  <c r="C866" i="1"/>
  <c r="F866" i="1"/>
  <c r="C865" i="1"/>
  <c r="F865" i="1"/>
  <c r="C864" i="1"/>
  <c r="F864" i="1"/>
  <c r="C863" i="1"/>
  <c r="F863" i="1"/>
  <c r="C862" i="1"/>
  <c r="F862" i="1"/>
  <c r="C861" i="1"/>
  <c r="F861" i="1"/>
  <c r="C860" i="1"/>
  <c r="F860" i="1"/>
  <c r="C859" i="1"/>
  <c r="F859" i="1"/>
  <c r="C858" i="1"/>
  <c r="F858" i="1"/>
  <c r="C857" i="1"/>
  <c r="F857" i="1"/>
  <c r="C856" i="1"/>
  <c r="F856" i="1"/>
  <c r="C855" i="1"/>
  <c r="F855" i="1"/>
  <c r="B764" i="1"/>
  <c r="D764" i="1"/>
  <c r="E764" i="1"/>
  <c r="B763" i="1"/>
  <c r="D763" i="1"/>
  <c r="E763" i="1"/>
  <c r="B765" i="1"/>
  <c r="D765" i="1"/>
  <c r="E765" i="1"/>
  <c r="G765" i="1"/>
  <c r="G764" i="1"/>
  <c r="B766" i="1"/>
  <c r="D766" i="1"/>
  <c r="E766" i="1"/>
  <c r="G766" i="1"/>
  <c r="B767" i="1"/>
  <c r="D767" i="1"/>
  <c r="E767" i="1"/>
  <c r="G767" i="1"/>
  <c r="B768" i="1"/>
  <c r="D768" i="1"/>
  <c r="E768" i="1"/>
  <c r="G768" i="1"/>
  <c r="B769" i="1"/>
  <c r="D769" i="1"/>
  <c r="E769" i="1"/>
  <c r="G769" i="1"/>
  <c r="B770" i="1"/>
  <c r="D770" i="1"/>
  <c r="E770" i="1"/>
  <c r="G770" i="1"/>
  <c r="B771" i="1"/>
  <c r="D771" i="1"/>
  <c r="E771" i="1"/>
  <c r="G771" i="1"/>
  <c r="B772" i="1"/>
  <c r="D772" i="1"/>
  <c r="E772" i="1"/>
  <c r="G772" i="1"/>
  <c r="B773" i="1"/>
  <c r="D773" i="1"/>
  <c r="E773" i="1"/>
  <c r="G773" i="1"/>
  <c r="B774" i="1"/>
  <c r="D774" i="1"/>
  <c r="E774" i="1"/>
  <c r="G774" i="1"/>
  <c r="B775" i="1"/>
  <c r="D775" i="1"/>
  <c r="E775" i="1"/>
  <c r="G775" i="1"/>
  <c r="B776" i="1"/>
  <c r="D776" i="1"/>
  <c r="E776" i="1"/>
  <c r="G776" i="1"/>
  <c r="B777" i="1"/>
  <c r="D777" i="1"/>
  <c r="E777" i="1"/>
  <c r="G777" i="1"/>
  <c r="B778" i="1"/>
  <c r="D778" i="1"/>
  <c r="E778" i="1"/>
  <c r="G778" i="1"/>
  <c r="B779" i="1"/>
  <c r="D779" i="1"/>
  <c r="E779" i="1"/>
  <c r="G779" i="1"/>
  <c r="B780" i="1"/>
  <c r="D780" i="1"/>
  <c r="E780" i="1"/>
  <c r="G780" i="1"/>
  <c r="B781" i="1"/>
  <c r="D781" i="1"/>
  <c r="E781" i="1"/>
  <c r="G781" i="1"/>
  <c r="B782" i="1"/>
  <c r="D782" i="1"/>
  <c r="E782" i="1"/>
  <c r="G782" i="1"/>
  <c r="B783" i="1"/>
  <c r="D783" i="1"/>
  <c r="E783" i="1"/>
  <c r="G783" i="1"/>
  <c r="B784" i="1"/>
  <c r="D784" i="1"/>
  <c r="E784" i="1"/>
  <c r="G784" i="1"/>
  <c r="B785" i="1"/>
  <c r="D785" i="1"/>
  <c r="E785" i="1"/>
  <c r="G785" i="1"/>
  <c r="B786" i="1"/>
  <c r="D786" i="1"/>
  <c r="E786" i="1"/>
  <c r="G786" i="1"/>
  <c r="B787" i="1"/>
  <c r="D787" i="1"/>
  <c r="E787" i="1"/>
  <c r="G787" i="1"/>
  <c r="B788" i="1"/>
  <c r="D788" i="1"/>
  <c r="E788" i="1"/>
  <c r="G788" i="1"/>
  <c r="B789" i="1"/>
  <c r="D789" i="1"/>
  <c r="E789" i="1"/>
  <c r="G789" i="1"/>
  <c r="B790" i="1"/>
  <c r="D790" i="1"/>
  <c r="E790" i="1"/>
  <c r="G790" i="1"/>
  <c r="B791" i="1"/>
  <c r="D791" i="1"/>
  <c r="E791" i="1"/>
  <c r="G791" i="1"/>
  <c r="B792" i="1"/>
  <c r="D792" i="1"/>
  <c r="E792" i="1"/>
  <c r="G792" i="1"/>
  <c r="B793" i="1"/>
  <c r="D793" i="1"/>
  <c r="E793" i="1"/>
  <c r="G793" i="1"/>
  <c r="B794" i="1"/>
  <c r="D794" i="1"/>
  <c r="E794" i="1"/>
  <c r="G794" i="1"/>
  <c r="B795" i="1"/>
  <c r="D795" i="1"/>
  <c r="E795" i="1"/>
  <c r="G795" i="1"/>
  <c r="B796" i="1"/>
  <c r="D796" i="1"/>
  <c r="E796" i="1"/>
  <c r="G796" i="1"/>
  <c r="B797" i="1"/>
  <c r="D797" i="1"/>
  <c r="E797" i="1"/>
  <c r="G797" i="1"/>
  <c r="B798" i="1"/>
  <c r="D798" i="1"/>
  <c r="E798" i="1"/>
  <c r="G798" i="1"/>
  <c r="B799" i="1"/>
  <c r="D799" i="1"/>
  <c r="E799" i="1"/>
  <c r="G799" i="1"/>
  <c r="B800" i="1"/>
  <c r="D800" i="1"/>
  <c r="E800" i="1"/>
  <c r="G800" i="1"/>
  <c r="B801" i="1"/>
  <c r="D801" i="1"/>
  <c r="E801" i="1"/>
  <c r="G801" i="1"/>
  <c r="B802" i="1"/>
  <c r="D802" i="1"/>
  <c r="E802" i="1"/>
  <c r="G802" i="1"/>
  <c r="B803" i="1"/>
  <c r="D803" i="1"/>
  <c r="E803" i="1"/>
  <c r="G803" i="1"/>
  <c r="B804" i="1"/>
  <c r="D804" i="1"/>
  <c r="E804" i="1"/>
  <c r="G804" i="1"/>
  <c r="B805" i="1"/>
  <c r="D805" i="1"/>
  <c r="E805" i="1"/>
  <c r="G805" i="1"/>
  <c r="B806" i="1"/>
  <c r="D806" i="1"/>
  <c r="E806" i="1"/>
  <c r="G806" i="1"/>
  <c r="B807" i="1"/>
  <c r="D807" i="1"/>
  <c r="E807" i="1"/>
  <c r="G807" i="1"/>
  <c r="B808" i="1"/>
  <c r="D808" i="1"/>
  <c r="E808" i="1"/>
  <c r="G808" i="1"/>
  <c r="B809" i="1"/>
  <c r="D809" i="1"/>
  <c r="E809" i="1"/>
  <c r="G809" i="1"/>
  <c r="B810" i="1"/>
  <c r="D810" i="1"/>
  <c r="E810" i="1"/>
  <c r="G810" i="1"/>
  <c r="B811" i="1"/>
  <c r="D811" i="1"/>
  <c r="E811" i="1"/>
  <c r="G811" i="1"/>
  <c r="B812" i="1"/>
  <c r="D812" i="1"/>
  <c r="E812" i="1"/>
  <c r="G812" i="1"/>
  <c r="B813" i="1"/>
  <c r="D813" i="1"/>
  <c r="E813" i="1"/>
  <c r="G813" i="1"/>
  <c r="B814" i="1"/>
  <c r="D814" i="1"/>
  <c r="E814" i="1"/>
  <c r="G814" i="1"/>
  <c r="B815" i="1"/>
  <c r="D815" i="1"/>
  <c r="E815" i="1"/>
  <c r="G815" i="1"/>
  <c r="B816" i="1"/>
  <c r="D816" i="1"/>
  <c r="E816" i="1"/>
  <c r="G816" i="1"/>
  <c r="B817" i="1"/>
  <c r="D817" i="1"/>
  <c r="E817" i="1"/>
  <c r="G817" i="1"/>
  <c r="B818" i="1"/>
  <c r="D818" i="1"/>
  <c r="E818" i="1"/>
  <c r="G818" i="1"/>
  <c r="B819" i="1"/>
  <c r="D819" i="1"/>
  <c r="E819" i="1"/>
  <c r="G819" i="1"/>
  <c r="B820" i="1"/>
  <c r="D820" i="1"/>
  <c r="E820" i="1"/>
  <c r="G820" i="1"/>
  <c r="B821" i="1"/>
  <c r="D821" i="1"/>
  <c r="E821" i="1"/>
  <c r="G821" i="1"/>
  <c r="B822" i="1"/>
  <c r="D822" i="1"/>
  <c r="E822" i="1"/>
  <c r="G822" i="1"/>
  <c r="B823" i="1"/>
  <c r="D823" i="1"/>
  <c r="E823" i="1"/>
  <c r="G823" i="1"/>
  <c r="B824" i="1"/>
  <c r="D824" i="1"/>
  <c r="E824" i="1"/>
  <c r="G824" i="1"/>
  <c r="B825" i="1"/>
  <c r="D825" i="1"/>
  <c r="E825" i="1"/>
  <c r="G825" i="1"/>
  <c r="B826" i="1"/>
  <c r="D826" i="1"/>
  <c r="E826" i="1"/>
  <c r="G826" i="1"/>
  <c r="B827" i="1"/>
  <c r="D827" i="1"/>
  <c r="E827" i="1"/>
  <c r="G827" i="1"/>
  <c r="B828" i="1"/>
  <c r="D828" i="1"/>
  <c r="E828" i="1"/>
  <c r="G828" i="1"/>
  <c r="B829" i="1"/>
  <c r="D829" i="1"/>
  <c r="E829" i="1"/>
  <c r="G829" i="1"/>
  <c r="B830" i="1"/>
  <c r="D830" i="1"/>
  <c r="E830" i="1"/>
  <c r="G830" i="1"/>
  <c r="B831" i="1"/>
  <c r="D831" i="1"/>
  <c r="E831" i="1"/>
  <c r="G831" i="1"/>
  <c r="B832" i="1"/>
  <c r="D832" i="1"/>
  <c r="E832" i="1"/>
  <c r="G832" i="1"/>
  <c r="B833" i="1"/>
  <c r="D833" i="1"/>
  <c r="E833" i="1"/>
  <c r="G833" i="1"/>
  <c r="B834" i="1"/>
  <c r="D834" i="1"/>
  <c r="E834" i="1"/>
  <c r="G834" i="1"/>
  <c r="B835" i="1"/>
  <c r="D835" i="1"/>
  <c r="E835" i="1"/>
  <c r="G835" i="1"/>
  <c r="B836" i="1"/>
  <c r="D836" i="1"/>
  <c r="E836" i="1"/>
  <c r="G836" i="1"/>
  <c r="B837" i="1"/>
  <c r="D837" i="1"/>
  <c r="E837" i="1"/>
  <c r="G837" i="1"/>
  <c r="B838" i="1"/>
  <c r="D838" i="1"/>
  <c r="E838" i="1"/>
  <c r="G838" i="1"/>
  <c r="B839" i="1"/>
  <c r="D839" i="1"/>
  <c r="E839" i="1"/>
  <c r="G839" i="1"/>
  <c r="B840" i="1"/>
  <c r="D840" i="1"/>
  <c r="E840" i="1"/>
  <c r="G840" i="1"/>
  <c r="B841" i="1"/>
  <c r="D841" i="1"/>
  <c r="E841" i="1"/>
  <c r="G841" i="1"/>
  <c r="B842" i="1"/>
  <c r="D842" i="1"/>
  <c r="E842" i="1"/>
  <c r="G842" i="1"/>
  <c r="B843" i="1"/>
  <c r="D843" i="1"/>
  <c r="E843" i="1"/>
  <c r="G843" i="1"/>
  <c r="B844" i="1"/>
  <c r="D844" i="1"/>
  <c r="E844" i="1"/>
  <c r="G844" i="1"/>
  <c r="B845" i="1"/>
  <c r="D845" i="1"/>
  <c r="E845" i="1"/>
  <c r="G845" i="1"/>
  <c r="B846" i="1"/>
  <c r="D846" i="1"/>
  <c r="E846" i="1"/>
  <c r="G846" i="1"/>
  <c r="B847" i="1"/>
  <c r="D847" i="1"/>
  <c r="E847" i="1"/>
  <c r="G847" i="1"/>
  <c r="B848" i="1"/>
  <c r="D848" i="1"/>
  <c r="E848" i="1"/>
  <c r="G848" i="1"/>
  <c r="B849" i="1"/>
  <c r="D849" i="1"/>
  <c r="E849" i="1"/>
  <c r="G849" i="1"/>
  <c r="B850" i="1"/>
  <c r="D850" i="1"/>
  <c r="E850" i="1"/>
  <c r="G850" i="1"/>
  <c r="B851" i="1"/>
  <c r="D851" i="1"/>
  <c r="E851" i="1"/>
  <c r="G851" i="1"/>
  <c r="B852" i="1"/>
  <c r="D852" i="1"/>
  <c r="E852" i="1"/>
  <c r="G852" i="1"/>
  <c r="B853" i="1"/>
  <c r="D853" i="1"/>
  <c r="E853" i="1"/>
  <c r="G853" i="1"/>
  <c r="G854" i="1"/>
  <c r="C854" i="1"/>
  <c r="F854" i="1"/>
  <c r="C853" i="1"/>
  <c r="F853" i="1"/>
  <c r="C852" i="1"/>
  <c r="F852" i="1"/>
  <c r="C851" i="1"/>
  <c r="F851" i="1"/>
  <c r="C850" i="1"/>
  <c r="F850" i="1"/>
  <c r="C849" i="1"/>
  <c r="F849" i="1"/>
  <c r="C848" i="1"/>
  <c r="F848" i="1"/>
  <c r="C847" i="1"/>
  <c r="F847" i="1"/>
  <c r="C846" i="1"/>
  <c r="F846" i="1"/>
  <c r="C845" i="1"/>
  <c r="F845" i="1"/>
  <c r="C844" i="1"/>
  <c r="F844" i="1"/>
  <c r="C843" i="1"/>
  <c r="F843" i="1"/>
  <c r="C842" i="1"/>
  <c r="F842" i="1"/>
  <c r="C841" i="1"/>
  <c r="F841" i="1"/>
  <c r="C840" i="1"/>
  <c r="F840" i="1"/>
  <c r="C839" i="1"/>
  <c r="F839" i="1"/>
  <c r="C838" i="1"/>
  <c r="F838" i="1"/>
  <c r="C837" i="1"/>
  <c r="F837" i="1"/>
  <c r="C836" i="1"/>
  <c r="F836" i="1"/>
  <c r="C835" i="1"/>
  <c r="F835" i="1"/>
  <c r="C834" i="1"/>
  <c r="F834" i="1"/>
  <c r="C833" i="1"/>
  <c r="F833" i="1"/>
  <c r="C832" i="1"/>
  <c r="F832" i="1"/>
  <c r="C831" i="1"/>
  <c r="F831" i="1"/>
  <c r="C830" i="1"/>
  <c r="F830" i="1"/>
  <c r="C829" i="1"/>
  <c r="F829" i="1"/>
  <c r="C828" i="1"/>
  <c r="F828" i="1"/>
  <c r="C827" i="1"/>
  <c r="F827" i="1"/>
  <c r="C826" i="1"/>
  <c r="F826" i="1"/>
  <c r="C825" i="1"/>
  <c r="F825" i="1"/>
  <c r="C824" i="1"/>
  <c r="F824" i="1"/>
  <c r="C823" i="1"/>
  <c r="F823" i="1"/>
  <c r="C822" i="1"/>
  <c r="F822" i="1"/>
  <c r="C821" i="1"/>
  <c r="F821" i="1"/>
  <c r="C820" i="1"/>
  <c r="F820" i="1"/>
  <c r="C819" i="1"/>
  <c r="F819" i="1"/>
  <c r="C818" i="1"/>
  <c r="F818" i="1"/>
  <c r="C817" i="1"/>
  <c r="F817" i="1"/>
  <c r="C816" i="1"/>
  <c r="F816" i="1"/>
  <c r="C815" i="1"/>
  <c r="F815" i="1"/>
  <c r="C814" i="1"/>
  <c r="F814" i="1"/>
  <c r="C813" i="1"/>
  <c r="F813" i="1"/>
  <c r="C812" i="1"/>
  <c r="F812" i="1"/>
  <c r="C811" i="1"/>
  <c r="F811" i="1"/>
  <c r="C810" i="1"/>
  <c r="F810" i="1"/>
  <c r="C809" i="1"/>
  <c r="F809" i="1"/>
  <c r="C808" i="1"/>
  <c r="F808" i="1"/>
  <c r="C807" i="1"/>
  <c r="F807" i="1"/>
  <c r="C806" i="1"/>
  <c r="F806" i="1"/>
  <c r="C805" i="1"/>
  <c r="F805" i="1"/>
  <c r="C804" i="1"/>
  <c r="F804" i="1"/>
  <c r="C803" i="1"/>
  <c r="F803" i="1"/>
  <c r="C802" i="1"/>
  <c r="F802" i="1"/>
  <c r="C801" i="1"/>
  <c r="F801" i="1"/>
  <c r="C800" i="1"/>
  <c r="F800" i="1"/>
  <c r="C799" i="1"/>
  <c r="F799" i="1"/>
  <c r="C798" i="1"/>
  <c r="F798" i="1"/>
  <c r="C797" i="1"/>
  <c r="F797" i="1"/>
  <c r="C796" i="1"/>
  <c r="F796" i="1"/>
  <c r="C795" i="1"/>
  <c r="F795" i="1"/>
  <c r="C794" i="1"/>
  <c r="F794" i="1"/>
  <c r="C793" i="1"/>
  <c r="F793" i="1"/>
  <c r="C792" i="1"/>
  <c r="F792" i="1"/>
  <c r="C791" i="1"/>
  <c r="F791" i="1"/>
  <c r="C790" i="1"/>
  <c r="F790" i="1"/>
  <c r="C789" i="1"/>
  <c r="F789" i="1"/>
  <c r="C788" i="1"/>
  <c r="F788" i="1"/>
  <c r="C787" i="1"/>
  <c r="F787" i="1"/>
  <c r="C786" i="1"/>
  <c r="F786" i="1"/>
  <c r="C785" i="1"/>
  <c r="F785" i="1"/>
  <c r="C784" i="1"/>
  <c r="F784" i="1"/>
  <c r="C783" i="1"/>
  <c r="F783" i="1"/>
  <c r="C782" i="1"/>
  <c r="F782" i="1"/>
  <c r="C781" i="1"/>
  <c r="F781" i="1"/>
  <c r="C780" i="1"/>
  <c r="F780" i="1"/>
  <c r="C779" i="1"/>
  <c r="F779" i="1"/>
  <c r="C778" i="1"/>
  <c r="F778" i="1"/>
  <c r="C777" i="1"/>
  <c r="F777" i="1"/>
  <c r="C776" i="1"/>
  <c r="F776" i="1"/>
  <c r="C775" i="1"/>
  <c r="F775" i="1"/>
  <c r="C774" i="1"/>
  <c r="F774" i="1"/>
  <c r="C773" i="1"/>
  <c r="F773" i="1"/>
  <c r="C772" i="1"/>
  <c r="F772" i="1"/>
  <c r="C771" i="1"/>
  <c r="F771" i="1"/>
  <c r="C770" i="1"/>
  <c r="F770" i="1"/>
  <c r="C769" i="1"/>
  <c r="F769" i="1"/>
  <c r="C768" i="1"/>
  <c r="F768" i="1"/>
  <c r="C767" i="1"/>
  <c r="F767" i="1"/>
  <c r="C766" i="1"/>
  <c r="F766" i="1"/>
  <c r="C765" i="1"/>
  <c r="F765" i="1"/>
  <c r="C764" i="1"/>
  <c r="F764" i="1"/>
  <c r="B672" i="1"/>
  <c r="D672" i="1"/>
  <c r="E672" i="1"/>
  <c r="B671" i="1"/>
  <c r="D671" i="1"/>
  <c r="E671" i="1"/>
  <c r="B673" i="1"/>
  <c r="D673" i="1"/>
  <c r="E673" i="1"/>
  <c r="G673" i="1"/>
  <c r="G672" i="1"/>
  <c r="B674" i="1"/>
  <c r="D674" i="1"/>
  <c r="E674" i="1"/>
  <c r="G674" i="1"/>
  <c r="B675" i="1"/>
  <c r="D675" i="1"/>
  <c r="E675" i="1"/>
  <c r="G675" i="1"/>
  <c r="B676" i="1"/>
  <c r="D676" i="1"/>
  <c r="E676" i="1"/>
  <c r="G676" i="1"/>
  <c r="B677" i="1"/>
  <c r="D677" i="1"/>
  <c r="E677" i="1"/>
  <c r="G677" i="1"/>
  <c r="B678" i="1"/>
  <c r="D678" i="1"/>
  <c r="E678" i="1"/>
  <c r="G678" i="1"/>
  <c r="B679" i="1"/>
  <c r="D679" i="1"/>
  <c r="E679" i="1"/>
  <c r="G679" i="1"/>
  <c r="B680" i="1"/>
  <c r="D680" i="1"/>
  <c r="E680" i="1"/>
  <c r="G680" i="1"/>
  <c r="B681" i="1"/>
  <c r="D681" i="1"/>
  <c r="E681" i="1"/>
  <c r="G681" i="1"/>
  <c r="B682" i="1"/>
  <c r="D682" i="1"/>
  <c r="E682" i="1"/>
  <c r="G682" i="1"/>
  <c r="B683" i="1"/>
  <c r="D683" i="1"/>
  <c r="E683" i="1"/>
  <c r="G683" i="1"/>
  <c r="B684" i="1"/>
  <c r="D684" i="1"/>
  <c r="E684" i="1"/>
  <c r="G684" i="1"/>
  <c r="B685" i="1"/>
  <c r="D685" i="1"/>
  <c r="E685" i="1"/>
  <c r="G685" i="1"/>
  <c r="B686" i="1"/>
  <c r="D686" i="1"/>
  <c r="E686" i="1"/>
  <c r="G686" i="1"/>
  <c r="B687" i="1"/>
  <c r="D687" i="1"/>
  <c r="E687" i="1"/>
  <c r="G687" i="1"/>
  <c r="B688" i="1"/>
  <c r="D688" i="1"/>
  <c r="E688" i="1"/>
  <c r="G688" i="1"/>
  <c r="B689" i="1"/>
  <c r="D689" i="1"/>
  <c r="E689" i="1"/>
  <c r="G689" i="1"/>
  <c r="B690" i="1"/>
  <c r="D690" i="1"/>
  <c r="E690" i="1"/>
  <c r="G690" i="1"/>
  <c r="B691" i="1"/>
  <c r="D691" i="1"/>
  <c r="E691" i="1"/>
  <c r="G691" i="1"/>
  <c r="B692" i="1"/>
  <c r="D692" i="1"/>
  <c r="E692" i="1"/>
  <c r="G692" i="1"/>
  <c r="B693" i="1"/>
  <c r="D693" i="1"/>
  <c r="E693" i="1"/>
  <c r="G693" i="1"/>
  <c r="B694" i="1"/>
  <c r="D694" i="1"/>
  <c r="E694" i="1"/>
  <c r="G694" i="1"/>
  <c r="B695" i="1"/>
  <c r="D695" i="1"/>
  <c r="E695" i="1"/>
  <c r="G695" i="1"/>
  <c r="B696" i="1"/>
  <c r="D696" i="1"/>
  <c r="E696" i="1"/>
  <c r="G696" i="1"/>
  <c r="B697" i="1"/>
  <c r="D697" i="1"/>
  <c r="E697" i="1"/>
  <c r="G697" i="1"/>
  <c r="B698" i="1"/>
  <c r="D698" i="1"/>
  <c r="E698" i="1"/>
  <c r="G698" i="1"/>
  <c r="B699" i="1"/>
  <c r="D699" i="1"/>
  <c r="E699" i="1"/>
  <c r="G699" i="1"/>
  <c r="B700" i="1"/>
  <c r="D700" i="1"/>
  <c r="E700" i="1"/>
  <c r="G700" i="1"/>
  <c r="B701" i="1"/>
  <c r="D701" i="1"/>
  <c r="E701" i="1"/>
  <c r="G701" i="1"/>
  <c r="B702" i="1"/>
  <c r="D702" i="1"/>
  <c r="E702" i="1"/>
  <c r="G702" i="1"/>
  <c r="B703" i="1"/>
  <c r="D703" i="1"/>
  <c r="E703" i="1"/>
  <c r="G703" i="1"/>
  <c r="B704" i="1"/>
  <c r="D704" i="1"/>
  <c r="E704" i="1"/>
  <c r="G704" i="1"/>
  <c r="B705" i="1"/>
  <c r="D705" i="1"/>
  <c r="E705" i="1"/>
  <c r="G705" i="1"/>
  <c r="B706" i="1"/>
  <c r="D706" i="1"/>
  <c r="E706" i="1"/>
  <c r="G706" i="1"/>
  <c r="B707" i="1"/>
  <c r="D707" i="1"/>
  <c r="E707" i="1"/>
  <c r="G707" i="1"/>
  <c r="B708" i="1"/>
  <c r="D708" i="1"/>
  <c r="E708" i="1"/>
  <c r="G708" i="1"/>
  <c r="B709" i="1"/>
  <c r="D709" i="1"/>
  <c r="E709" i="1"/>
  <c r="G709" i="1"/>
  <c r="B710" i="1"/>
  <c r="D710" i="1"/>
  <c r="E710" i="1"/>
  <c r="G710" i="1"/>
  <c r="B711" i="1"/>
  <c r="D711" i="1"/>
  <c r="E711" i="1"/>
  <c r="G711" i="1"/>
  <c r="B712" i="1"/>
  <c r="D712" i="1"/>
  <c r="E712" i="1"/>
  <c r="G712" i="1"/>
  <c r="B713" i="1"/>
  <c r="D713" i="1"/>
  <c r="E713" i="1"/>
  <c r="G713" i="1"/>
  <c r="B714" i="1"/>
  <c r="D714" i="1"/>
  <c r="E714" i="1"/>
  <c r="G714" i="1"/>
  <c r="B715" i="1"/>
  <c r="D715" i="1"/>
  <c r="E715" i="1"/>
  <c r="G715" i="1"/>
  <c r="B716" i="1"/>
  <c r="D716" i="1"/>
  <c r="E716" i="1"/>
  <c r="G716" i="1"/>
  <c r="B717" i="1"/>
  <c r="D717" i="1"/>
  <c r="E717" i="1"/>
  <c r="G717" i="1"/>
  <c r="B718" i="1"/>
  <c r="D718" i="1"/>
  <c r="E718" i="1"/>
  <c r="G718" i="1"/>
  <c r="B719" i="1"/>
  <c r="D719" i="1"/>
  <c r="E719" i="1"/>
  <c r="G719" i="1"/>
  <c r="B720" i="1"/>
  <c r="D720" i="1"/>
  <c r="E720" i="1"/>
  <c r="G720" i="1"/>
  <c r="B721" i="1"/>
  <c r="D721" i="1"/>
  <c r="E721" i="1"/>
  <c r="G721" i="1"/>
  <c r="B722" i="1"/>
  <c r="D722" i="1"/>
  <c r="E722" i="1"/>
  <c r="G722" i="1"/>
  <c r="B723" i="1"/>
  <c r="D723" i="1"/>
  <c r="E723" i="1"/>
  <c r="G723" i="1"/>
  <c r="B724" i="1"/>
  <c r="D724" i="1"/>
  <c r="E724" i="1"/>
  <c r="G724" i="1"/>
  <c r="B725" i="1"/>
  <c r="D725" i="1"/>
  <c r="E725" i="1"/>
  <c r="G725" i="1"/>
  <c r="B726" i="1"/>
  <c r="D726" i="1"/>
  <c r="E726" i="1"/>
  <c r="G726" i="1"/>
  <c r="B727" i="1"/>
  <c r="D727" i="1"/>
  <c r="E727" i="1"/>
  <c r="G727" i="1"/>
  <c r="B728" i="1"/>
  <c r="D728" i="1"/>
  <c r="E728" i="1"/>
  <c r="G728" i="1"/>
  <c r="B729" i="1"/>
  <c r="D729" i="1"/>
  <c r="E729" i="1"/>
  <c r="G729" i="1"/>
  <c r="B730" i="1"/>
  <c r="D730" i="1"/>
  <c r="E730" i="1"/>
  <c r="G730" i="1"/>
  <c r="B731" i="1"/>
  <c r="D731" i="1"/>
  <c r="E731" i="1"/>
  <c r="G731" i="1"/>
  <c r="B732" i="1"/>
  <c r="D732" i="1"/>
  <c r="E732" i="1"/>
  <c r="G732" i="1"/>
  <c r="B733" i="1"/>
  <c r="D733" i="1"/>
  <c r="E733" i="1"/>
  <c r="G733" i="1"/>
  <c r="B734" i="1"/>
  <c r="D734" i="1"/>
  <c r="E734" i="1"/>
  <c r="G734" i="1"/>
  <c r="B735" i="1"/>
  <c r="D735" i="1"/>
  <c r="E735" i="1"/>
  <c r="G735" i="1"/>
  <c r="B736" i="1"/>
  <c r="D736" i="1"/>
  <c r="E736" i="1"/>
  <c r="G736" i="1"/>
  <c r="B737" i="1"/>
  <c r="D737" i="1"/>
  <c r="E737" i="1"/>
  <c r="G737" i="1"/>
  <c r="B738" i="1"/>
  <c r="D738" i="1"/>
  <c r="E738" i="1"/>
  <c r="G738" i="1"/>
  <c r="B739" i="1"/>
  <c r="D739" i="1"/>
  <c r="E739" i="1"/>
  <c r="G739" i="1"/>
  <c r="B740" i="1"/>
  <c r="D740" i="1"/>
  <c r="E740" i="1"/>
  <c r="G740" i="1"/>
  <c r="B741" i="1"/>
  <c r="D741" i="1"/>
  <c r="E741" i="1"/>
  <c r="G741" i="1"/>
  <c r="B742" i="1"/>
  <c r="D742" i="1"/>
  <c r="E742" i="1"/>
  <c r="G742" i="1"/>
  <c r="B743" i="1"/>
  <c r="D743" i="1"/>
  <c r="E743" i="1"/>
  <c r="G743" i="1"/>
  <c r="B744" i="1"/>
  <c r="D744" i="1"/>
  <c r="E744" i="1"/>
  <c r="G744" i="1"/>
  <c r="B745" i="1"/>
  <c r="D745" i="1"/>
  <c r="E745" i="1"/>
  <c r="G745" i="1"/>
  <c r="B746" i="1"/>
  <c r="D746" i="1"/>
  <c r="E746" i="1"/>
  <c r="G746" i="1"/>
  <c r="B747" i="1"/>
  <c r="D747" i="1"/>
  <c r="E747" i="1"/>
  <c r="G747" i="1"/>
  <c r="B748" i="1"/>
  <c r="D748" i="1"/>
  <c r="E748" i="1"/>
  <c r="G748" i="1"/>
  <c r="B749" i="1"/>
  <c r="D749" i="1"/>
  <c r="E749" i="1"/>
  <c r="G749" i="1"/>
  <c r="B750" i="1"/>
  <c r="D750" i="1"/>
  <c r="E750" i="1"/>
  <c r="G750" i="1"/>
  <c r="B751" i="1"/>
  <c r="D751" i="1"/>
  <c r="E751" i="1"/>
  <c r="G751" i="1"/>
  <c r="B752" i="1"/>
  <c r="D752" i="1"/>
  <c r="E752" i="1"/>
  <c r="G752" i="1"/>
  <c r="B753" i="1"/>
  <c r="D753" i="1"/>
  <c r="E753" i="1"/>
  <c r="G753" i="1"/>
  <c r="B754" i="1"/>
  <c r="D754" i="1"/>
  <c r="E754" i="1"/>
  <c r="G754" i="1"/>
  <c r="B755" i="1"/>
  <c r="D755" i="1"/>
  <c r="E755" i="1"/>
  <c r="G755" i="1"/>
  <c r="B756" i="1"/>
  <c r="D756" i="1"/>
  <c r="E756" i="1"/>
  <c r="G756" i="1"/>
  <c r="B757" i="1"/>
  <c r="D757" i="1"/>
  <c r="E757" i="1"/>
  <c r="G757" i="1"/>
  <c r="B758" i="1"/>
  <c r="D758" i="1"/>
  <c r="E758" i="1"/>
  <c r="G758" i="1"/>
  <c r="B759" i="1"/>
  <c r="D759" i="1"/>
  <c r="E759" i="1"/>
  <c r="G759" i="1"/>
  <c r="B760" i="1"/>
  <c r="D760" i="1"/>
  <c r="E760" i="1"/>
  <c r="G760" i="1"/>
  <c r="B761" i="1"/>
  <c r="D761" i="1"/>
  <c r="E761" i="1"/>
  <c r="G761" i="1"/>
  <c r="B762" i="1"/>
  <c r="D762" i="1"/>
  <c r="E762" i="1"/>
  <c r="G762" i="1"/>
  <c r="G763" i="1"/>
  <c r="C763" i="1"/>
  <c r="F763" i="1"/>
  <c r="C762" i="1"/>
  <c r="F762" i="1"/>
  <c r="C761" i="1"/>
  <c r="F761" i="1"/>
  <c r="C760" i="1"/>
  <c r="F760" i="1"/>
  <c r="C759" i="1"/>
  <c r="F759" i="1"/>
  <c r="C758" i="1"/>
  <c r="F758" i="1"/>
  <c r="C757" i="1"/>
  <c r="F757" i="1"/>
  <c r="C756" i="1"/>
  <c r="F756" i="1"/>
  <c r="C755" i="1"/>
  <c r="F755" i="1"/>
  <c r="C754" i="1"/>
  <c r="F754" i="1"/>
  <c r="C753" i="1"/>
  <c r="F753" i="1"/>
  <c r="C752" i="1"/>
  <c r="F752" i="1"/>
  <c r="C751" i="1"/>
  <c r="F751" i="1"/>
  <c r="C750" i="1"/>
  <c r="F750" i="1"/>
  <c r="C749" i="1"/>
  <c r="F749" i="1"/>
  <c r="C748" i="1"/>
  <c r="F748" i="1"/>
  <c r="C747" i="1"/>
  <c r="F747" i="1"/>
  <c r="C746" i="1"/>
  <c r="F746" i="1"/>
  <c r="C745" i="1"/>
  <c r="F745" i="1"/>
  <c r="C744" i="1"/>
  <c r="F744" i="1"/>
  <c r="C743" i="1"/>
  <c r="F743" i="1"/>
  <c r="C742" i="1"/>
  <c r="F742" i="1"/>
  <c r="C741" i="1"/>
  <c r="F741" i="1"/>
  <c r="C740" i="1"/>
  <c r="F740" i="1"/>
  <c r="C739" i="1"/>
  <c r="F739" i="1"/>
  <c r="C738" i="1"/>
  <c r="F738" i="1"/>
  <c r="C737" i="1"/>
  <c r="F737" i="1"/>
  <c r="C736" i="1"/>
  <c r="F736" i="1"/>
  <c r="C735" i="1"/>
  <c r="F735" i="1"/>
  <c r="C734" i="1"/>
  <c r="F734" i="1"/>
  <c r="C733" i="1"/>
  <c r="F733" i="1"/>
  <c r="C732" i="1"/>
  <c r="F732" i="1"/>
  <c r="C731" i="1"/>
  <c r="F731" i="1"/>
  <c r="C730" i="1"/>
  <c r="F730" i="1"/>
  <c r="C729" i="1"/>
  <c r="F729" i="1"/>
  <c r="C728" i="1"/>
  <c r="F728" i="1"/>
  <c r="C727" i="1"/>
  <c r="F727" i="1"/>
  <c r="C726" i="1"/>
  <c r="F726" i="1"/>
  <c r="C725" i="1"/>
  <c r="F725" i="1"/>
  <c r="C724" i="1"/>
  <c r="F724" i="1"/>
  <c r="C723" i="1"/>
  <c r="F723" i="1"/>
  <c r="C722" i="1"/>
  <c r="F722" i="1"/>
  <c r="C721" i="1"/>
  <c r="F721" i="1"/>
  <c r="C720" i="1"/>
  <c r="F720" i="1"/>
  <c r="C719" i="1"/>
  <c r="F719" i="1"/>
  <c r="C718" i="1"/>
  <c r="F718" i="1"/>
  <c r="C717" i="1"/>
  <c r="F717" i="1"/>
  <c r="C716" i="1"/>
  <c r="F716" i="1"/>
  <c r="C715" i="1"/>
  <c r="F715" i="1"/>
  <c r="C714" i="1"/>
  <c r="F714" i="1"/>
  <c r="C713" i="1"/>
  <c r="F713" i="1"/>
  <c r="C712" i="1"/>
  <c r="F712" i="1"/>
  <c r="C711" i="1"/>
  <c r="F711" i="1"/>
  <c r="C710" i="1"/>
  <c r="F710" i="1"/>
  <c r="C709" i="1"/>
  <c r="F709" i="1"/>
  <c r="C708" i="1"/>
  <c r="F708" i="1"/>
  <c r="C707" i="1"/>
  <c r="F707" i="1"/>
  <c r="C706" i="1"/>
  <c r="F706" i="1"/>
  <c r="C705" i="1"/>
  <c r="F705" i="1"/>
  <c r="C704" i="1"/>
  <c r="F704" i="1"/>
  <c r="C703" i="1"/>
  <c r="F703" i="1"/>
  <c r="C702" i="1"/>
  <c r="F702" i="1"/>
  <c r="C701" i="1"/>
  <c r="F701" i="1"/>
  <c r="C700" i="1"/>
  <c r="F700" i="1"/>
  <c r="C699" i="1"/>
  <c r="F699" i="1"/>
  <c r="C698" i="1"/>
  <c r="F698" i="1"/>
  <c r="C697" i="1"/>
  <c r="F697" i="1"/>
  <c r="C696" i="1"/>
  <c r="F696" i="1"/>
  <c r="C695" i="1"/>
  <c r="F695" i="1"/>
  <c r="C694" i="1"/>
  <c r="F694" i="1"/>
  <c r="C693" i="1"/>
  <c r="F693" i="1"/>
  <c r="C692" i="1"/>
  <c r="F692" i="1"/>
  <c r="C691" i="1"/>
  <c r="F691" i="1"/>
  <c r="C690" i="1"/>
  <c r="F690" i="1"/>
  <c r="C689" i="1"/>
  <c r="F689" i="1"/>
  <c r="C688" i="1"/>
  <c r="F688" i="1"/>
  <c r="C687" i="1"/>
  <c r="F687" i="1"/>
  <c r="C686" i="1"/>
  <c r="F686" i="1"/>
  <c r="C685" i="1"/>
  <c r="F685" i="1"/>
  <c r="C684" i="1"/>
  <c r="F684" i="1"/>
  <c r="C683" i="1"/>
  <c r="F683" i="1"/>
  <c r="C682" i="1"/>
  <c r="F682" i="1"/>
  <c r="C681" i="1"/>
  <c r="F681" i="1"/>
  <c r="C680" i="1"/>
  <c r="F680" i="1"/>
  <c r="C679" i="1"/>
  <c r="F679" i="1"/>
  <c r="C678" i="1"/>
  <c r="F678" i="1"/>
  <c r="C677" i="1"/>
  <c r="F677" i="1"/>
  <c r="C676" i="1"/>
  <c r="F676" i="1"/>
  <c r="C675" i="1"/>
  <c r="F675" i="1"/>
  <c r="C674" i="1"/>
  <c r="F674" i="1"/>
  <c r="C673" i="1"/>
  <c r="F673" i="1"/>
  <c r="C672" i="1"/>
  <c r="F672" i="1"/>
  <c r="B580" i="1"/>
  <c r="D580" i="1"/>
  <c r="E580" i="1"/>
  <c r="B579" i="1"/>
  <c r="D579" i="1"/>
  <c r="E579" i="1"/>
  <c r="B581" i="1"/>
  <c r="D581" i="1"/>
  <c r="E581" i="1"/>
  <c r="G581" i="1"/>
  <c r="G580" i="1"/>
  <c r="B582" i="1"/>
  <c r="D582" i="1"/>
  <c r="E582" i="1"/>
  <c r="G582" i="1"/>
  <c r="B583" i="1"/>
  <c r="D583" i="1"/>
  <c r="E583" i="1"/>
  <c r="G583" i="1"/>
  <c r="B584" i="1"/>
  <c r="D584" i="1"/>
  <c r="E584" i="1"/>
  <c r="G584" i="1"/>
  <c r="B585" i="1"/>
  <c r="D585" i="1"/>
  <c r="E585" i="1"/>
  <c r="G585" i="1"/>
  <c r="B586" i="1"/>
  <c r="D586" i="1"/>
  <c r="E586" i="1"/>
  <c r="G586" i="1"/>
  <c r="B587" i="1"/>
  <c r="D587" i="1"/>
  <c r="E587" i="1"/>
  <c r="G587" i="1"/>
  <c r="B588" i="1"/>
  <c r="D588" i="1"/>
  <c r="E588" i="1"/>
  <c r="G588" i="1"/>
  <c r="B589" i="1"/>
  <c r="D589" i="1"/>
  <c r="E589" i="1"/>
  <c r="G589" i="1"/>
  <c r="B590" i="1"/>
  <c r="D590" i="1"/>
  <c r="E590" i="1"/>
  <c r="G590" i="1"/>
  <c r="B591" i="1"/>
  <c r="D591" i="1"/>
  <c r="E591" i="1"/>
  <c r="G591" i="1"/>
  <c r="B592" i="1"/>
  <c r="D592" i="1"/>
  <c r="E592" i="1"/>
  <c r="G592" i="1"/>
  <c r="B593" i="1"/>
  <c r="D593" i="1"/>
  <c r="E593" i="1"/>
  <c r="G593" i="1"/>
  <c r="B594" i="1"/>
  <c r="D594" i="1"/>
  <c r="E594" i="1"/>
  <c r="G594" i="1"/>
  <c r="B595" i="1"/>
  <c r="D595" i="1"/>
  <c r="E595" i="1"/>
  <c r="G595" i="1"/>
  <c r="B596" i="1"/>
  <c r="D596" i="1"/>
  <c r="E596" i="1"/>
  <c r="G596" i="1"/>
  <c r="B597" i="1"/>
  <c r="D597" i="1"/>
  <c r="E597" i="1"/>
  <c r="G597" i="1"/>
  <c r="B598" i="1"/>
  <c r="D598" i="1"/>
  <c r="E598" i="1"/>
  <c r="G598" i="1"/>
  <c r="B599" i="1"/>
  <c r="D599" i="1"/>
  <c r="E599" i="1"/>
  <c r="G599" i="1"/>
  <c r="B600" i="1"/>
  <c r="D600" i="1"/>
  <c r="E600" i="1"/>
  <c r="G600" i="1"/>
  <c r="B601" i="1"/>
  <c r="D601" i="1"/>
  <c r="E601" i="1"/>
  <c r="G601" i="1"/>
  <c r="B602" i="1"/>
  <c r="D602" i="1"/>
  <c r="E602" i="1"/>
  <c r="G602" i="1"/>
  <c r="B603" i="1"/>
  <c r="D603" i="1"/>
  <c r="E603" i="1"/>
  <c r="G603" i="1"/>
  <c r="B604" i="1"/>
  <c r="D604" i="1"/>
  <c r="E604" i="1"/>
  <c r="G604" i="1"/>
  <c r="B605" i="1"/>
  <c r="D605" i="1"/>
  <c r="E605" i="1"/>
  <c r="G605" i="1"/>
  <c r="B606" i="1"/>
  <c r="D606" i="1"/>
  <c r="E606" i="1"/>
  <c r="G606" i="1"/>
  <c r="B607" i="1"/>
  <c r="D607" i="1"/>
  <c r="E607" i="1"/>
  <c r="G607" i="1"/>
  <c r="B608" i="1"/>
  <c r="D608" i="1"/>
  <c r="E608" i="1"/>
  <c r="G608" i="1"/>
  <c r="B609" i="1"/>
  <c r="D609" i="1"/>
  <c r="E609" i="1"/>
  <c r="G609" i="1"/>
  <c r="B610" i="1"/>
  <c r="D610" i="1"/>
  <c r="E610" i="1"/>
  <c r="G610" i="1"/>
  <c r="B611" i="1"/>
  <c r="D611" i="1"/>
  <c r="E611" i="1"/>
  <c r="G611" i="1"/>
  <c r="B612" i="1"/>
  <c r="D612" i="1"/>
  <c r="E612" i="1"/>
  <c r="G612" i="1"/>
  <c r="B613" i="1"/>
  <c r="D613" i="1"/>
  <c r="E613" i="1"/>
  <c r="G613" i="1"/>
  <c r="B614" i="1"/>
  <c r="D614" i="1"/>
  <c r="E614" i="1"/>
  <c r="G614" i="1"/>
  <c r="B615" i="1"/>
  <c r="D615" i="1"/>
  <c r="E615" i="1"/>
  <c r="G615" i="1"/>
  <c r="B616" i="1"/>
  <c r="D616" i="1"/>
  <c r="E616" i="1"/>
  <c r="G616" i="1"/>
  <c r="B617" i="1"/>
  <c r="D617" i="1"/>
  <c r="E617" i="1"/>
  <c r="G617" i="1"/>
  <c r="B618" i="1"/>
  <c r="D618" i="1"/>
  <c r="E618" i="1"/>
  <c r="G618" i="1"/>
  <c r="B619" i="1"/>
  <c r="D619" i="1"/>
  <c r="E619" i="1"/>
  <c r="G619" i="1"/>
  <c r="B620" i="1"/>
  <c r="D620" i="1"/>
  <c r="E620" i="1"/>
  <c r="G620" i="1"/>
  <c r="B621" i="1"/>
  <c r="D621" i="1"/>
  <c r="E621" i="1"/>
  <c r="G621" i="1"/>
  <c r="B622" i="1"/>
  <c r="D622" i="1"/>
  <c r="E622" i="1"/>
  <c r="G622" i="1"/>
  <c r="B623" i="1"/>
  <c r="D623" i="1"/>
  <c r="E623" i="1"/>
  <c r="G623" i="1"/>
  <c r="B624" i="1"/>
  <c r="D624" i="1"/>
  <c r="E624" i="1"/>
  <c r="G624" i="1"/>
  <c r="B625" i="1"/>
  <c r="D625" i="1"/>
  <c r="E625" i="1"/>
  <c r="G625" i="1"/>
  <c r="B626" i="1"/>
  <c r="D626" i="1"/>
  <c r="E626" i="1"/>
  <c r="G626" i="1"/>
  <c r="B627" i="1"/>
  <c r="D627" i="1"/>
  <c r="E627" i="1"/>
  <c r="G627" i="1"/>
  <c r="B628" i="1"/>
  <c r="D628" i="1"/>
  <c r="E628" i="1"/>
  <c r="G628" i="1"/>
  <c r="B629" i="1"/>
  <c r="D629" i="1"/>
  <c r="E629" i="1"/>
  <c r="G629" i="1"/>
  <c r="B630" i="1"/>
  <c r="D630" i="1"/>
  <c r="E630" i="1"/>
  <c r="G630" i="1"/>
  <c r="B631" i="1"/>
  <c r="D631" i="1"/>
  <c r="E631" i="1"/>
  <c r="G631" i="1"/>
  <c r="B632" i="1"/>
  <c r="D632" i="1"/>
  <c r="E632" i="1"/>
  <c r="G632" i="1"/>
  <c r="B633" i="1"/>
  <c r="D633" i="1"/>
  <c r="E633" i="1"/>
  <c r="G633" i="1"/>
  <c r="B634" i="1"/>
  <c r="D634" i="1"/>
  <c r="E634" i="1"/>
  <c r="G634" i="1"/>
  <c r="B635" i="1"/>
  <c r="D635" i="1"/>
  <c r="E635" i="1"/>
  <c r="G635" i="1"/>
  <c r="B636" i="1"/>
  <c r="D636" i="1"/>
  <c r="E636" i="1"/>
  <c r="G636" i="1"/>
  <c r="B637" i="1"/>
  <c r="D637" i="1"/>
  <c r="E637" i="1"/>
  <c r="G637" i="1"/>
  <c r="B638" i="1"/>
  <c r="D638" i="1"/>
  <c r="E638" i="1"/>
  <c r="G638" i="1"/>
  <c r="B639" i="1"/>
  <c r="D639" i="1"/>
  <c r="E639" i="1"/>
  <c r="G639" i="1"/>
  <c r="B640" i="1"/>
  <c r="D640" i="1"/>
  <c r="E640" i="1"/>
  <c r="G640" i="1"/>
  <c r="B641" i="1"/>
  <c r="D641" i="1"/>
  <c r="E641" i="1"/>
  <c r="G641" i="1"/>
  <c r="B642" i="1"/>
  <c r="D642" i="1"/>
  <c r="E642" i="1"/>
  <c r="G642" i="1"/>
  <c r="B643" i="1"/>
  <c r="D643" i="1"/>
  <c r="E643" i="1"/>
  <c r="G643" i="1"/>
  <c r="B644" i="1"/>
  <c r="D644" i="1"/>
  <c r="E644" i="1"/>
  <c r="G644" i="1"/>
  <c r="B645" i="1"/>
  <c r="D645" i="1"/>
  <c r="E645" i="1"/>
  <c r="G645" i="1"/>
  <c r="B646" i="1"/>
  <c r="D646" i="1"/>
  <c r="E646" i="1"/>
  <c r="G646" i="1"/>
  <c r="B647" i="1"/>
  <c r="D647" i="1"/>
  <c r="E647" i="1"/>
  <c r="G647" i="1"/>
  <c r="B648" i="1"/>
  <c r="D648" i="1"/>
  <c r="E648" i="1"/>
  <c r="G648" i="1"/>
  <c r="B649" i="1"/>
  <c r="D649" i="1"/>
  <c r="E649" i="1"/>
  <c r="G649" i="1"/>
  <c r="B650" i="1"/>
  <c r="D650" i="1"/>
  <c r="E650" i="1"/>
  <c r="G650" i="1"/>
  <c r="B651" i="1"/>
  <c r="D651" i="1"/>
  <c r="E651" i="1"/>
  <c r="G651" i="1"/>
  <c r="B652" i="1"/>
  <c r="D652" i="1"/>
  <c r="E652" i="1"/>
  <c r="G652" i="1"/>
  <c r="B653" i="1"/>
  <c r="D653" i="1"/>
  <c r="E653" i="1"/>
  <c r="G653" i="1"/>
  <c r="B654" i="1"/>
  <c r="D654" i="1"/>
  <c r="E654" i="1"/>
  <c r="G654" i="1"/>
  <c r="B655" i="1"/>
  <c r="D655" i="1"/>
  <c r="E655" i="1"/>
  <c r="G655" i="1"/>
  <c r="B656" i="1"/>
  <c r="D656" i="1"/>
  <c r="E656" i="1"/>
  <c r="G656" i="1"/>
  <c r="B657" i="1"/>
  <c r="D657" i="1"/>
  <c r="E657" i="1"/>
  <c r="G657" i="1"/>
  <c r="B658" i="1"/>
  <c r="D658" i="1"/>
  <c r="E658" i="1"/>
  <c r="G658" i="1"/>
  <c r="B659" i="1"/>
  <c r="D659" i="1"/>
  <c r="E659" i="1"/>
  <c r="G659" i="1"/>
  <c r="B660" i="1"/>
  <c r="D660" i="1"/>
  <c r="E660" i="1"/>
  <c r="G660" i="1"/>
  <c r="B661" i="1"/>
  <c r="D661" i="1"/>
  <c r="E661" i="1"/>
  <c r="G661" i="1"/>
  <c r="B662" i="1"/>
  <c r="D662" i="1"/>
  <c r="E662" i="1"/>
  <c r="G662" i="1"/>
  <c r="B663" i="1"/>
  <c r="D663" i="1"/>
  <c r="E663" i="1"/>
  <c r="G663" i="1"/>
  <c r="B664" i="1"/>
  <c r="D664" i="1"/>
  <c r="E664" i="1"/>
  <c r="G664" i="1"/>
  <c r="B665" i="1"/>
  <c r="D665" i="1"/>
  <c r="E665" i="1"/>
  <c r="G665" i="1"/>
  <c r="B666" i="1"/>
  <c r="D666" i="1"/>
  <c r="E666" i="1"/>
  <c r="G666" i="1"/>
  <c r="B667" i="1"/>
  <c r="D667" i="1"/>
  <c r="E667" i="1"/>
  <c r="G667" i="1"/>
  <c r="B668" i="1"/>
  <c r="D668" i="1"/>
  <c r="E668" i="1"/>
  <c r="G668" i="1"/>
  <c r="B669" i="1"/>
  <c r="D669" i="1"/>
  <c r="E669" i="1"/>
  <c r="G669" i="1"/>
  <c r="B670" i="1"/>
  <c r="D670" i="1"/>
  <c r="E670" i="1"/>
  <c r="G670" i="1"/>
  <c r="G671" i="1"/>
  <c r="C671" i="1"/>
  <c r="F671" i="1"/>
  <c r="C670" i="1"/>
  <c r="F670" i="1"/>
  <c r="C669" i="1"/>
  <c r="F669" i="1"/>
  <c r="C668" i="1"/>
  <c r="F668" i="1"/>
  <c r="C667" i="1"/>
  <c r="F667" i="1"/>
  <c r="C666" i="1"/>
  <c r="F666" i="1"/>
  <c r="C665" i="1"/>
  <c r="F665" i="1"/>
  <c r="C664" i="1"/>
  <c r="F664" i="1"/>
  <c r="C663" i="1"/>
  <c r="F663" i="1"/>
  <c r="C662" i="1"/>
  <c r="F662" i="1"/>
  <c r="C661" i="1"/>
  <c r="F661" i="1"/>
  <c r="C660" i="1"/>
  <c r="F660" i="1"/>
  <c r="C659" i="1"/>
  <c r="F659" i="1"/>
  <c r="C658" i="1"/>
  <c r="F658" i="1"/>
  <c r="C657" i="1"/>
  <c r="F657" i="1"/>
  <c r="C656" i="1"/>
  <c r="F656" i="1"/>
  <c r="C655" i="1"/>
  <c r="F655" i="1"/>
  <c r="C654" i="1"/>
  <c r="F654" i="1"/>
  <c r="C653" i="1"/>
  <c r="F653" i="1"/>
  <c r="C652" i="1"/>
  <c r="F652" i="1"/>
  <c r="C651" i="1"/>
  <c r="F651" i="1"/>
  <c r="C650" i="1"/>
  <c r="F650" i="1"/>
  <c r="C649" i="1"/>
  <c r="F649" i="1"/>
  <c r="C648" i="1"/>
  <c r="F648" i="1"/>
  <c r="C647" i="1"/>
  <c r="F647" i="1"/>
  <c r="C646" i="1"/>
  <c r="F646" i="1"/>
  <c r="C645" i="1"/>
  <c r="F645" i="1"/>
  <c r="C644" i="1"/>
  <c r="F644" i="1"/>
  <c r="C643" i="1"/>
  <c r="F643" i="1"/>
  <c r="C642" i="1"/>
  <c r="F642" i="1"/>
  <c r="C641" i="1"/>
  <c r="F641" i="1"/>
  <c r="C640" i="1"/>
  <c r="F640" i="1"/>
  <c r="C639" i="1"/>
  <c r="F639" i="1"/>
  <c r="C638" i="1"/>
  <c r="F638" i="1"/>
  <c r="C637" i="1"/>
  <c r="F637" i="1"/>
  <c r="C636" i="1"/>
  <c r="F636" i="1"/>
  <c r="C635" i="1"/>
  <c r="F635" i="1"/>
  <c r="C634" i="1"/>
  <c r="F634" i="1"/>
  <c r="C633" i="1"/>
  <c r="F633" i="1"/>
  <c r="C632" i="1"/>
  <c r="F632" i="1"/>
  <c r="C631" i="1"/>
  <c r="F631" i="1"/>
  <c r="C630" i="1"/>
  <c r="F630" i="1"/>
  <c r="C629" i="1"/>
  <c r="F629" i="1"/>
  <c r="C628" i="1"/>
  <c r="F628" i="1"/>
  <c r="C627" i="1"/>
  <c r="F627" i="1"/>
  <c r="C626" i="1"/>
  <c r="F626" i="1"/>
  <c r="C625" i="1"/>
  <c r="F625" i="1"/>
  <c r="C624" i="1"/>
  <c r="F624" i="1"/>
  <c r="C623" i="1"/>
  <c r="F623" i="1"/>
  <c r="C622" i="1"/>
  <c r="F622" i="1"/>
  <c r="C621" i="1"/>
  <c r="F621" i="1"/>
  <c r="C620" i="1"/>
  <c r="F620" i="1"/>
  <c r="C619" i="1"/>
  <c r="F619" i="1"/>
  <c r="C618" i="1"/>
  <c r="F618" i="1"/>
  <c r="C617" i="1"/>
  <c r="F617" i="1"/>
  <c r="C616" i="1"/>
  <c r="F616" i="1"/>
  <c r="C615" i="1"/>
  <c r="F615" i="1"/>
  <c r="C614" i="1"/>
  <c r="F614" i="1"/>
  <c r="C613" i="1"/>
  <c r="F613" i="1"/>
  <c r="C612" i="1"/>
  <c r="F612" i="1"/>
  <c r="C611" i="1"/>
  <c r="F611" i="1"/>
  <c r="C610" i="1"/>
  <c r="F610" i="1"/>
  <c r="C609" i="1"/>
  <c r="F609" i="1"/>
  <c r="C608" i="1"/>
  <c r="F608" i="1"/>
  <c r="C607" i="1"/>
  <c r="F607" i="1"/>
  <c r="C606" i="1"/>
  <c r="F606" i="1"/>
  <c r="C605" i="1"/>
  <c r="F605" i="1"/>
  <c r="C604" i="1"/>
  <c r="F604" i="1"/>
  <c r="C603" i="1"/>
  <c r="F603" i="1"/>
  <c r="C602" i="1"/>
  <c r="F602" i="1"/>
  <c r="C601" i="1"/>
  <c r="F601" i="1"/>
  <c r="C600" i="1"/>
  <c r="F600" i="1"/>
  <c r="C599" i="1"/>
  <c r="F599" i="1"/>
  <c r="C598" i="1"/>
  <c r="F598" i="1"/>
  <c r="C597" i="1"/>
  <c r="F597" i="1"/>
  <c r="C596" i="1"/>
  <c r="F596" i="1"/>
  <c r="C595" i="1"/>
  <c r="F595" i="1"/>
  <c r="C594" i="1"/>
  <c r="F594" i="1"/>
  <c r="C593" i="1"/>
  <c r="F593" i="1"/>
  <c r="C592" i="1"/>
  <c r="F592" i="1"/>
  <c r="C591" i="1"/>
  <c r="F591" i="1"/>
  <c r="C590" i="1"/>
  <c r="F590" i="1"/>
  <c r="C589" i="1"/>
  <c r="F589" i="1"/>
  <c r="C588" i="1"/>
  <c r="F588" i="1"/>
  <c r="C587" i="1"/>
  <c r="F587" i="1"/>
  <c r="C586" i="1"/>
  <c r="F586" i="1"/>
  <c r="C585" i="1"/>
  <c r="F585" i="1"/>
  <c r="C584" i="1"/>
  <c r="F584" i="1"/>
  <c r="C583" i="1"/>
  <c r="F583" i="1"/>
  <c r="C582" i="1"/>
  <c r="F582" i="1"/>
  <c r="C581" i="1"/>
  <c r="F581" i="1"/>
  <c r="C580" i="1"/>
  <c r="F580" i="1"/>
  <c r="B489" i="1"/>
  <c r="D489" i="1"/>
  <c r="E489" i="1"/>
  <c r="B488" i="1"/>
  <c r="D488" i="1"/>
  <c r="E488" i="1"/>
  <c r="B490" i="1"/>
  <c r="D490" i="1"/>
  <c r="E490" i="1"/>
  <c r="G490" i="1"/>
  <c r="G489" i="1"/>
  <c r="B491" i="1"/>
  <c r="D491" i="1"/>
  <c r="E491" i="1"/>
  <c r="G491" i="1"/>
  <c r="B492" i="1"/>
  <c r="D492" i="1"/>
  <c r="E492" i="1"/>
  <c r="G492" i="1"/>
  <c r="B493" i="1"/>
  <c r="D493" i="1"/>
  <c r="E493" i="1"/>
  <c r="G493" i="1"/>
  <c r="B494" i="1"/>
  <c r="D494" i="1"/>
  <c r="E494" i="1"/>
  <c r="G494" i="1"/>
  <c r="B495" i="1"/>
  <c r="D495" i="1"/>
  <c r="E495" i="1"/>
  <c r="G495" i="1"/>
  <c r="B496" i="1"/>
  <c r="D496" i="1"/>
  <c r="E496" i="1"/>
  <c r="G496" i="1"/>
  <c r="B497" i="1"/>
  <c r="D497" i="1"/>
  <c r="E497" i="1"/>
  <c r="G497" i="1"/>
  <c r="B498" i="1"/>
  <c r="D498" i="1"/>
  <c r="E498" i="1"/>
  <c r="G498" i="1"/>
  <c r="B499" i="1"/>
  <c r="D499" i="1"/>
  <c r="E499" i="1"/>
  <c r="G499" i="1"/>
  <c r="B500" i="1"/>
  <c r="D500" i="1"/>
  <c r="E500" i="1"/>
  <c r="G500" i="1"/>
  <c r="B501" i="1"/>
  <c r="D501" i="1"/>
  <c r="E501" i="1"/>
  <c r="G501" i="1"/>
  <c r="B502" i="1"/>
  <c r="D502" i="1"/>
  <c r="E502" i="1"/>
  <c r="G502" i="1"/>
  <c r="B503" i="1"/>
  <c r="D503" i="1"/>
  <c r="E503" i="1"/>
  <c r="G503" i="1"/>
  <c r="B504" i="1"/>
  <c r="D504" i="1"/>
  <c r="E504" i="1"/>
  <c r="G504" i="1"/>
  <c r="B505" i="1"/>
  <c r="D505" i="1"/>
  <c r="E505" i="1"/>
  <c r="G505" i="1"/>
  <c r="B506" i="1"/>
  <c r="D506" i="1"/>
  <c r="E506" i="1"/>
  <c r="G506" i="1"/>
  <c r="B507" i="1"/>
  <c r="D507" i="1"/>
  <c r="E507" i="1"/>
  <c r="G507" i="1"/>
  <c r="B508" i="1"/>
  <c r="D508" i="1"/>
  <c r="E508" i="1"/>
  <c r="G508" i="1"/>
  <c r="B509" i="1"/>
  <c r="D509" i="1"/>
  <c r="E509" i="1"/>
  <c r="G509" i="1"/>
  <c r="B510" i="1"/>
  <c r="D510" i="1"/>
  <c r="E510" i="1"/>
  <c r="G510" i="1"/>
  <c r="B511" i="1"/>
  <c r="D511" i="1"/>
  <c r="E511" i="1"/>
  <c r="G511" i="1"/>
  <c r="B512" i="1"/>
  <c r="D512" i="1"/>
  <c r="E512" i="1"/>
  <c r="G512" i="1"/>
  <c r="B513" i="1"/>
  <c r="D513" i="1"/>
  <c r="E513" i="1"/>
  <c r="G513" i="1"/>
  <c r="B514" i="1"/>
  <c r="D514" i="1"/>
  <c r="E514" i="1"/>
  <c r="G514" i="1"/>
  <c r="B515" i="1"/>
  <c r="D515" i="1"/>
  <c r="E515" i="1"/>
  <c r="G515" i="1"/>
  <c r="B516" i="1"/>
  <c r="D516" i="1"/>
  <c r="E516" i="1"/>
  <c r="G516" i="1"/>
  <c r="B517" i="1"/>
  <c r="D517" i="1"/>
  <c r="E517" i="1"/>
  <c r="G517" i="1"/>
  <c r="B518" i="1"/>
  <c r="D518" i="1"/>
  <c r="E518" i="1"/>
  <c r="G518" i="1"/>
  <c r="B519" i="1"/>
  <c r="D519" i="1"/>
  <c r="E519" i="1"/>
  <c r="G519" i="1"/>
  <c r="B520" i="1"/>
  <c r="D520" i="1"/>
  <c r="E520" i="1"/>
  <c r="G520" i="1"/>
  <c r="B521" i="1"/>
  <c r="D521" i="1"/>
  <c r="E521" i="1"/>
  <c r="G521" i="1"/>
  <c r="B522" i="1"/>
  <c r="D522" i="1"/>
  <c r="E522" i="1"/>
  <c r="G522" i="1"/>
  <c r="B523" i="1"/>
  <c r="D523" i="1"/>
  <c r="E523" i="1"/>
  <c r="G523" i="1"/>
  <c r="B524" i="1"/>
  <c r="D524" i="1"/>
  <c r="E524" i="1"/>
  <c r="G524" i="1"/>
  <c r="B525" i="1"/>
  <c r="D525" i="1"/>
  <c r="E525" i="1"/>
  <c r="G525" i="1"/>
  <c r="B526" i="1"/>
  <c r="D526" i="1"/>
  <c r="E526" i="1"/>
  <c r="G526" i="1"/>
  <c r="B527" i="1"/>
  <c r="D527" i="1"/>
  <c r="E527" i="1"/>
  <c r="G527" i="1"/>
  <c r="B528" i="1"/>
  <c r="D528" i="1"/>
  <c r="E528" i="1"/>
  <c r="G528" i="1"/>
  <c r="B529" i="1"/>
  <c r="D529" i="1"/>
  <c r="E529" i="1"/>
  <c r="G529" i="1"/>
  <c r="B530" i="1"/>
  <c r="D530" i="1"/>
  <c r="E530" i="1"/>
  <c r="G530" i="1"/>
  <c r="B531" i="1"/>
  <c r="D531" i="1"/>
  <c r="E531" i="1"/>
  <c r="G531" i="1"/>
  <c r="B532" i="1"/>
  <c r="D532" i="1"/>
  <c r="E532" i="1"/>
  <c r="G532" i="1"/>
  <c r="B533" i="1"/>
  <c r="D533" i="1"/>
  <c r="E533" i="1"/>
  <c r="G533" i="1"/>
  <c r="B534" i="1"/>
  <c r="D534" i="1"/>
  <c r="E534" i="1"/>
  <c r="G534" i="1"/>
  <c r="B535" i="1"/>
  <c r="D535" i="1"/>
  <c r="E535" i="1"/>
  <c r="G535" i="1"/>
  <c r="B536" i="1"/>
  <c r="D536" i="1"/>
  <c r="E536" i="1"/>
  <c r="G536" i="1"/>
  <c r="B537" i="1"/>
  <c r="D537" i="1"/>
  <c r="E537" i="1"/>
  <c r="G537" i="1"/>
  <c r="B538" i="1"/>
  <c r="D538" i="1"/>
  <c r="E538" i="1"/>
  <c r="G538" i="1"/>
  <c r="B539" i="1"/>
  <c r="D539" i="1"/>
  <c r="E539" i="1"/>
  <c r="G539" i="1"/>
  <c r="B540" i="1"/>
  <c r="D540" i="1"/>
  <c r="E540" i="1"/>
  <c r="G540" i="1"/>
  <c r="B541" i="1"/>
  <c r="D541" i="1"/>
  <c r="E541" i="1"/>
  <c r="G541" i="1"/>
  <c r="B542" i="1"/>
  <c r="D542" i="1"/>
  <c r="E542" i="1"/>
  <c r="G542" i="1"/>
  <c r="B543" i="1"/>
  <c r="D543" i="1"/>
  <c r="E543" i="1"/>
  <c r="G543" i="1"/>
  <c r="B544" i="1"/>
  <c r="D544" i="1"/>
  <c r="E544" i="1"/>
  <c r="G544" i="1"/>
  <c r="B545" i="1"/>
  <c r="D545" i="1"/>
  <c r="E545" i="1"/>
  <c r="G545" i="1"/>
  <c r="B546" i="1"/>
  <c r="D546" i="1"/>
  <c r="E546" i="1"/>
  <c r="G546" i="1"/>
  <c r="B547" i="1"/>
  <c r="D547" i="1"/>
  <c r="E547" i="1"/>
  <c r="G547" i="1"/>
  <c r="B548" i="1"/>
  <c r="D548" i="1"/>
  <c r="E548" i="1"/>
  <c r="G548" i="1"/>
  <c r="B549" i="1"/>
  <c r="D549" i="1"/>
  <c r="E549" i="1"/>
  <c r="G549" i="1"/>
  <c r="B550" i="1"/>
  <c r="D550" i="1"/>
  <c r="E550" i="1"/>
  <c r="G550" i="1"/>
  <c r="B551" i="1"/>
  <c r="D551" i="1"/>
  <c r="E551" i="1"/>
  <c r="G551" i="1"/>
  <c r="B552" i="1"/>
  <c r="D552" i="1"/>
  <c r="E552" i="1"/>
  <c r="G552" i="1"/>
  <c r="B553" i="1"/>
  <c r="D553" i="1"/>
  <c r="E553" i="1"/>
  <c r="G553" i="1"/>
  <c r="B554" i="1"/>
  <c r="D554" i="1"/>
  <c r="E554" i="1"/>
  <c r="G554" i="1"/>
  <c r="B555" i="1"/>
  <c r="D555" i="1"/>
  <c r="E555" i="1"/>
  <c r="G555" i="1"/>
  <c r="B556" i="1"/>
  <c r="D556" i="1"/>
  <c r="E556" i="1"/>
  <c r="G556" i="1"/>
  <c r="B557" i="1"/>
  <c r="D557" i="1"/>
  <c r="E557" i="1"/>
  <c r="G557" i="1"/>
  <c r="B558" i="1"/>
  <c r="D558" i="1"/>
  <c r="E558" i="1"/>
  <c r="G558" i="1"/>
  <c r="B559" i="1"/>
  <c r="D559" i="1"/>
  <c r="E559" i="1"/>
  <c r="G559" i="1"/>
  <c r="B560" i="1"/>
  <c r="D560" i="1"/>
  <c r="E560" i="1"/>
  <c r="G560" i="1"/>
  <c r="B561" i="1"/>
  <c r="D561" i="1"/>
  <c r="E561" i="1"/>
  <c r="G561" i="1"/>
  <c r="B562" i="1"/>
  <c r="D562" i="1"/>
  <c r="E562" i="1"/>
  <c r="G562" i="1"/>
  <c r="B563" i="1"/>
  <c r="D563" i="1"/>
  <c r="E563" i="1"/>
  <c r="G563" i="1"/>
  <c r="B564" i="1"/>
  <c r="D564" i="1"/>
  <c r="E564" i="1"/>
  <c r="G564" i="1"/>
  <c r="B565" i="1"/>
  <c r="D565" i="1"/>
  <c r="E565" i="1"/>
  <c r="G565" i="1"/>
  <c r="B566" i="1"/>
  <c r="D566" i="1"/>
  <c r="E566" i="1"/>
  <c r="G566" i="1"/>
  <c r="B567" i="1"/>
  <c r="D567" i="1"/>
  <c r="E567" i="1"/>
  <c r="G567" i="1"/>
  <c r="B568" i="1"/>
  <c r="D568" i="1"/>
  <c r="E568" i="1"/>
  <c r="G568" i="1"/>
  <c r="B569" i="1"/>
  <c r="D569" i="1"/>
  <c r="E569" i="1"/>
  <c r="G569" i="1"/>
  <c r="B570" i="1"/>
  <c r="D570" i="1"/>
  <c r="E570" i="1"/>
  <c r="G570" i="1"/>
  <c r="B571" i="1"/>
  <c r="D571" i="1"/>
  <c r="E571" i="1"/>
  <c r="G571" i="1"/>
  <c r="B572" i="1"/>
  <c r="D572" i="1"/>
  <c r="E572" i="1"/>
  <c r="G572" i="1"/>
  <c r="B573" i="1"/>
  <c r="D573" i="1"/>
  <c r="E573" i="1"/>
  <c r="G573" i="1"/>
  <c r="B574" i="1"/>
  <c r="D574" i="1"/>
  <c r="E574" i="1"/>
  <c r="G574" i="1"/>
  <c r="B575" i="1"/>
  <c r="D575" i="1"/>
  <c r="E575" i="1"/>
  <c r="G575" i="1"/>
  <c r="B576" i="1"/>
  <c r="D576" i="1"/>
  <c r="E576" i="1"/>
  <c r="G576" i="1"/>
  <c r="B577" i="1"/>
  <c r="D577" i="1"/>
  <c r="E577" i="1"/>
  <c r="G577" i="1"/>
  <c r="B578" i="1"/>
  <c r="D578" i="1"/>
  <c r="E578" i="1"/>
  <c r="G578" i="1"/>
  <c r="G579" i="1"/>
  <c r="C579" i="1"/>
  <c r="F579" i="1"/>
  <c r="C578" i="1"/>
  <c r="F578" i="1"/>
  <c r="C577" i="1"/>
  <c r="F577" i="1"/>
  <c r="C576" i="1"/>
  <c r="F576" i="1"/>
  <c r="C575" i="1"/>
  <c r="F575" i="1"/>
  <c r="C574" i="1"/>
  <c r="F574" i="1"/>
  <c r="C573" i="1"/>
  <c r="F573" i="1"/>
  <c r="C572" i="1"/>
  <c r="F572" i="1"/>
  <c r="C571" i="1"/>
  <c r="F571" i="1"/>
  <c r="C570" i="1"/>
  <c r="F570" i="1"/>
  <c r="C569" i="1"/>
  <c r="F569" i="1"/>
  <c r="C568" i="1"/>
  <c r="F568" i="1"/>
  <c r="C567" i="1"/>
  <c r="F567" i="1"/>
  <c r="C566" i="1"/>
  <c r="F566" i="1"/>
  <c r="C565" i="1"/>
  <c r="F565" i="1"/>
  <c r="C564" i="1"/>
  <c r="F564" i="1"/>
  <c r="C563" i="1"/>
  <c r="F563" i="1"/>
  <c r="C562" i="1"/>
  <c r="F562" i="1"/>
  <c r="C561" i="1"/>
  <c r="F561" i="1"/>
  <c r="C560" i="1"/>
  <c r="F560" i="1"/>
  <c r="C559" i="1"/>
  <c r="F559" i="1"/>
  <c r="C558" i="1"/>
  <c r="F558" i="1"/>
  <c r="C557" i="1"/>
  <c r="F557" i="1"/>
  <c r="C556" i="1"/>
  <c r="F556" i="1"/>
  <c r="C555" i="1"/>
  <c r="F555" i="1"/>
  <c r="C554" i="1"/>
  <c r="F554" i="1"/>
  <c r="C553" i="1"/>
  <c r="F553" i="1"/>
  <c r="C552" i="1"/>
  <c r="F552" i="1"/>
  <c r="C551" i="1"/>
  <c r="F551" i="1"/>
  <c r="C550" i="1"/>
  <c r="F550" i="1"/>
  <c r="C549" i="1"/>
  <c r="F549" i="1"/>
  <c r="C548" i="1"/>
  <c r="F548" i="1"/>
  <c r="C547" i="1"/>
  <c r="F547" i="1"/>
  <c r="C546" i="1"/>
  <c r="F546" i="1"/>
  <c r="C545" i="1"/>
  <c r="F545" i="1"/>
  <c r="C544" i="1"/>
  <c r="F544" i="1"/>
  <c r="C543" i="1"/>
  <c r="F543" i="1"/>
  <c r="C542" i="1"/>
  <c r="F542" i="1"/>
  <c r="C541" i="1"/>
  <c r="F541" i="1"/>
  <c r="C540" i="1"/>
  <c r="F540" i="1"/>
  <c r="C539" i="1"/>
  <c r="F539" i="1"/>
  <c r="C538" i="1"/>
  <c r="F538" i="1"/>
  <c r="C537" i="1"/>
  <c r="F537" i="1"/>
  <c r="C536" i="1"/>
  <c r="F536" i="1"/>
  <c r="C535" i="1"/>
  <c r="F535" i="1"/>
  <c r="C534" i="1"/>
  <c r="F534" i="1"/>
  <c r="C533" i="1"/>
  <c r="F533" i="1"/>
  <c r="C532" i="1"/>
  <c r="F532" i="1"/>
  <c r="C531" i="1"/>
  <c r="F531" i="1"/>
  <c r="C530" i="1"/>
  <c r="F530" i="1"/>
  <c r="C529" i="1"/>
  <c r="F529" i="1"/>
  <c r="C528" i="1"/>
  <c r="F528" i="1"/>
  <c r="C527" i="1"/>
  <c r="F527" i="1"/>
  <c r="C526" i="1"/>
  <c r="F526" i="1"/>
  <c r="C525" i="1"/>
  <c r="F525" i="1"/>
  <c r="C524" i="1"/>
  <c r="F524" i="1"/>
  <c r="C523" i="1"/>
  <c r="F523" i="1"/>
  <c r="C522" i="1"/>
  <c r="F522" i="1"/>
  <c r="C521" i="1"/>
  <c r="F521" i="1"/>
  <c r="C520" i="1"/>
  <c r="F520" i="1"/>
  <c r="C519" i="1"/>
  <c r="F519" i="1"/>
  <c r="C518" i="1"/>
  <c r="F518" i="1"/>
  <c r="C517" i="1"/>
  <c r="F517" i="1"/>
  <c r="C516" i="1"/>
  <c r="F516" i="1"/>
  <c r="C515" i="1"/>
  <c r="F515" i="1"/>
  <c r="C514" i="1"/>
  <c r="F514" i="1"/>
  <c r="C513" i="1"/>
  <c r="F513" i="1"/>
  <c r="C512" i="1"/>
  <c r="F512" i="1"/>
  <c r="C511" i="1"/>
  <c r="F511" i="1"/>
  <c r="C510" i="1"/>
  <c r="F510" i="1"/>
  <c r="C509" i="1"/>
  <c r="F509" i="1"/>
  <c r="C508" i="1"/>
  <c r="F508" i="1"/>
  <c r="C507" i="1"/>
  <c r="F507" i="1"/>
  <c r="C506" i="1"/>
  <c r="F506" i="1"/>
  <c r="C505" i="1"/>
  <c r="F505" i="1"/>
  <c r="C504" i="1"/>
  <c r="F504" i="1"/>
  <c r="C503" i="1"/>
  <c r="F503" i="1"/>
  <c r="C502" i="1"/>
  <c r="F502" i="1"/>
  <c r="C501" i="1"/>
  <c r="F501" i="1"/>
  <c r="C500" i="1"/>
  <c r="F500" i="1"/>
  <c r="C499" i="1"/>
  <c r="F499" i="1"/>
  <c r="C498" i="1"/>
  <c r="F498" i="1"/>
  <c r="C497" i="1"/>
  <c r="F497" i="1"/>
  <c r="C496" i="1"/>
  <c r="F496" i="1"/>
  <c r="C495" i="1"/>
  <c r="F495" i="1"/>
  <c r="C494" i="1"/>
  <c r="F494" i="1"/>
  <c r="C493" i="1"/>
  <c r="F493" i="1"/>
  <c r="C492" i="1"/>
  <c r="F492" i="1"/>
  <c r="C491" i="1"/>
  <c r="F491" i="1"/>
  <c r="C490" i="1"/>
  <c r="F490" i="1"/>
  <c r="C489" i="1"/>
  <c r="F489" i="1"/>
  <c r="B399" i="1"/>
  <c r="D399" i="1"/>
  <c r="E399" i="1"/>
  <c r="B398" i="1"/>
  <c r="D398" i="1"/>
  <c r="E398" i="1"/>
  <c r="B400" i="1"/>
  <c r="D400" i="1"/>
  <c r="E400" i="1"/>
  <c r="G400" i="1"/>
  <c r="G399" i="1"/>
  <c r="B401" i="1"/>
  <c r="D401" i="1"/>
  <c r="E401" i="1"/>
  <c r="G401" i="1"/>
  <c r="B402" i="1"/>
  <c r="D402" i="1"/>
  <c r="E402" i="1"/>
  <c r="G402" i="1"/>
  <c r="B403" i="1"/>
  <c r="D403" i="1"/>
  <c r="E403" i="1"/>
  <c r="G403" i="1"/>
  <c r="B404" i="1"/>
  <c r="D404" i="1"/>
  <c r="E404" i="1"/>
  <c r="G404" i="1"/>
  <c r="B405" i="1"/>
  <c r="D405" i="1"/>
  <c r="E405" i="1"/>
  <c r="G405" i="1"/>
  <c r="B406" i="1"/>
  <c r="D406" i="1"/>
  <c r="E406" i="1"/>
  <c r="G406" i="1"/>
  <c r="B407" i="1"/>
  <c r="D407" i="1"/>
  <c r="E407" i="1"/>
  <c r="G407" i="1"/>
  <c r="B408" i="1"/>
  <c r="D408" i="1"/>
  <c r="E408" i="1"/>
  <c r="G408" i="1"/>
  <c r="B409" i="1"/>
  <c r="D409" i="1"/>
  <c r="E409" i="1"/>
  <c r="G409" i="1"/>
  <c r="B410" i="1"/>
  <c r="D410" i="1"/>
  <c r="E410" i="1"/>
  <c r="G410" i="1"/>
  <c r="B411" i="1"/>
  <c r="D411" i="1"/>
  <c r="E411" i="1"/>
  <c r="G411" i="1"/>
  <c r="B412" i="1"/>
  <c r="D412" i="1"/>
  <c r="E412" i="1"/>
  <c r="G412" i="1"/>
  <c r="B413" i="1"/>
  <c r="D413" i="1"/>
  <c r="E413" i="1"/>
  <c r="G413" i="1"/>
  <c r="B414" i="1"/>
  <c r="D414" i="1"/>
  <c r="E414" i="1"/>
  <c r="G414" i="1"/>
  <c r="B415" i="1"/>
  <c r="D415" i="1"/>
  <c r="E415" i="1"/>
  <c r="G415" i="1"/>
  <c r="B416" i="1"/>
  <c r="D416" i="1"/>
  <c r="E416" i="1"/>
  <c r="G416" i="1"/>
  <c r="B417" i="1"/>
  <c r="D417" i="1"/>
  <c r="E417" i="1"/>
  <c r="G417" i="1"/>
  <c r="B418" i="1"/>
  <c r="D418" i="1"/>
  <c r="E418" i="1"/>
  <c r="G418" i="1"/>
  <c r="B419" i="1"/>
  <c r="D419" i="1"/>
  <c r="E419" i="1"/>
  <c r="G419" i="1"/>
  <c r="B420" i="1"/>
  <c r="D420" i="1"/>
  <c r="E420" i="1"/>
  <c r="G420" i="1"/>
  <c r="B421" i="1"/>
  <c r="D421" i="1"/>
  <c r="E421" i="1"/>
  <c r="G421" i="1"/>
  <c r="B422" i="1"/>
  <c r="D422" i="1"/>
  <c r="E422" i="1"/>
  <c r="G422" i="1"/>
  <c r="B423" i="1"/>
  <c r="D423" i="1"/>
  <c r="E423" i="1"/>
  <c r="G423" i="1"/>
  <c r="B424" i="1"/>
  <c r="D424" i="1"/>
  <c r="E424" i="1"/>
  <c r="G424" i="1"/>
  <c r="B425" i="1"/>
  <c r="D425" i="1"/>
  <c r="E425" i="1"/>
  <c r="G425" i="1"/>
  <c r="B426" i="1"/>
  <c r="D426" i="1"/>
  <c r="E426" i="1"/>
  <c r="G426" i="1"/>
  <c r="B427" i="1"/>
  <c r="D427" i="1"/>
  <c r="E427" i="1"/>
  <c r="G427" i="1"/>
  <c r="B428" i="1"/>
  <c r="D428" i="1"/>
  <c r="E428" i="1"/>
  <c r="G428" i="1"/>
  <c r="B429" i="1"/>
  <c r="D429" i="1"/>
  <c r="E429" i="1"/>
  <c r="G429" i="1"/>
  <c r="B430" i="1"/>
  <c r="D430" i="1"/>
  <c r="E430" i="1"/>
  <c r="G430" i="1"/>
  <c r="B431" i="1"/>
  <c r="D431" i="1"/>
  <c r="E431" i="1"/>
  <c r="G431" i="1"/>
  <c r="B432" i="1"/>
  <c r="D432" i="1"/>
  <c r="E432" i="1"/>
  <c r="G432" i="1"/>
  <c r="B433" i="1"/>
  <c r="D433" i="1"/>
  <c r="E433" i="1"/>
  <c r="G433" i="1"/>
  <c r="B434" i="1"/>
  <c r="D434" i="1"/>
  <c r="E434" i="1"/>
  <c r="G434" i="1"/>
  <c r="B435" i="1"/>
  <c r="D435" i="1"/>
  <c r="E435" i="1"/>
  <c r="G435" i="1"/>
  <c r="B436" i="1"/>
  <c r="D436" i="1"/>
  <c r="E436" i="1"/>
  <c r="G436" i="1"/>
  <c r="B437" i="1"/>
  <c r="D437" i="1"/>
  <c r="E437" i="1"/>
  <c r="G437" i="1"/>
  <c r="B438" i="1"/>
  <c r="D438" i="1"/>
  <c r="E438" i="1"/>
  <c r="G438" i="1"/>
  <c r="B439" i="1"/>
  <c r="D439" i="1"/>
  <c r="E439" i="1"/>
  <c r="G439" i="1"/>
  <c r="B440" i="1"/>
  <c r="D440" i="1"/>
  <c r="E440" i="1"/>
  <c r="G440" i="1"/>
  <c r="B441" i="1"/>
  <c r="D441" i="1"/>
  <c r="E441" i="1"/>
  <c r="G441" i="1"/>
  <c r="B442" i="1"/>
  <c r="D442" i="1"/>
  <c r="E442" i="1"/>
  <c r="G442" i="1"/>
  <c r="B443" i="1"/>
  <c r="D443" i="1"/>
  <c r="E443" i="1"/>
  <c r="G443" i="1"/>
  <c r="B444" i="1"/>
  <c r="D444" i="1"/>
  <c r="E444" i="1"/>
  <c r="G444" i="1"/>
  <c r="B445" i="1"/>
  <c r="D445" i="1"/>
  <c r="E445" i="1"/>
  <c r="G445" i="1"/>
  <c r="B446" i="1"/>
  <c r="D446" i="1"/>
  <c r="E446" i="1"/>
  <c r="G446" i="1"/>
  <c r="B447" i="1"/>
  <c r="D447" i="1"/>
  <c r="E447" i="1"/>
  <c r="G447" i="1"/>
  <c r="B448" i="1"/>
  <c r="D448" i="1"/>
  <c r="E448" i="1"/>
  <c r="G448" i="1"/>
  <c r="B449" i="1"/>
  <c r="D449" i="1"/>
  <c r="E449" i="1"/>
  <c r="G449" i="1"/>
  <c r="B450" i="1"/>
  <c r="D450" i="1"/>
  <c r="E450" i="1"/>
  <c r="G450" i="1"/>
  <c r="B451" i="1"/>
  <c r="D451" i="1"/>
  <c r="E451" i="1"/>
  <c r="G451" i="1"/>
  <c r="B452" i="1"/>
  <c r="D452" i="1"/>
  <c r="E452" i="1"/>
  <c r="G452" i="1"/>
  <c r="B453" i="1"/>
  <c r="D453" i="1"/>
  <c r="E453" i="1"/>
  <c r="G453" i="1"/>
  <c r="B454" i="1"/>
  <c r="D454" i="1"/>
  <c r="E454" i="1"/>
  <c r="G454" i="1"/>
  <c r="B455" i="1"/>
  <c r="D455" i="1"/>
  <c r="E455" i="1"/>
  <c r="G455" i="1"/>
  <c r="B456" i="1"/>
  <c r="D456" i="1"/>
  <c r="E456" i="1"/>
  <c r="G456" i="1"/>
  <c r="B457" i="1"/>
  <c r="D457" i="1"/>
  <c r="E457" i="1"/>
  <c r="G457" i="1"/>
  <c r="B458" i="1"/>
  <c r="D458" i="1"/>
  <c r="E458" i="1"/>
  <c r="G458" i="1"/>
  <c r="B459" i="1"/>
  <c r="D459" i="1"/>
  <c r="E459" i="1"/>
  <c r="G459" i="1"/>
  <c r="B460" i="1"/>
  <c r="D460" i="1"/>
  <c r="E460" i="1"/>
  <c r="G460" i="1"/>
  <c r="B461" i="1"/>
  <c r="D461" i="1"/>
  <c r="E461" i="1"/>
  <c r="G461" i="1"/>
  <c r="B462" i="1"/>
  <c r="D462" i="1"/>
  <c r="E462" i="1"/>
  <c r="G462" i="1"/>
  <c r="B463" i="1"/>
  <c r="D463" i="1"/>
  <c r="E463" i="1"/>
  <c r="G463" i="1"/>
  <c r="B464" i="1"/>
  <c r="D464" i="1"/>
  <c r="E464" i="1"/>
  <c r="G464" i="1"/>
  <c r="B465" i="1"/>
  <c r="D465" i="1"/>
  <c r="E465" i="1"/>
  <c r="G465" i="1"/>
  <c r="B466" i="1"/>
  <c r="D466" i="1"/>
  <c r="E466" i="1"/>
  <c r="G466" i="1"/>
  <c r="B467" i="1"/>
  <c r="D467" i="1"/>
  <c r="E467" i="1"/>
  <c r="G467" i="1"/>
  <c r="B468" i="1"/>
  <c r="D468" i="1"/>
  <c r="E468" i="1"/>
  <c r="G468" i="1"/>
  <c r="B469" i="1"/>
  <c r="D469" i="1"/>
  <c r="E469" i="1"/>
  <c r="G469" i="1"/>
  <c r="B470" i="1"/>
  <c r="D470" i="1"/>
  <c r="E470" i="1"/>
  <c r="G470" i="1"/>
  <c r="B471" i="1"/>
  <c r="D471" i="1"/>
  <c r="E471" i="1"/>
  <c r="G471" i="1"/>
  <c r="B472" i="1"/>
  <c r="D472" i="1"/>
  <c r="E472" i="1"/>
  <c r="G472" i="1"/>
  <c r="B473" i="1"/>
  <c r="D473" i="1"/>
  <c r="E473" i="1"/>
  <c r="G473" i="1"/>
  <c r="B474" i="1"/>
  <c r="D474" i="1"/>
  <c r="E474" i="1"/>
  <c r="G474" i="1"/>
  <c r="B475" i="1"/>
  <c r="D475" i="1"/>
  <c r="E475" i="1"/>
  <c r="G475" i="1"/>
  <c r="B476" i="1"/>
  <c r="D476" i="1"/>
  <c r="E476" i="1"/>
  <c r="G476" i="1"/>
  <c r="B477" i="1"/>
  <c r="D477" i="1"/>
  <c r="E477" i="1"/>
  <c r="G477" i="1"/>
  <c r="B478" i="1"/>
  <c r="D478" i="1"/>
  <c r="E478" i="1"/>
  <c r="G478" i="1"/>
  <c r="B479" i="1"/>
  <c r="D479" i="1"/>
  <c r="E479" i="1"/>
  <c r="G479" i="1"/>
  <c r="B480" i="1"/>
  <c r="D480" i="1"/>
  <c r="E480" i="1"/>
  <c r="G480" i="1"/>
  <c r="B481" i="1"/>
  <c r="D481" i="1"/>
  <c r="E481" i="1"/>
  <c r="G481" i="1"/>
  <c r="B482" i="1"/>
  <c r="D482" i="1"/>
  <c r="E482" i="1"/>
  <c r="G482" i="1"/>
  <c r="B483" i="1"/>
  <c r="D483" i="1"/>
  <c r="E483" i="1"/>
  <c r="G483" i="1"/>
  <c r="B484" i="1"/>
  <c r="D484" i="1"/>
  <c r="E484" i="1"/>
  <c r="G484" i="1"/>
  <c r="B485" i="1"/>
  <c r="D485" i="1"/>
  <c r="E485" i="1"/>
  <c r="G485" i="1"/>
  <c r="B486" i="1"/>
  <c r="D486" i="1"/>
  <c r="E486" i="1"/>
  <c r="G486" i="1"/>
  <c r="B487" i="1"/>
  <c r="D487" i="1"/>
  <c r="E487" i="1"/>
  <c r="G487" i="1"/>
  <c r="G488" i="1"/>
  <c r="C488" i="1"/>
  <c r="F488" i="1"/>
  <c r="C487" i="1"/>
  <c r="F487" i="1"/>
  <c r="C486" i="1"/>
  <c r="F486" i="1"/>
  <c r="C485" i="1"/>
  <c r="F485" i="1"/>
  <c r="C484" i="1"/>
  <c r="F484" i="1"/>
  <c r="C483" i="1"/>
  <c r="F483" i="1"/>
  <c r="C482" i="1"/>
  <c r="F482" i="1"/>
  <c r="C481" i="1"/>
  <c r="F481" i="1"/>
  <c r="C480" i="1"/>
  <c r="F480" i="1"/>
  <c r="C479" i="1"/>
  <c r="F479" i="1"/>
  <c r="C478" i="1"/>
  <c r="F478" i="1"/>
  <c r="C477" i="1"/>
  <c r="F477" i="1"/>
  <c r="C476" i="1"/>
  <c r="F476" i="1"/>
  <c r="C475" i="1"/>
  <c r="F475" i="1"/>
  <c r="C474" i="1"/>
  <c r="F474" i="1"/>
  <c r="C473" i="1"/>
  <c r="F473" i="1"/>
  <c r="C472" i="1"/>
  <c r="F472" i="1"/>
  <c r="C471" i="1"/>
  <c r="F471" i="1"/>
  <c r="C470" i="1"/>
  <c r="F470" i="1"/>
  <c r="C469" i="1"/>
  <c r="F469" i="1"/>
  <c r="C468" i="1"/>
  <c r="F468" i="1"/>
  <c r="C467" i="1"/>
  <c r="F467" i="1"/>
  <c r="C466" i="1"/>
  <c r="F466" i="1"/>
  <c r="C465" i="1"/>
  <c r="F465" i="1"/>
  <c r="C464" i="1"/>
  <c r="F464" i="1"/>
  <c r="C463" i="1"/>
  <c r="F463" i="1"/>
  <c r="C462" i="1"/>
  <c r="F462" i="1"/>
  <c r="C461" i="1"/>
  <c r="F461" i="1"/>
  <c r="C460" i="1"/>
  <c r="F460" i="1"/>
  <c r="C459" i="1"/>
  <c r="F459" i="1"/>
  <c r="C458" i="1"/>
  <c r="F458" i="1"/>
  <c r="C457" i="1"/>
  <c r="F457" i="1"/>
  <c r="C456" i="1"/>
  <c r="F456" i="1"/>
  <c r="C455" i="1"/>
  <c r="F455" i="1"/>
  <c r="C454" i="1"/>
  <c r="F454" i="1"/>
  <c r="C453" i="1"/>
  <c r="F453" i="1"/>
  <c r="C452" i="1"/>
  <c r="F452" i="1"/>
  <c r="C451" i="1"/>
  <c r="F451" i="1"/>
  <c r="C450" i="1"/>
  <c r="F450" i="1"/>
  <c r="C449" i="1"/>
  <c r="F449" i="1"/>
  <c r="C448" i="1"/>
  <c r="F448" i="1"/>
  <c r="C447" i="1"/>
  <c r="F447" i="1"/>
  <c r="C446" i="1"/>
  <c r="F446" i="1"/>
  <c r="C445" i="1"/>
  <c r="F445" i="1"/>
  <c r="C444" i="1"/>
  <c r="F444" i="1"/>
  <c r="C443" i="1"/>
  <c r="F443" i="1"/>
  <c r="C442" i="1"/>
  <c r="F442" i="1"/>
  <c r="C441" i="1"/>
  <c r="F441" i="1"/>
  <c r="C440" i="1"/>
  <c r="F440" i="1"/>
  <c r="C439" i="1"/>
  <c r="F439" i="1"/>
  <c r="C438" i="1"/>
  <c r="F438" i="1"/>
  <c r="C437" i="1"/>
  <c r="F437" i="1"/>
  <c r="C436" i="1"/>
  <c r="F436" i="1"/>
  <c r="C435" i="1"/>
  <c r="F435" i="1"/>
  <c r="C434" i="1"/>
  <c r="F434" i="1"/>
  <c r="C433" i="1"/>
  <c r="F433" i="1"/>
  <c r="C432" i="1"/>
  <c r="F432" i="1"/>
  <c r="C431" i="1"/>
  <c r="F431" i="1"/>
  <c r="C430" i="1"/>
  <c r="F430" i="1"/>
  <c r="C429" i="1"/>
  <c r="F429" i="1"/>
  <c r="C428" i="1"/>
  <c r="F428" i="1"/>
  <c r="C427" i="1"/>
  <c r="F427" i="1"/>
  <c r="C426" i="1"/>
  <c r="F426" i="1"/>
  <c r="C425" i="1"/>
  <c r="F425" i="1"/>
  <c r="C424" i="1"/>
  <c r="F424" i="1"/>
  <c r="C423" i="1"/>
  <c r="F423" i="1"/>
  <c r="C422" i="1"/>
  <c r="F422" i="1"/>
  <c r="C421" i="1"/>
  <c r="F421" i="1"/>
  <c r="C420" i="1"/>
  <c r="F420" i="1"/>
  <c r="C419" i="1"/>
  <c r="F419" i="1"/>
  <c r="C418" i="1"/>
  <c r="F418" i="1"/>
  <c r="C417" i="1"/>
  <c r="F417" i="1"/>
  <c r="C416" i="1"/>
  <c r="F416" i="1"/>
  <c r="C415" i="1"/>
  <c r="F415" i="1"/>
  <c r="C414" i="1"/>
  <c r="F414" i="1"/>
  <c r="C413" i="1"/>
  <c r="F413" i="1"/>
  <c r="C412" i="1"/>
  <c r="F412" i="1"/>
  <c r="C411" i="1"/>
  <c r="F411" i="1"/>
  <c r="C410" i="1"/>
  <c r="F410" i="1"/>
  <c r="C409" i="1"/>
  <c r="F409" i="1"/>
  <c r="C408" i="1"/>
  <c r="F408" i="1"/>
  <c r="C407" i="1"/>
  <c r="F407" i="1"/>
  <c r="C406" i="1"/>
  <c r="F406" i="1"/>
  <c r="C405" i="1"/>
  <c r="F405" i="1"/>
  <c r="C404" i="1"/>
  <c r="F404" i="1"/>
  <c r="C403" i="1"/>
  <c r="F403" i="1"/>
  <c r="C402" i="1"/>
  <c r="F402" i="1"/>
  <c r="C401" i="1"/>
  <c r="F401" i="1"/>
  <c r="C400" i="1"/>
  <c r="F400" i="1"/>
  <c r="C399" i="1"/>
  <c r="F399" i="1"/>
  <c r="B307" i="1"/>
  <c r="D307" i="1"/>
  <c r="E307" i="1"/>
  <c r="B306" i="1"/>
  <c r="D306" i="1"/>
  <c r="E306" i="1"/>
  <c r="B308" i="1"/>
  <c r="D308" i="1"/>
  <c r="E308" i="1"/>
  <c r="G308" i="1"/>
  <c r="G307" i="1"/>
  <c r="B309" i="1"/>
  <c r="D309" i="1"/>
  <c r="E309" i="1"/>
  <c r="G309" i="1"/>
  <c r="B310" i="1"/>
  <c r="D310" i="1"/>
  <c r="E310" i="1"/>
  <c r="G310" i="1"/>
  <c r="B311" i="1"/>
  <c r="D311" i="1"/>
  <c r="E311" i="1"/>
  <c r="G311" i="1"/>
  <c r="B312" i="1"/>
  <c r="D312" i="1"/>
  <c r="E312" i="1"/>
  <c r="G312" i="1"/>
  <c r="B313" i="1"/>
  <c r="D313" i="1"/>
  <c r="E313" i="1"/>
  <c r="G313" i="1"/>
  <c r="B314" i="1"/>
  <c r="D314" i="1"/>
  <c r="E314" i="1"/>
  <c r="G314" i="1"/>
  <c r="B315" i="1"/>
  <c r="D315" i="1"/>
  <c r="E315" i="1"/>
  <c r="G315" i="1"/>
  <c r="B316" i="1"/>
  <c r="D316" i="1"/>
  <c r="E316" i="1"/>
  <c r="G316" i="1"/>
  <c r="B317" i="1"/>
  <c r="D317" i="1"/>
  <c r="E317" i="1"/>
  <c r="G317" i="1"/>
  <c r="B318" i="1"/>
  <c r="D318" i="1"/>
  <c r="E318" i="1"/>
  <c r="G318" i="1"/>
  <c r="B319" i="1"/>
  <c r="D319" i="1"/>
  <c r="E319" i="1"/>
  <c r="G319" i="1"/>
  <c r="B320" i="1"/>
  <c r="D320" i="1"/>
  <c r="E320" i="1"/>
  <c r="G320" i="1"/>
  <c r="B321" i="1"/>
  <c r="D321" i="1"/>
  <c r="E321" i="1"/>
  <c r="G321" i="1"/>
  <c r="B322" i="1"/>
  <c r="D322" i="1"/>
  <c r="E322" i="1"/>
  <c r="G322" i="1"/>
  <c r="B323" i="1"/>
  <c r="D323" i="1"/>
  <c r="E323" i="1"/>
  <c r="G323" i="1"/>
  <c r="B324" i="1"/>
  <c r="D324" i="1"/>
  <c r="E324" i="1"/>
  <c r="G324" i="1"/>
  <c r="B325" i="1"/>
  <c r="D325" i="1"/>
  <c r="E325" i="1"/>
  <c r="G325" i="1"/>
  <c r="B326" i="1"/>
  <c r="D326" i="1"/>
  <c r="E326" i="1"/>
  <c r="G326" i="1"/>
  <c r="B327" i="1"/>
  <c r="D327" i="1"/>
  <c r="E327" i="1"/>
  <c r="G327" i="1"/>
  <c r="B328" i="1"/>
  <c r="D328" i="1"/>
  <c r="E328" i="1"/>
  <c r="G328" i="1"/>
  <c r="B329" i="1"/>
  <c r="D329" i="1"/>
  <c r="E329" i="1"/>
  <c r="G329" i="1"/>
  <c r="B330" i="1"/>
  <c r="D330" i="1"/>
  <c r="E330" i="1"/>
  <c r="G330" i="1"/>
  <c r="B331" i="1"/>
  <c r="D331" i="1"/>
  <c r="E331" i="1"/>
  <c r="G331" i="1"/>
  <c r="B332" i="1"/>
  <c r="D332" i="1"/>
  <c r="E332" i="1"/>
  <c r="G332" i="1"/>
  <c r="B333" i="1"/>
  <c r="D333" i="1"/>
  <c r="E333" i="1"/>
  <c r="G333" i="1"/>
  <c r="B334" i="1"/>
  <c r="D334" i="1"/>
  <c r="E334" i="1"/>
  <c r="G334" i="1"/>
  <c r="B335" i="1"/>
  <c r="D335" i="1"/>
  <c r="E335" i="1"/>
  <c r="G335" i="1"/>
  <c r="B336" i="1"/>
  <c r="D336" i="1"/>
  <c r="E336" i="1"/>
  <c r="G336" i="1"/>
  <c r="B337" i="1"/>
  <c r="D337" i="1"/>
  <c r="E337" i="1"/>
  <c r="G337" i="1"/>
  <c r="B338" i="1"/>
  <c r="D338" i="1"/>
  <c r="E338" i="1"/>
  <c r="G338" i="1"/>
  <c r="B339" i="1"/>
  <c r="D339" i="1"/>
  <c r="E339" i="1"/>
  <c r="G339" i="1"/>
  <c r="B340" i="1"/>
  <c r="D340" i="1"/>
  <c r="E340" i="1"/>
  <c r="G340" i="1"/>
  <c r="B341" i="1"/>
  <c r="D341" i="1"/>
  <c r="E341" i="1"/>
  <c r="G341" i="1"/>
  <c r="B342" i="1"/>
  <c r="D342" i="1"/>
  <c r="E342" i="1"/>
  <c r="G342" i="1"/>
  <c r="B343" i="1"/>
  <c r="D343" i="1"/>
  <c r="E343" i="1"/>
  <c r="G343" i="1"/>
  <c r="B344" i="1"/>
  <c r="D344" i="1"/>
  <c r="E344" i="1"/>
  <c r="G344" i="1"/>
  <c r="B345" i="1"/>
  <c r="D345" i="1"/>
  <c r="E345" i="1"/>
  <c r="G345" i="1"/>
  <c r="B346" i="1"/>
  <c r="D346" i="1"/>
  <c r="E346" i="1"/>
  <c r="G346" i="1"/>
  <c r="B347" i="1"/>
  <c r="D347" i="1"/>
  <c r="E347" i="1"/>
  <c r="G347" i="1"/>
  <c r="B348" i="1"/>
  <c r="D348" i="1"/>
  <c r="E348" i="1"/>
  <c r="G348" i="1"/>
  <c r="B349" i="1"/>
  <c r="D349" i="1"/>
  <c r="E349" i="1"/>
  <c r="G349" i="1"/>
  <c r="B350" i="1"/>
  <c r="D350" i="1"/>
  <c r="E350" i="1"/>
  <c r="G350" i="1"/>
  <c r="B351" i="1"/>
  <c r="D351" i="1"/>
  <c r="E351" i="1"/>
  <c r="G351" i="1"/>
  <c r="B352" i="1"/>
  <c r="D352" i="1"/>
  <c r="E352" i="1"/>
  <c r="G352" i="1"/>
  <c r="B353" i="1"/>
  <c r="D353" i="1"/>
  <c r="E353" i="1"/>
  <c r="G353" i="1"/>
  <c r="B354" i="1"/>
  <c r="D354" i="1"/>
  <c r="E354" i="1"/>
  <c r="G354" i="1"/>
  <c r="B355" i="1"/>
  <c r="D355" i="1"/>
  <c r="E355" i="1"/>
  <c r="G355" i="1"/>
  <c r="B356" i="1"/>
  <c r="D356" i="1"/>
  <c r="E356" i="1"/>
  <c r="G356" i="1"/>
  <c r="B357" i="1"/>
  <c r="D357" i="1"/>
  <c r="E357" i="1"/>
  <c r="G357" i="1"/>
  <c r="B358" i="1"/>
  <c r="D358" i="1"/>
  <c r="E358" i="1"/>
  <c r="G358" i="1"/>
  <c r="B359" i="1"/>
  <c r="D359" i="1"/>
  <c r="E359" i="1"/>
  <c r="G359" i="1"/>
  <c r="B360" i="1"/>
  <c r="D360" i="1"/>
  <c r="E360" i="1"/>
  <c r="G360" i="1"/>
  <c r="B361" i="1"/>
  <c r="D361" i="1"/>
  <c r="E361" i="1"/>
  <c r="G361" i="1"/>
  <c r="B362" i="1"/>
  <c r="D362" i="1"/>
  <c r="E362" i="1"/>
  <c r="G362" i="1"/>
  <c r="B363" i="1"/>
  <c r="D363" i="1"/>
  <c r="E363" i="1"/>
  <c r="G363" i="1"/>
  <c r="B364" i="1"/>
  <c r="D364" i="1"/>
  <c r="E364" i="1"/>
  <c r="G364" i="1"/>
  <c r="B365" i="1"/>
  <c r="D365" i="1"/>
  <c r="E365" i="1"/>
  <c r="G365" i="1"/>
  <c r="B366" i="1"/>
  <c r="D366" i="1"/>
  <c r="E366" i="1"/>
  <c r="G366" i="1"/>
  <c r="B367" i="1"/>
  <c r="D367" i="1"/>
  <c r="E367" i="1"/>
  <c r="G367" i="1"/>
  <c r="B368" i="1"/>
  <c r="D368" i="1"/>
  <c r="E368" i="1"/>
  <c r="G368" i="1"/>
  <c r="B369" i="1"/>
  <c r="D369" i="1"/>
  <c r="E369" i="1"/>
  <c r="G369" i="1"/>
  <c r="B370" i="1"/>
  <c r="D370" i="1"/>
  <c r="E370" i="1"/>
  <c r="G370" i="1"/>
  <c r="B371" i="1"/>
  <c r="D371" i="1"/>
  <c r="E371" i="1"/>
  <c r="G371" i="1"/>
  <c r="B372" i="1"/>
  <c r="D372" i="1"/>
  <c r="E372" i="1"/>
  <c r="G372" i="1"/>
  <c r="B373" i="1"/>
  <c r="D373" i="1"/>
  <c r="E373" i="1"/>
  <c r="G373" i="1"/>
  <c r="B374" i="1"/>
  <c r="D374" i="1"/>
  <c r="E374" i="1"/>
  <c r="G374" i="1"/>
  <c r="B375" i="1"/>
  <c r="D375" i="1"/>
  <c r="E375" i="1"/>
  <c r="G375" i="1"/>
  <c r="B376" i="1"/>
  <c r="D376" i="1"/>
  <c r="E376" i="1"/>
  <c r="G376" i="1"/>
  <c r="B377" i="1"/>
  <c r="D377" i="1"/>
  <c r="E377" i="1"/>
  <c r="G377" i="1"/>
  <c r="B378" i="1"/>
  <c r="D378" i="1"/>
  <c r="E378" i="1"/>
  <c r="G378" i="1"/>
  <c r="B379" i="1"/>
  <c r="D379" i="1"/>
  <c r="E379" i="1"/>
  <c r="G379" i="1"/>
  <c r="B380" i="1"/>
  <c r="D380" i="1"/>
  <c r="E380" i="1"/>
  <c r="G380" i="1"/>
  <c r="B381" i="1"/>
  <c r="D381" i="1"/>
  <c r="E381" i="1"/>
  <c r="G381" i="1"/>
  <c r="B382" i="1"/>
  <c r="D382" i="1"/>
  <c r="E382" i="1"/>
  <c r="G382" i="1"/>
  <c r="B383" i="1"/>
  <c r="D383" i="1"/>
  <c r="E383" i="1"/>
  <c r="G383" i="1"/>
  <c r="B384" i="1"/>
  <c r="D384" i="1"/>
  <c r="E384" i="1"/>
  <c r="G384" i="1"/>
  <c r="B385" i="1"/>
  <c r="D385" i="1"/>
  <c r="E385" i="1"/>
  <c r="G385" i="1"/>
  <c r="B386" i="1"/>
  <c r="D386" i="1"/>
  <c r="E386" i="1"/>
  <c r="G386" i="1"/>
  <c r="B387" i="1"/>
  <c r="D387" i="1"/>
  <c r="E387" i="1"/>
  <c r="G387" i="1"/>
  <c r="B388" i="1"/>
  <c r="D388" i="1"/>
  <c r="E388" i="1"/>
  <c r="G388" i="1"/>
  <c r="B389" i="1"/>
  <c r="D389" i="1"/>
  <c r="E389" i="1"/>
  <c r="G389" i="1"/>
  <c r="B390" i="1"/>
  <c r="D390" i="1"/>
  <c r="E390" i="1"/>
  <c r="G390" i="1"/>
  <c r="B391" i="1"/>
  <c r="D391" i="1"/>
  <c r="E391" i="1"/>
  <c r="G391" i="1"/>
  <c r="B392" i="1"/>
  <c r="D392" i="1"/>
  <c r="E392" i="1"/>
  <c r="G392" i="1"/>
  <c r="B393" i="1"/>
  <c r="D393" i="1"/>
  <c r="E393" i="1"/>
  <c r="G393" i="1"/>
  <c r="B394" i="1"/>
  <c r="D394" i="1"/>
  <c r="E394" i="1"/>
  <c r="G394" i="1"/>
  <c r="B395" i="1"/>
  <c r="D395" i="1"/>
  <c r="E395" i="1"/>
  <c r="G395" i="1"/>
  <c r="B396" i="1"/>
  <c r="D396" i="1"/>
  <c r="E396" i="1"/>
  <c r="G396" i="1"/>
  <c r="B397" i="1"/>
  <c r="D397" i="1"/>
  <c r="E397" i="1"/>
  <c r="G397" i="1"/>
  <c r="G398" i="1"/>
  <c r="C398" i="1"/>
  <c r="F398" i="1"/>
  <c r="C397" i="1"/>
  <c r="F397" i="1"/>
  <c r="C396" i="1"/>
  <c r="F396" i="1"/>
  <c r="C395" i="1"/>
  <c r="F395" i="1"/>
  <c r="C394" i="1"/>
  <c r="F394" i="1"/>
  <c r="C393" i="1"/>
  <c r="F393" i="1"/>
  <c r="C392" i="1"/>
  <c r="F392" i="1"/>
  <c r="C391" i="1"/>
  <c r="F391" i="1"/>
  <c r="C390" i="1"/>
  <c r="F390" i="1"/>
  <c r="C389" i="1"/>
  <c r="F389" i="1"/>
  <c r="C388" i="1"/>
  <c r="F388" i="1"/>
  <c r="C387" i="1"/>
  <c r="F387" i="1"/>
  <c r="C386" i="1"/>
  <c r="F386" i="1"/>
  <c r="C385" i="1"/>
  <c r="F385" i="1"/>
  <c r="C384" i="1"/>
  <c r="F384" i="1"/>
  <c r="C383" i="1"/>
  <c r="F383" i="1"/>
  <c r="C382" i="1"/>
  <c r="F382" i="1"/>
  <c r="C381" i="1"/>
  <c r="F381" i="1"/>
  <c r="C380" i="1"/>
  <c r="F380" i="1"/>
  <c r="C379" i="1"/>
  <c r="F379" i="1"/>
  <c r="C378" i="1"/>
  <c r="F378" i="1"/>
  <c r="C377" i="1"/>
  <c r="F377" i="1"/>
  <c r="C376" i="1"/>
  <c r="F376" i="1"/>
  <c r="C375" i="1"/>
  <c r="F375" i="1"/>
  <c r="C374" i="1"/>
  <c r="F374" i="1"/>
  <c r="C373" i="1"/>
  <c r="F373" i="1"/>
  <c r="C372" i="1"/>
  <c r="F372" i="1"/>
  <c r="C371" i="1"/>
  <c r="F371" i="1"/>
  <c r="C370" i="1"/>
  <c r="F370" i="1"/>
  <c r="C369" i="1"/>
  <c r="F369" i="1"/>
  <c r="C368" i="1"/>
  <c r="F368" i="1"/>
  <c r="C367" i="1"/>
  <c r="F367" i="1"/>
  <c r="C366" i="1"/>
  <c r="F366" i="1"/>
  <c r="C365" i="1"/>
  <c r="F365" i="1"/>
  <c r="C364" i="1"/>
  <c r="F364" i="1"/>
  <c r="C363" i="1"/>
  <c r="F363" i="1"/>
  <c r="C362" i="1"/>
  <c r="F362" i="1"/>
  <c r="C361" i="1"/>
  <c r="F361" i="1"/>
  <c r="C360" i="1"/>
  <c r="F360" i="1"/>
  <c r="C359" i="1"/>
  <c r="F359" i="1"/>
  <c r="C358" i="1"/>
  <c r="F358" i="1"/>
  <c r="C357" i="1"/>
  <c r="F357" i="1"/>
  <c r="C356" i="1"/>
  <c r="F356" i="1"/>
  <c r="C355" i="1"/>
  <c r="F355" i="1"/>
  <c r="C354" i="1"/>
  <c r="F354" i="1"/>
  <c r="C353" i="1"/>
  <c r="F353" i="1"/>
  <c r="C352" i="1"/>
  <c r="F352" i="1"/>
  <c r="C351" i="1"/>
  <c r="F351" i="1"/>
  <c r="C350" i="1"/>
  <c r="F350" i="1"/>
  <c r="C349" i="1"/>
  <c r="F349" i="1"/>
  <c r="C348" i="1"/>
  <c r="F348" i="1"/>
  <c r="C347" i="1"/>
  <c r="F347" i="1"/>
  <c r="C346" i="1"/>
  <c r="F346" i="1"/>
  <c r="C345" i="1"/>
  <c r="F345" i="1"/>
  <c r="C344" i="1"/>
  <c r="F344" i="1"/>
  <c r="C343" i="1"/>
  <c r="F343" i="1"/>
  <c r="C342" i="1"/>
  <c r="F342" i="1"/>
  <c r="C341" i="1"/>
  <c r="F341" i="1"/>
  <c r="C340" i="1"/>
  <c r="F340" i="1"/>
  <c r="C339" i="1"/>
  <c r="F339" i="1"/>
  <c r="C338" i="1"/>
  <c r="F338" i="1"/>
  <c r="C337" i="1"/>
  <c r="F337" i="1"/>
  <c r="C336" i="1"/>
  <c r="F336" i="1"/>
  <c r="C335" i="1"/>
  <c r="F335" i="1"/>
  <c r="C334" i="1"/>
  <c r="F334" i="1"/>
  <c r="C333" i="1"/>
  <c r="F333" i="1"/>
  <c r="C332" i="1"/>
  <c r="F332" i="1"/>
  <c r="C331" i="1"/>
  <c r="F331" i="1"/>
  <c r="C330" i="1"/>
  <c r="F330" i="1"/>
  <c r="C329" i="1"/>
  <c r="F329" i="1"/>
  <c r="C328" i="1"/>
  <c r="F328" i="1"/>
  <c r="C327" i="1"/>
  <c r="F327" i="1"/>
  <c r="C326" i="1"/>
  <c r="F326" i="1"/>
  <c r="C325" i="1"/>
  <c r="F325" i="1"/>
  <c r="C324" i="1"/>
  <c r="F324" i="1"/>
  <c r="C323" i="1"/>
  <c r="F323" i="1"/>
  <c r="C322" i="1"/>
  <c r="F322" i="1"/>
  <c r="C321" i="1"/>
  <c r="F321" i="1"/>
  <c r="C320" i="1"/>
  <c r="F320" i="1"/>
  <c r="C319" i="1"/>
  <c r="F319" i="1"/>
  <c r="C318" i="1"/>
  <c r="F318" i="1"/>
  <c r="C317" i="1"/>
  <c r="F317" i="1"/>
  <c r="C316" i="1"/>
  <c r="F316" i="1"/>
  <c r="C315" i="1"/>
  <c r="F315" i="1"/>
  <c r="C314" i="1"/>
  <c r="F314" i="1"/>
  <c r="C313" i="1"/>
  <c r="F313" i="1"/>
  <c r="C312" i="1"/>
  <c r="F312" i="1"/>
  <c r="C311" i="1"/>
  <c r="F311" i="1"/>
  <c r="C310" i="1"/>
  <c r="F310" i="1"/>
  <c r="C309" i="1"/>
  <c r="F309" i="1"/>
  <c r="C308" i="1"/>
  <c r="F308" i="1"/>
  <c r="C307" i="1"/>
  <c r="F307" i="1"/>
  <c r="B215" i="1"/>
  <c r="D215" i="1"/>
  <c r="E215" i="1"/>
  <c r="B214" i="1"/>
  <c r="D214" i="1"/>
  <c r="E214" i="1"/>
  <c r="B216" i="1"/>
  <c r="D216" i="1"/>
  <c r="E216" i="1"/>
  <c r="G216" i="1"/>
  <c r="G215" i="1"/>
  <c r="B217" i="1"/>
  <c r="D217" i="1"/>
  <c r="E217" i="1"/>
  <c r="G217" i="1"/>
  <c r="B218" i="1"/>
  <c r="D218" i="1"/>
  <c r="E218" i="1"/>
  <c r="G218" i="1"/>
  <c r="B219" i="1"/>
  <c r="D219" i="1"/>
  <c r="E219" i="1"/>
  <c r="G219" i="1"/>
  <c r="B220" i="1"/>
  <c r="D220" i="1"/>
  <c r="E220" i="1"/>
  <c r="G220" i="1"/>
  <c r="B221" i="1"/>
  <c r="D221" i="1"/>
  <c r="E221" i="1"/>
  <c r="G221" i="1"/>
  <c r="B222" i="1"/>
  <c r="D222" i="1"/>
  <c r="E222" i="1"/>
  <c r="G222" i="1"/>
  <c r="B223" i="1"/>
  <c r="D223" i="1"/>
  <c r="E223" i="1"/>
  <c r="G223" i="1"/>
  <c r="B224" i="1"/>
  <c r="D224" i="1"/>
  <c r="E224" i="1"/>
  <c r="G224" i="1"/>
  <c r="B225" i="1"/>
  <c r="D225" i="1"/>
  <c r="E225" i="1"/>
  <c r="G225" i="1"/>
  <c r="B226" i="1"/>
  <c r="D226" i="1"/>
  <c r="E226" i="1"/>
  <c r="G226" i="1"/>
  <c r="B227" i="1"/>
  <c r="D227" i="1"/>
  <c r="E227" i="1"/>
  <c r="G227" i="1"/>
  <c r="B228" i="1"/>
  <c r="D228" i="1"/>
  <c r="E228" i="1"/>
  <c r="G228" i="1"/>
  <c r="B229" i="1"/>
  <c r="D229" i="1"/>
  <c r="E229" i="1"/>
  <c r="G229" i="1"/>
  <c r="B230" i="1"/>
  <c r="D230" i="1"/>
  <c r="E230" i="1"/>
  <c r="G230" i="1"/>
  <c r="B231" i="1"/>
  <c r="D231" i="1"/>
  <c r="E231" i="1"/>
  <c r="G231" i="1"/>
  <c r="B232" i="1"/>
  <c r="D232" i="1"/>
  <c r="E232" i="1"/>
  <c r="G232" i="1"/>
  <c r="B233" i="1"/>
  <c r="D233" i="1"/>
  <c r="E233" i="1"/>
  <c r="G233" i="1"/>
  <c r="B234" i="1"/>
  <c r="D234" i="1"/>
  <c r="E234" i="1"/>
  <c r="G234" i="1"/>
  <c r="B235" i="1"/>
  <c r="D235" i="1"/>
  <c r="E235" i="1"/>
  <c r="G235" i="1"/>
  <c r="B236" i="1"/>
  <c r="D236" i="1"/>
  <c r="E236" i="1"/>
  <c r="G236" i="1"/>
  <c r="B237" i="1"/>
  <c r="D237" i="1"/>
  <c r="E237" i="1"/>
  <c r="G237" i="1"/>
  <c r="B238" i="1"/>
  <c r="D238" i="1"/>
  <c r="E238" i="1"/>
  <c r="G238" i="1"/>
  <c r="B239" i="1"/>
  <c r="D239" i="1"/>
  <c r="E239" i="1"/>
  <c r="G239" i="1"/>
  <c r="B240" i="1"/>
  <c r="D240" i="1"/>
  <c r="E240" i="1"/>
  <c r="G240" i="1"/>
  <c r="B241" i="1"/>
  <c r="D241" i="1"/>
  <c r="E241" i="1"/>
  <c r="G241" i="1"/>
  <c r="B242" i="1"/>
  <c r="D242" i="1"/>
  <c r="E242" i="1"/>
  <c r="G242" i="1"/>
  <c r="B243" i="1"/>
  <c r="D243" i="1"/>
  <c r="E243" i="1"/>
  <c r="G243" i="1"/>
  <c r="B244" i="1"/>
  <c r="D244" i="1"/>
  <c r="E244" i="1"/>
  <c r="G244" i="1"/>
  <c r="B245" i="1"/>
  <c r="D245" i="1"/>
  <c r="E245" i="1"/>
  <c r="G245" i="1"/>
  <c r="B246" i="1"/>
  <c r="D246" i="1"/>
  <c r="E246" i="1"/>
  <c r="G246" i="1"/>
  <c r="B247" i="1"/>
  <c r="D247" i="1"/>
  <c r="E247" i="1"/>
  <c r="G247" i="1"/>
  <c r="B248" i="1"/>
  <c r="D248" i="1"/>
  <c r="E248" i="1"/>
  <c r="G248" i="1"/>
  <c r="B249" i="1"/>
  <c r="D249" i="1"/>
  <c r="E249" i="1"/>
  <c r="G249" i="1"/>
  <c r="B250" i="1"/>
  <c r="D250" i="1"/>
  <c r="E250" i="1"/>
  <c r="G250" i="1"/>
  <c r="B251" i="1"/>
  <c r="D251" i="1"/>
  <c r="E251" i="1"/>
  <c r="G251" i="1"/>
  <c r="B252" i="1"/>
  <c r="D252" i="1"/>
  <c r="E252" i="1"/>
  <c r="G252" i="1"/>
  <c r="B253" i="1"/>
  <c r="D253" i="1"/>
  <c r="E253" i="1"/>
  <c r="G253" i="1"/>
  <c r="B254" i="1"/>
  <c r="D254" i="1"/>
  <c r="E254" i="1"/>
  <c r="G254" i="1"/>
  <c r="B255" i="1"/>
  <c r="D255" i="1"/>
  <c r="E255" i="1"/>
  <c r="G255" i="1"/>
  <c r="B256" i="1"/>
  <c r="D256" i="1"/>
  <c r="E256" i="1"/>
  <c r="G256" i="1"/>
  <c r="B257" i="1"/>
  <c r="D257" i="1"/>
  <c r="E257" i="1"/>
  <c r="G257" i="1"/>
  <c r="B258" i="1"/>
  <c r="D258" i="1"/>
  <c r="E258" i="1"/>
  <c r="G258" i="1"/>
  <c r="B259" i="1"/>
  <c r="D259" i="1"/>
  <c r="E259" i="1"/>
  <c r="G259" i="1"/>
  <c r="B260" i="1"/>
  <c r="D260" i="1"/>
  <c r="E260" i="1"/>
  <c r="G260" i="1"/>
  <c r="B261" i="1"/>
  <c r="D261" i="1"/>
  <c r="E261" i="1"/>
  <c r="G261" i="1"/>
  <c r="B262" i="1"/>
  <c r="D262" i="1"/>
  <c r="E262" i="1"/>
  <c r="G262" i="1"/>
  <c r="B263" i="1"/>
  <c r="D263" i="1"/>
  <c r="E263" i="1"/>
  <c r="G263" i="1"/>
  <c r="B264" i="1"/>
  <c r="D264" i="1"/>
  <c r="E264" i="1"/>
  <c r="G264" i="1"/>
  <c r="B265" i="1"/>
  <c r="D265" i="1"/>
  <c r="E265" i="1"/>
  <c r="G265" i="1"/>
  <c r="B266" i="1"/>
  <c r="D266" i="1"/>
  <c r="E266" i="1"/>
  <c r="G266" i="1"/>
  <c r="B267" i="1"/>
  <c r="D267" i="1"/>
  <c r="E267" i="1"/>
  <c r="G267" i="1"/>
  <c r="B268" i="1"/>
  <c r="D268" i="1"/>
  <c r="E268" i="1"/>
  <c r="G268" i="1"/>
  <c r="B269" i="1"/>
  <c r="D269" i="1"/>
  <c r="E269" i="1"/>
  <c r="G269" i="1"/>
  <c r="B270" i="1"/>
  <c r="D270" i="1"/>
  <c r="E270" i="1"/>
  <c r="G270" i="1"/>
  <c r="B271" i="1"/>
  <c r="D271" i="1"/>
  <c r="E271" i="1"/>
  <c r="G271" i="1"/>
  <c r="B272" i="1"/>
  <c r="D272" i="1"/>
  <c r="E272" i="1"/>
  <c r="G272" i="1"/>
  <c r="B273" i="1"/>
  <c r="D273" i="1"/>
  <c r="E273" i="1"/>
  <c r="G273" i="1"/>
  <c r="B274" i="1"/>
  <c r="D274" i="1"/>
  <c r="E274" i="1"/>
  <c r="G274" i="1"/>
  <c r="B275" i="1"/>
  <c r="D275" i="1"/>
  <c r="E275" i="1"/>
  <c r="G275" i="1"/>
  <c r="B276" i="1"/>
  <c r="D276" i="1"/>
  <c r="E276" i="1"/>
  <c r="G276" i="1"/>
  <c r="B277" i="1"/>
  <c r="D277" i="1"/>
  <c r="E277" i="1"/>
  <c r="G277" i="1"/>
  <c r="B278" i="1"/>
  <c r="D278" i="1"/>
  <c r="E278" i="1"/>
  <c r="G278" i="1"/>
  <c r="B279" i="1"/>
  <c r="D279" i="1"/>
  <c r="E279" i="1"/>
  <c r="G279" i="1"/>
  <c r="B280" i="1"/>
  <c r="D280" i="1"/>
  <c r="E280" i="1"/>
  <c r="G280" i="1"/>
  <c r="B281" i="1"/>
  <c r="D281" i="1"/>
  <c r="E281" i="1"/>
  <c r="G281" i="1"/>
  <c r="B282" i="1"/>
  <c r="D282" i="1"/>
  <c r="E282" i="1"/>
  <c r="G282" i="1"/>
  <c r="B283" i="1"/>
  <c r="D283" i="1"/>
  <c r="E283" i="1"/>
  <c r="G283" i="1"/>
  <c r="B284" i="1"/>
  <c r="D284" i="1"/>
  <c r="E284" i="1"/>
  <c r="G284" i="1"/>
  <c r="B285" i="1"/>
  <c r="D285" i="1"/>
  <c r="E285" i="1"/>
  <c r="G285" i="1"/>
  <c r="B286" i="1"/>
  <c r="D286" i="1"/>
  <c r="E286" i="1"/>
  <c r="G286" i="1"/>
  <c r="B287" i="1"/>
  <c r="D287" i="1"/>
  <c r="E287" i="1"/>
  <c r="G287" i="1"/>
  <c r="B288" i="1"/>
  <c r="D288" i="1"/>
  <c r="E288" i="1"/>
  <c r="G288" i="1"/>
  <c r="B289" i="1"/>
  <c r="D289" i="1"/>
  <c r="E289" i="1"/>
  <c r="G289" i="1"/>
  <c r="B290" i="1"/>
  <c r="D290" i="1"/>
  <c r="E290" i="1"/>
  <c r="G290" i="1"/>
  <c r="B291" i="1"/>
  <c r="D291" i="1"/>
  <c r="E291" i="1"/>
  <c r="G291" i="1"/>
  <c r="B292" i="1"/>
  <c r="D292" i="1"/>
  <c r="E292" i="1"/>
  <c r="G292" i="1"/>
  <c r="B293" i="1"/>
  <c r="D293" i="1"/>
  <c r="E293" i="1"/>
  <c r="G293" i="1"/>
  <c r="B294" i="1"/>
  <c r="D294" i="1"/>
  <c r="E294" i="1"/>
  <c r="G294" i="1"/>
  <c r="B295" i="1"/>
  <c r="D295" i="1"/>
  <c r="E295" i="1"/>
  <c r="G295" i="1"/>
  <c r="B296" i="1"/>
  <c r="D296" i="1"/>
  <c r="E296" i="1"/>
  <c r="G296" i="1"/>
  <c r="B297" i="1"/>
  <c r="D297" i="1"/>
  <c r="E297" i="1"/>
  <c r="G297" i="1"/>
  <c r="B298" i="1"/>
  <c r="D298" i="1"/>
  <c r="E298" i="1"/>
  <c r="G298" i="1"/>
  <c r="B299" i="1"/>
  <c r="D299" i="1"/>
  <c r="E299" i="1"/>
  <c r="G299" i="1"/>
  <c r="B300" i="1"/>
  <c r="D300" i="1"/>
  <c r="E300" i="1"/>
  <c r="G300" i="1"/>
  <c r="B301" i="1"/>
  <c r="D301" i="1"/>
  <c r="E301" i="1"/>
  <c r="G301" i="1"/>
  <c r="B302" i="1"/>
  <c r="D302" i="1"/>
  <c r="E302" i="1"/>
  <c r="G302" i="1"/>
  <c r="B303" i="1"/>
  <c r="D303" i="1"/>
  <c r="E303" i="1"/>
  <c r="G303" i="1"/>
  <c r="B304" i="1"/>
  <c r="D304" i="1"/>
  <c r="E304" i="1"/>
  <c r="G304" i="1"/>
  <c r="B305" i="1"/>
  <c r="D305" i="1"/>
  <c r="E305" i="1"/>
  <c r="G305" i="1"/>
  <c r="G306" i="1"/>
  <c r="C306" i="1"/>
  <c r="F306" i="1"/>
  <c r="C305" i="1"/>
  <c r="F305" i="1"/>
  <c r="C304" i="1"/>
  <c r="F304" i="1"/>
  <c r="C303" i="1"/>
  <c r="F303" i="1"/>
  <c r="C302" i="1"/>
  <c r="F302" i="1"/>
  <c r="C301" i="1"/>
  <c r="F301" i="1"/>
  <c r="C300" i="1"/>
  <c r="F300" i="1"/>
  <c r="C299" i="1"/>
  <c r="F299" i="1"/>
  <c r="C298" i="1"/>
  <c r="F298" i="1"/>
  <c r="C297" i="1"/>
  <c r="F297" i="1"/>
  <c r="C296" i="1"/>
  <c r="F296" i="1"/>
  <c r="C295" i="1"/>
  <c r="F295" i="1"/>
  <c r="C294" i="1"/>
  <c r="F294" i="1"/>
  <c r="C293" i="1"/>
  <c r="F293" i="1"/>
  <c r="C292" i="1"/>
  <c r="F292" i="1"/>
  <c r="C291" i="1"/>
  <c r="F291" i="1"/>
  <c r="C290" i="1"/>
  <c r="F290" i="1"/>
  <c r="C289" i="1"/>
  <c r="F289" i="1"/>
  <c r="C288" i="1"/>
  <c r="F288" i="1"/>
  <c r="C287" i="1"/>
  <c r="F287" i="1"/>
  <c r="C286" i="1"/>
  <c r="F286" i="1"/>
  <c r="C285" i="1"/>
  <c r="F285" i="1"/>
  <c r="C284" i="1"/>
  <c r="F284" i="1"/>
  <c r="C283" i="1"/>
  <c r="F283" i="1"/>
  <c r="C282" i="1"/>
  <c r="F282" i="1"/>
  <c r="C281" i="1"/>
  <c r="F281" i="1"/>
  <c r="C280" i="1"/>
  <c r="F280" i="1"/>
  <c r="C279" i="1"/>
  <c r="F279" i="1"/>
  <c r="C278" i="1"/>
  <c r="F278" i="1"/>
  <c r="C277" i="1"/>
  <c r="F277" i="1"/>
  <c r="C276" i="1"/>
  <c r="F276" i="1"/>
  <c r="C275" i="1"/>
  <c r="F275" i="1"/>
  <c r="C274" i="1"/>
  <c r="F274" i="1"/>
  <c r="C273" i="1"/>
  <c r="F273" i="1"/>
  <c r="C272" i="1"/>
  <c r="F272" i="1"/>
  <c r="C271" i="1"/>
  <c r="F271" i="1"/>
  <c r="C270" i="1"/>
  <c r="F270" i="1"/>
  <c r="C269" i="1"/>
  <c r="F269" i="1"/>
  <c r="C268" i="1"/>
  <c r="F268" i="1"/>
  <c r="C267" i="1"/>
  <c r="F267" i="1"/>
  <c r="C266" i="1"/>
  <c r="F266" i="1"/>
  <c r="C265" i="1"/>
  <c r="F265" i="1"/>
  <c r="C264" i="1"/>
  <c r="F264" i="1"/>
  <c r="C263" i="1"/>
  <c r="F263" i="1"/>
  <c r="C262" i="1"/>
  <c r="F262" i="1"/>
  <c r="C261" i="1"/>
  <c r="F261" i="1"/>
  <c r="C260" i="1"/>
  <c r="F260" i="1"/>
  <c r="C259" i="1"/>
  <c r="F259" i="1"/>
  <c r="C258" i="1"/>
  <c r="F258" i="1"/>
  <c r="C257" i="1"/>
  <c r="F257" i="1"/>
  <c r="C256" i="1"/>
  <c r="F256" i="1"/>
  <c r="C255" i="1"/>
  <c r="F255" i="1"/>
  <c r="C254" i="1"/>
  <c r="F254" i="1"/>
  <c r="C253" i="1"/>
  <c r="F253" i="1"/>
  <c r="C252" i="1"/>
  <c r="F252" i="1"/>
  <c r="C251" i="1"/>
  <c r="F251" i="1"/>
  <c r="C250" i="1"/>
  <c r="F250" i="1"/>
  <c r="C249" i="1"/>
  <c r="F249" i="1"/>
  <c r="C248" i="1"/>
  <c r="F248" i="1"/>
  <c r="C247" i="1"/>
  <c r="F247" i="1"/>
  <c r="C246" i="1"/>
  <c r="F246" i="1"/>
  <c r="C245" i="1"/>
  <c r="F245" i="1"/>
  <c r="C244" i="1"/>
  <c r="F244" i="1"/>
  <c r="C243" i="1"/>
  <c r="F243" i="1"/>
  <c r="C242" i="1"/>
  <c r="F242" i="1"/>
  <c r="C241" i="1"/>
  <c r="F241" i="1"/>
  <c r="C240" i="1"/>
  <c r="F240" i="1"/>
  <c r="C239" i="1"/>
  <c r="F239" i="1"/>
  <c r="C238" i="1"/>
  <c r="F238" i="1"/>
  <c r="C237" i="1"/>
  <c r="F237" i="1"/>
  <c r="C236" i="1"/>
  <c r="F236" i="1"/>
  <c r="C235" i="1"/>
  <c r="F235" i="1"/>
  <c r="C234" i="1"/>
  <c r="F234" i="1"/>
  <c r="C233" i="1"/>
  <c r="F233" i="1"/>
  <c r="C232" i="1"/>
  <c r="F232" i="1"/>
  <c r="C231" i="1"/>
  <c r="F231" i="1"/>
  <c r="C230" i="1"/>
  <c r="F230" i="1"/>
  <c r="C229" i="1"/>
  <c r="F229" i="1"/>
  <c r="C228" i="1"/>
  <c r="F228" i="1"/>
  <c r="C227" i="1"/>
  <c r="F227" i="1"/>
  <c r="C226" i="1"/>
  <c r="F226" i="1"/>
  <c r="C225" i="1"/>
  <c r="F225" i="1"/>
  <c r="C224" i="1"/>
  <c r="F224" i="1"/>
  <c r="C223" i="1"/>
  <c r="F223" i="1"/>
  <c r="C222" i="1"/>
  <c r="F222" i="1"/>
  <c r="C221" i="1"/>
  <c r="F221" i="1"/>
  <c r="C220" i="1"/>
  <c r="F220" i="1"/>
  <c r="C219" i="1"/>
  <c r="F219" i="1"/>
  <c r="C218" i="1"/>
  <c r="F218" i="1"/>
  <c r="C217" i="1"/>
  <c r="F217" i="1"/>
  <c r="C216" i="1"/>
  <c r="F216" i="1"/>
  <c r="C215" i="1"/>
  <c r="F215" i="1"/>
  <c r="B124" i="1"/>
  <c r="D124" i="1"/>
  <c r="E124" i="1"/>
  <c r="B123" i="1"/>
  <c r="D123" i="1"/>
  <c r="E123" i="1"/>
  <c r="B125" i="1"/>
  <c r="D125" i="1"/>
  <c r="E125" i="1"/>
  <c r="G125" i="1"/>
  <c r="G124" i="1"/>
  <c r="B126" i="1"/>
  <c r="D126" i="1"/>
  <c r="E126" i="1"/>
  <c r="G126" i="1"/>
  <c r="B127" i="1"/>
  <c r="D127" i="1"/>
  <c r="E127" i="1"/>
  <c r="G127" i="1"/>
  <c r="B128" i="1"/>
  <c r="D128" i="1"/>
  <c r="E128" i="1"/>
  <c r="G128" i="1"/>
  <c r="B129" i="1"/>
  <c r="D129" i="1"/>
  <c r="E129" i="1"/>
  <c r="G129" i="1"/>
  <c r="B130" i="1"/>
  <c r="D130" i="1"/>
  <c r="E130" i="1"/>
  <c r="G130" i="1"/>
  <c r="B131" i="1"/>
  <c r="D131" i="1"/>
  <c r="E131" i="1"/>
  <c r="G131" i="1"/>
  <c r="B132" i="1"/>
  <c r="D132" i="1"/>
  <c r="E132" i="1"/>
  <c r="G132" i="1"/>
  <c r="B133" i="1"/>
  <c r="D133" i="1"/>
  <c r="E133" i="1"/>
  <c r="G133" i="1"/>
  <c r="B134" i="1"/>
  <c r="D134" i="1"/>
  <c r="E134" i="1"/>
  <c r="G134" i="1"/>
  <c r="B135" i="1"/>
  <c r="D135" i="1"/>
  <c r="E135" i="1"/>
  <c r="G135" i="1"/>
  <c r="B136" i="1"/>
  <c r="D136" i="1"/>
  <c r="E136" i="1"/>
  <c r="G136" i="1"/>
  <c r="B137" i="1"/>
  <c r="D137" i="1"/>
  <c r="E137" i="1"/>
  <c r="G137" i="1"/>
  <c r="B138" i="1"/>
  <c r="D138" i="1"/>
  <c r="E138" i="1"/>
  <c r="G138" i="1"/>
  <c r="B139" i="1"/>
  <c r="D139" i="1"/>
  <c r="E139" i="1"/>
  <c r="G139" i="1"/>
  <c r="B140" i="1"/>
  <c r="D140" i="1"/>
  <c r="E140" i="1"/>
  <c r="G140" i="1"/>
  <c r="B141" i="1"/>
  <c r="D141" i="1"/>
  <c r="E141" i="1"/>
  <c r="G141" i="1"/>
  <c r="B142" i="1"/>
  <c r="D142" i="1"/>
  <c r="E142" i="1"/>
  <c r="G142" i="1"/>
  <c r="B143" i="1"/>
  <c r="D143" i="1"/>
  <c r="E143" i="1"/>
  <c r="G143" i="1"/>
  <c r="B144" i="1"/>
  <c r="D144" i="1"/>
  <c r="E144" i="1"/>
  <c r="G144" i="1"/>
  <c r="B145" i="1"/>
  <c r="D145" i="1"/>
  <c r="E145" i="1"/>
  <c r="G145" i="1"/>
  <c r="B146" i="1"/>
  <c r="D146" i="1"/>
  <c r="E146" i="1"/>
  <c r="G146" i="1"/>
  <c r="B147" i="1"/>
  <c r="D147" i="1"/>
  <c r="E147" i="1"/>
  <c r="G147" i="1"/>
  <c r="B148" i="1"/>
  <c r="D148" i="1"/>
  <c r="E148" i="1"/>
  <c r="G148" i="1"/>
  <c r="B149" i="1"/>
  <c r="D149" i="1"/>
  <c r="E149" i="1"/>
  <c r="G149" i="1"/>
  <c r="B150" i="1"/>
  <c r="D150" i="1"/>
  <c r="E150" i="1"/>
  <c r="G150" i="1"/>
  <c r="B151" i="1"/>
  <c r="D151" i="1"/>
  <c r="E151" i="1"/>
  <c r="G151" i="1"/>
  <c r="B152" i="1"/>
  <c r="D152" i="1"/>
  <c r="E152" i="1"/>
  <c r="G152" i="1"/>
  <c r="B153" i="1"/>
  <c r="D153" i="1"/>
  <c r="E153" i="1"/>
  <c r="G153" i="1"/>
  <c r="B154" i="1"/>
  <c r="D154" i="1"/>
  <c r="E154" i="1"/>
  <c r="G154" i="1"/>
  <c r="B155" i="1"/>
  <c r="D155" i="1"/>
  <c r="E155" i="1"/>
  <c r="G155" i="1"/>
  <c r="B156" i="1"/>
  <c r="D156" i="1"/>
  <c r="E156" i="1"/>
  <c r="G156" i="1"/>
  <c r="B157" i="1"/>
  <c r="D157" i="1"/>
  <c r="E157" i="1"/>
  <c r="G157" i="1"/>
  <c r="B158" i="1"/>
  <c r="D158" i="1"/>
  <c r="E158" i="1"/>
  <c r="G158" i="1"/>
  <c r="B159" i="1"/>
  <c r="D159" i="1"/>
  <c r="E159" i="1"/>
  <c r="G159" i="1"/>
  <c r="B160" i="1"/>
  <c r="D160" i="1"/>
  <c r="E160" i="1"/>
  <c r="G160" i="1"/>
  <c r="B161" i="1"/>
  <c r="D161" i="1"/>
  <c r="E161" i="1"/>
  <c r="G161" i="1"/>
  <c r="B162" i="1"/>
  <c r="D162" i="1"/>
  <c r="E162" i="1"/>
  <c r="G162" i="1"/>
  <c r="B163" i="1"/>
  <c r="D163" i="1"/>
  <c r="E163" i="1"/>
  <c r="G163" i="1"/>
  <c r="B164" i="1"/>
  <c r="D164" i="1"/>
  <c r="E164" i="1"/>
  <c r="G164" i="1"/>
  <c r="B165" i="1"/>
  <c r="D165" i="1"/>
  <c r="E165" i="1"/>
  <c r="G165" i="1"/>
  <c r="B166" i="1"/>
  <c r="D166" i="1"/>
  <c r="E166" i="1"/>
  <c r="G166" i="1"/>
  <c r="B167" i="1"/>
  <c r="D167" i="1"/>
  <c r="E167" i="1"/>
  <c r="G167" i="1"/>
  <c r="B168" i="1"/>
  <c r="D168" i="1"/>
  <c r="E168" i="1"/>
  <c r="G168" i="1"/>
  <c r="B169" i="1"/>
  <c r="D169" i="1"/>
  <c r="E169" i="1"/>
  <c r="G169" i="1"/>
  <c r="B170" i="1"/>
  <c r="D170" i="1"/>
  <c r="E170" i="1"/>
  <c r="G170" i="1"/>
  <c r="B171" i="1"/>
  <c r="D171" i="1"/>
  <c r="E171" i="1"/>
  <c r="G171" i="1"/>
  <c r="B172" i="1"/>
  <c r="D172" i="1"/>
  <c r="E172" i="1"/>
  <c r="G172" i="1"/>
  <c r="B173" i="1"/>
  <c r="D173" i="1"/>
  <c r="E173" i="1"/>
  <c r="G173" i="1"/>
  <c r="B174" i="1"/>
  <c r="D174" i="1"/>
  <c r="E174" i="1"/>
  <c r="G174" i="1"/>
  <c r="B175" i="1"/>
  <c r="D175" i="1"/>
  <c r="E175" i="1"/>
  <c r="G175" i="1"/>
  <c r="B176" i="1"/>
  <c r="D176" i="1"/>
  <c r="E176" i="1"/>
  <c r="G176" i="1"/>
  <c r="B177" i="1"/>
  <c r="D177" i="1"/>
  <c r="E177" i="1"/>
  <c r="G177" i="1"/>
  <c r="B178" i="1"/>
  <c r="D178" i="1"/>
  <c r="E178" i="1"/>
  <c r="G178" i="1"/>
  <c r="B179" i="1"/>
  <c r="D179" i="1"/>
  <c r="E179" i="1"/>
  <c r="G179" i="1"/>
  <c r="B180" i="1"/>
  <c r="D180" i="1"/>
  <c r="E180" i="1"/>
  <c r="G180" i="1"/>
  <c r="B181" i="1"/>
  <c r="D181" i="1"/>
  <c r="E181" i="1"/>
  <c r="G181" i="1"/>
  <c r="B182" i="1"/>
  <c r="D182" i="1"/>
  <c r="E182" i="1"/>
  <c r="G182" i="1"/>
  <c r="B183" i="1"/>
  <c r="D183" i="1"/>
  <c r="E183" i="1"/>
  <c r="G183" i="1"/>
  <c r="B184" i="1"/>
  <c r="D184" i="1"/>
  <c r="E184" i="1"/>
  <c r="G184" i="1"/>
  <c r="B185" i="1"/>
  <c r="D185" i="1"/>
  <c r="E185" i="1"/>
  <c r="G185" i="1"/>
  <c r="B186" i="1"/>
  <c r="D186" i="1"/>
  <c r="E186" i="1"/>
  <c r="G186" i="1"/>
  <c r="B187" i="1"/>
  <c r="D187" i="1"/>
  <c r="E187" i="1"/>
  <c r="G187" i="1"/>
  <c r="B188" i="1"/>
  <c r="D188" i="1"/>
  <c r="E188" i="1"/>
  <c r="G188" i="1"/>
  <c r="B189" i="1"/>
  <c r="D189" i="1"/>
  <c r="E189" i="1"/>
  <c r="G189" i="1"/>
  <c r="B190" i="1"/>
  <c r="D190" i="1"/>
  <c r="E190" i="1"/>
  <c r="G190" i="1"/>
  <c r="B191" i="1"/>
  <c r="D191" i="1"/>
  <c r="E191" i="1"/>
  <c r="G191" i="1"/>
  <c r="B192" i="1"/>
  <c r="D192" i="1"/>
  <c r="E192" i="1"/>
  <c r="G192" i="1"/>
  <c r="B193" i="1"/>
  <c r="D193" i="1"/>
  <c r="E193" i="1"/>
  <c r="G193" i="1"/>
  <c r="B194" i="1"/>
  <c r="D194" i="1"/>
  <c r="E194" i="1"/>
  <c r="G194" i="1"/>
  <c r="B195" i="1"/>
  <c r="D195" i="1"/>
  <c r="E195" i="1"/>
  <c r="G195" i="1"/>
  <c r="B196" i="1"/>
  <c r="D196" i="1"/>
  <c r="E196" i="1"/>
  <c r="G196" i="1"/>
  <c r="B197" i="1"/>
  <c r="D197" i="1"/>
  <c r="E197" i="1"/>
  <c r="G197" i="1"/>
  <c r="B198" i="1"/>
  <c r="D198" i="1"/>
  <c r="E198" i="1"/>
  <c r="G198" i="1"/>
  <c r="B199" i="1"/>
  <c r="D199" i="1"/>
  <c r="E199" i="1"/>
  <c r="G199" i="1"/>
  <c r="B200" i="1"/>
  <c r="D200" i="1"/>
  <c r="E200" i="1"/>
  <c r="G200" i="1"/>
  <c r="B201" i="1"/>
  <c r="D201" i="1"/>
  <c r="E201" i="1"/>
  <c r="G201" i="1"/>
  <c r="B202" i="1"/>
  <c r="D202" i="1"/>
  <c r="E202" i="1"/>
  <c r="G202" i="1"/>
  <c r="B203" i="1"/>
  <c r="D203" i="1"/>
  <c r="E203" i="1"/>
  <c r="G203" i="1"/>
  <c r="B204" i="1"/>
  <c r="D204" i="1"/>
  <c r="E204" i="1"/>
  <c r="G204" i="1"/>
  <c r="B205" i="1"/>
  <c r="D205" i="1"/>
  <c r="E205" i="1"/>
  <c r="G205" i="1"/>
  <c r="B206" i="1"/>
  <c r="D206" i="1"/>
  <c r="E206" i="1"/>
  <c r="G206" i="1"/>
  <c r="B207" i="1"/>
  <c r="D207" i="1"/>
  <c r="E207" i="1"/>
  <c r="G207" i="1"/>
  <c r="B208" i="1"/>
  <c r="D208" i="1"/>
  <c r="E208" i="1"/>
  <c r="G208" i="1"/>
  <c r="B209" i="1"/>
  <c r="D209" i="1"/>
  <c r="E209" i="1"/>
  <c r="G209" i="1"/>
  <c r="B210" i="1"/>
  <c r="D210" i="1"/>
  <c r="E210" i="1"/>
  <c r="G210" i="1"/>
  <c r="B211" i="1"/>
  <c r="D211" i="1"/>
  <c r="E211" i="1"/>
  <c r="G211" i="1"/>
  <c r="B212" i="1"/>
  <c r="D212" i="1"/>
  <c r="E212" i="1"/>
  <c r="G212" i="1"/>
  <c r="B213" i="1"/>
  <c r="D213" i="1"/>
  <c r="E213" i="1"/>
  <c r="G213" i="1"/>
  <c r="G214" i="1"/>
  <c r="C214" i="1"/>
  <c r="F214" i="1"/>
  <c r="C213" i="1"/>
  <c r="F213" i="1"/>
  <c r="C212" i="1"/>
  <c r="F212" i="1"/>
  <c r="C211" i="1"/>
  <c r="F211" i="1"/>
  <c r="C210" i="1"/>
  <c r="F210" i="1"/>
  <c r="C209" i="1"/>
  <c r="F209" i="1"/>
  <c r="C208" i="1"/>
  <c r="F208" i="1"/>
  <c r="C207" i="1"/>
  <c r="F207" i="1"/>
  <c r="C206" i="1"/>
  <c r="F206" i="1"/>
  <c r="C205" i="1"/>
  <c r="F205" i="1"/>
  <c r="C204" i="1"/>
  <c r="F204" i="1"/>
  <c r="C203" i="1"/>
  <c r="F203" i="1"/>
  <c r="C202" i="1"/>
  <c r="F202" i="1"/>
  <c r="C201" i="1"/>
  <c r="F201" i="1"/>
  <c r="C200" i="1"/>
  <c r="F200" i="1"/>
  <c r="C199" i="1"/>
  <c r="F199" i="1"/>
  <c r="C198" i="1"/>
  <c r="F198" i="1"/>
  <c r="C197" i="1"/>
  <c r="F197" i="1"/>
  <c r="C196" i="1"/>
  <c r="F196" i="1"/>
  <c r="C195" i="1"/>
  <c r="F195" i="1"/>
  <c r="C194" i="1"/>
  <c r="F194" i="1"/>
  <c r="C193" i="1"/>
  <c r="F193" i="1"/>
  <c r="C192" i="1"/>
  <c r="F192" i="1"/>
  <c r="C191" i="1"/>
  <c r="F191" i="1"/>
  <c r="C190" i="1"/>
  <c r="F190" i="1"/>
  <c r="C189" i="1"/>
  <c r="F189" i="1"/>
  <c r="C188" i="1"/>
  <c r="F188" i="1"/>
  <c r="C187" i="1"/>
  <c r="F187" i="1"/>
  <c r="C186" i="1"/>
  <c r="F186" i="1"/>
  <c r="C185" i="1"/>
  <c r="F185" i="1"/>
  <c r="C184" i="1"/>
  <c r="F184" i="1"/>
  <c r="C183" i="1"/>
  <c r="F183" i="1"/>
  <c r="C182" i="1"/>
  <c r="F182" i="1"/>
  <c r="C181" i="1"/>
  <c r="F181" i="1"/>
  <c r="C180" i="1"/>
  <c r="F180" i="1"/>
  <c r="C179" i="1"/>
  <c r="F179" i="1"/>
  <c r="C178" i="1"/>
  <c r="F178" i="1"/>
  <c r="C177" i="1"/>
  <c r="F177" i="1"/>
  <c r="C176" i="1"/>
  <c r="F176" i="1"/>
  <c r="C175" i="1"/>
  <c r="F175" i="1"/>
  <c r="C174" i="1"/>
  <c r="F174" i="1"/>
  <c r="C173" i="1"/>
  <c r="F173" i="1"/>
  <c r="C172" i="1"/>
  <c r="F172" i="1"/>
  <c r="C171" i="1"/>
  <c r="F171" i="1"/>
  <c r="C170" i="1"/>
  <c r="F170" i="1"/>
  <c r="C169" i="1"/>
  <c r="F169" i="1"/>
  <c r="C168" i="1"/>
  <c r="F168" i="1"/>
  <c r="C167" i="1"/>
  <c r="F167" i="1"/>
  <c r="C166" i="1"/>
  <c r="F166" i="1"/>
  <c r="C165" i="1"/>
  <c r="F165" i="1"/>
  <c r="C164" i="1"/>
  <c r="F164" i="1"/>
  <c r="C163" i="1"/>
  <c r="F163" i="1"/>
  <c r="C162" i="1"/>
  <c r="F162" i="1"/>
  <c r="C161" i="1"/>
  <c r="F161" i="1"/>
  <c r="C160" i="1"/>
  <c r="F160" i="1"/>
  <c r="C159" i="1"/>
  <c r="F159" i="1"/>
  <c r="C158" i="1"/>
  <c r="F158" i="1"/>
  <c r="C157" i="1"/>
  <c r="F157" i="1"/>
  <c r="C156" i="1"/>
  <c r="F156" i="1"/>
  <c r="C155" i="1"/>
  <c r="F155" i="1"/>
  <c r="C154" i="1"/>
  <c r="F154" i="1"/>
  <c r="C153" i="1"/>
  <c r="F153" i="1"/>
  <c r="C152" i="1"/>
  <c r="F152" i="1"/>
  <c r="C151" i="1"/>
  <c r="F151" i="1"/>
  <c r="C150" i="1"/>
  <c r="F150" i="1"/>
  <c r="C149" i="1"/>
  <c r="F149" i="1"/>
  <c r="C148" i="1"/>
  <c r="F148" i="1"/>
  <c r="C147" i="1"/>
  <c r="F147" i="1"/>
  <c r="C146" i="1"/>
  <c r="F146" i="1"/>
  <c r="C145" i="1"/>
  <c r="F145" i="1"/>
  <c r="C144" i="1"/>
  <c r="F144" i="1"/>
  <c r="C143" i="1"/>
  <c r="F143" i="1"/>
  <c r="C142" i="1"/>
  <c r="F142" i="1"/>
  <c r="C141" i="1"/>
  <c r="F141" i="1"/>
  <c r="C140" i="1"/>
  <c r="F140" i="1"/>
  <c r="C139" i="1"/>
  <c r="F139" i="1"/>
  <c r="C138" i="1"/>
  <c r="F138" i="1"/>
  <c r="C137" i="1"/>
  <c r="F137" i="1"/>
  <c r="C136" i="1"/>
  <c r="F136" i="1"/>
  <c r="C135" i="1"/>
  <c r="F135" i="1"/>
  <c r="C134" i="1"/>
  <c r="F134" i="1"/>
  <c r="C133" i="1"/>
  <c r="F133" i="1"/>
  <c r="C132" i="1"/>
  <c r="F132" i="1"/>
  <c r="C131" i="1"/>
  <c r="F131" i="1"/>
  <c r="C130" i="1"/>
  <c r="F130" i="1"/>
  <c r="C129" i="1"/>
  <c r="F129" i="1"/>
  <c r="C128" i="1"/>
  <c r="F128" i="1"/>
  <c r="C127" i="1"/>
  <c r="F127" i="1"/>
  <c r="C126" i="1"/>
  <c r="F126" i="1"/>
  <c r="C125" i="1"/>
  <c r="F125" i="1"/>
  <c r="C124" i="1"/>
  <c r="F124" i="1"/>
  <c r="B99" i="1"/>
  <c r="D99" i="1"/>
  <c r="E99" i="1"/>
  <c r="G99" i="1"/>
  <c r="B100" i="1"/>
  <c r="D100" i="1"/>
  <c r="E100" i="1"/>
  <c r="G100" i="1"/>
  <c r="B101" i="1"/>
  <c r="D101" i="1"/>
  <c r="E101" i="1"/>
  <c r="G101" i="1"/>
  <c r="B102" i="1"/>
  <c r="D102" i="1"/>
  <c r="E102" i="1"/>
  <c r="G102" i="1"/>
  <c r="B103" i="1"/>
  <c r="D103" i="1"/>
  <c r="E103" i="1"/>
  <c r="G103" i="1"/>
  <c r="B104" i="1"/>
  <c r="D104" i="1"/>
  <c r="E104" i="1"/>
  <c r="G104" i="1"/>
  <c r="B105" i="1"/>
  <c r="D105" i="1"/>
  <c r="E105" i="1"/>
  <c r="G105" i="1"/>
  <c r="B106" i="1"/>
  <c r="D106" i="1"/>
  <c r="E106" i="1"/>
  <c r="G106" i="1"/>
  <c r="B107" i="1"/>
  <c r="D107" i="1"/>
  <c r="E107" i="1"/>
  <c r="G107" i="1"/>
  <c r="B108" i="1"/>
  <c r="D108" i="1"/>
  <c r="E108" i="1"/>
  <c r="G108" i="1"/>
  <c r="B109" i="1"/>
  <c r="D109" i="1"/>
  <c r="E109" i="1"/>
  <c r="G109" i="1"/>
  <c r="B110" i="1"/>
  <c r="D110" i="1"/>
  <c r="E110" i="1"/>
  <c r="G110" i="1"/>
  <c r="B111" i="1"/>
  <c r="D111" i="1"/>
  <c r="E111" i="1"/>
  <c r="G111" i="1"/>
  <c r="B112" i="1"/>
  <c r="D112" i="1"/>
  <c r="E112" i="1"/>
  <c r="G112" i="1"/>
  <c r="B113" i="1"/>
  <c r="D113" i="1"/>
  <c r="E113" i="1"/>
  <c r="G113" i="1"/>
  <c r="B114" i="1"/>
  <c r="D114" i="1"/>
  <c r="E114" i="1"/>
  <c r="G114" i="1"/>
  <c r="B115" i="1"/>
  <c r="D115" i="1"/>
  <c r="E115" i="1"/>
  <c r="G115" i="1"/>
  <c r="B116" i="1"/>
  <c r="D116" i="1"/>
  <c r="E116" i="1"/>
  <c r="G116" i="1"/>
  <c r="B117" i="1"/>
  <c r="D117" i="1"/>
  <c r="E117" i="1"/>
  <c r="G117" i="1"/>
  <c r="B118" i="1"/>
  <c r="D118" i="1"/>
  <c r="E118" i="1"/>
  <c r="G118" i="1"/>
  <c r="B119" i="1"/>
  <c r="D119" i="1"/>
  <c r="E119" i="1"/>
  <c r="G119" i="1"/>
  <c r="B120" i="1"/>
  <c r="D120" i="1"/>
  <c r="E120" i="1"/>
  <c r="G120" i="1"/>
  <c r="B121" i="1"/>
  <c r="D121" i="1"/>
  <c r="E121" i="1"/>
  <c r="G121" i="1"/>
  <c r="B122" i="1"/>
  <c r="D122" i="1"/>
  <c r="E122" i="1"/>
  <c r="G122" i="1"/>
  <c r="G123" i="1"/>
  <c r="C123" i="1"/>
  <c r="F123" i="1"/>
  <c r="C122" i="1"/>
  <c r="F122" i="1"/>
  <c r="C121" i="1"/>
  <c r="F121" i="1"/>
  <c r="C120" i="1"/>
  <c r="F120" i="1"/>
  <c r="C119" i="1"/>
  <c r="F119" i="1"/>
  <c r="C118" i="1"/>
  <c r="F118" i="1"/>
  <c r="C117" i="1"/>
  <c r="F117" i="1"/>
  <c r="C116" i="1"/>
  <c r="F116" i="1"/>
  <c r="C115" i="1"/>
  <c r="F115" i="1"/>
  <c r="C114" i="1"/>
  <c r="F114" i="1"/>
  <c r="C113" i="1"/>
  <c r="F113" i="1"/>
  <c r="C112" i="1"/>
  <c r="F112" i="1"/>
  <c r="C111" i="1"/>
  <c r="F111" i="1"/>
  <c r="C110" i="1"/>
  <c r="F110" i="1"/>
  <c r="C109" i="1"/>
  <c r="F109" i="1"/>
  <c r="C108" i="1"/>
  <c r="F108" i="1"/>
  <c r="C107" i="1"/>
  <c r="F107" i="1"/>
  <c r="C106" i="1"/>
  <c r="F106" i="1"/>
  <c r="C105" i="1"/>
  <c r="F105" i="1"/>
  <c r="C104" i="1"/>
  <c r="F104" i="1"/>
  <c r="C103" i="1"/>
  <c r="F103" i="1"/>
  <c r="C102" i="1"/>
  <c r="F102" i="1"/>
  <c r="C101" i="1"/>
  <c r="F101" i="1"/>
  <c r="C100" i="1"/>
  <c r="F100" i="1"/>
  <c r="C99" i="1"/>
  <c r="F99" i="1"/>
  <c r="A1" i="1"/>
</calcChain>
</file>

<file path=xl/sharedStrings.xml><?xml version="1.0" encoding="utf-8"?>
<sst xmlns="http://schemas.openxmlformats.org/spreadsheetml/2006/main" count="4540" uniqueCount="1222">
  <si>
    <t>date</t>
  </si>
  <si>
    <t>day_of_month</t>
  </si>
  <si>
    <t>month</t>
  </si>
  <si>
    <t>quarter</t>
  </si>
  <si>
    <t>year</t>
  </si>
  <si>
    <t>week_of_year</t>
  </si>
  <si>
    <t>week_of_quarter</t>
  </si>
  <si>
    <t>Small Now</t>
  </si>
  <si>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 xml:space="preserve">ENFORCE </t>
    </r>
    <r>
      <rPr>
        <b/>
        <sz val="14"/>
        <color rgb="FF000000"/>
        <rFont val="Calibri"/>
      </rPr>
      <t>information needed from client.</t>
    </r>
  </si>
  <si>
    <r>
      <t>TRAIN</t>
    </r>
    <r>
      <rPr>
        <b/>
        <sz val="14"/>
        <color theme="1"/>
        <rFont val="Calibri"/>
      </rPr>
      <t xml:space="preserve"> &amp; </t>
    </r>
    <r>
      <rPr>
        <b/>
        <sz val="14"/>
        <color rgb="FF008000"/>
        <rFont val="Calibri"/>
      </rPr>
      <t xml:space="preserve">ENFORCE </t>
    </r>
    <r>
      <rPr>
        <b/>
        <sz val="14"/>
        <color rgb="FF000000"/>
        <rFont val="Calibri"/>
      </rPr>
      <t>better quality information to estimating</t>
    </r>
  </si>
  <si>
    <r>
      <t>TRAIN</t>
    </r>
    <r>
      <rPr>
        <b/>
        <sz val="14"/>
        <color theme="1"/>
        <rFont val="Calibri"/>
      </rPr>
      <t xml:space="preserve"> &amp; </t>
    </r>
    <r>
      <rPr>
        <b/>
        <sz val="14"/>
        <color rgb="FF008000"/>
        <rFont val="Calibri"/>
      </rPr>
      <t>ENFORCE</t>
    </r>
    <r>
      <rPr>
        <b/>
        <sz val="14"/>
        <color theme="1"/>
        <rFont val="Calibri"/>
      </rPr>
      <t xml:space="preserve"> conflicting information from quotes to engineering</t>
    </r>
  </si>
  <si>
    <r>
      <t xml:space="preserve">ENFORCE </t>
    </r>
    <r>
      <rPr>
        <b/>
        <sz val="14"/>
        <color rgb="FF000000"/>
        <rFont val="Calibri"/>
      </rPr>
      <t>missing customer information required for billing</t>
    </r>
  </si>
  <si>
    <t>Big Now</t>
  </si>
  <si>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correct information on travelers</t>
    </r>
  </si>
  <si>
    <r>
      <t>ANALYZE</t>
    </r>
    <r>
      <rPr>
        <b/>
        <sz val="14"/>
        <color rgb="FF000000"/>
        <rFont val="Calibri"/>
      </rPr>
      <t xml:space="preserve">, </t>
    </r>
    <r>
      <rPr>
        <b/>
        <sz val="14"/>
        <color rgb="FF0000FF"/>
        <rFont val="Calibri"/>
      </rPr>
      <t>DESIGN</t>
    </r>
    <r>
      <rPr>
        <b/>
        <sz val="14"/>
        <color rgb="FF000000"/>
        <rFont val="Calibri"/>
      </rPr>
      <t>,</t>
    </r>
    <r>
      <rPr>
        <b/>
        <sz val="14"/>
        <color rgb="FFFF9900"/>
        <rFont val="Calibri"/>
      </rPr>
      <t xml:space="preserve"> TRAIN</t>
    </r>
    <r>
      <rPr>
        <b/>
        <sz val="14"/>
        <color rgb="FF000000"/>
        <rFont val="Calibri"/>
      </rPr>
      <t xml:space="preserve"> &amp; </t>
    </r>
    <r>
      <rPr>
        <b/>
        <sz val="14"/>
        <color rgb="FF008000"/>
        <rFont val="Calibri"/>
      </rPr>
      <t>ENFORCE</t>
    </r>
    <r>
      <rPr>
        <b/>
        <sz val="14"/>
        <color rgb="FF000000"/>
        <rFont val="Calibri"/>
      </rPr>
      <t xml:space="preserve"> procedure for obtaining delivery dates in a more timely manner.</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</si>
  <si>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 xml:space="preserve">ENFORCE </t>
    </r>
    <r>
      <rPr>
        <b/>
        <sz val="14"/>
        <color theme="1"/>
        <rFont val="Calibri"/>
      </rPr>
      <t>procedure for scheduling and tracking proofs</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</si>
  <si>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quality information on job travelers</t>
    </r>
  </si>
  <si>
    <r>
      <t>TRAIN</t>
    </r>
    <r>
      <rPr>
        <b/>
        <sz val="14"/>
        <color theme="1"/>
        <rFont val="Calibri"/>
      </rPr>
      <t xml:space="preserve"> &amp; </t>
    </r>
    <r>
      <rPr>
        <b/>
        <sz val="14"/>
        <color rgb="FF008000"/>
        <rFont val="Calibri"/>
      </rPr>
      <t xml:space="preserve">ENFORCE </t>
    </r>
    <r>
      <rPr>
        <b/>
        <sz val="14"/>
        <color theme="1"/>
        <rFont val="Calibri"/>
      </rPr>
      <t xml:space="preserve">comment conflicts resolution for cut and pasted comments. </t>
    </r>
  </si>
  <si>
    <r>
      <t>RE-</t>
    </r>
    <r>
      <rPr>
        <b/>
        <sz val="14"/>
        <color rgb="FF0000FF"/>
        <rFont val="Calibri"/>
      </rPr>
      <t>DESIGN</t>
    </r>
    <r>
      <rPr>
        <b/>
        <sz val="14"/>
        <color theme="1"/>
        <rFont val="Calibri"/>
      </rPr>
      <t xml:space="preserve"> &amp; </t>
    </r>
    <r>
      <rPr>
        <b/>
        <sz val="14"/>
        <color rgb="FFFF00FF"/>
        <rFont val="Calibri"/>
      </rPr>
      <t>IMPLEMENT</t>
    </r>
    <r>
      <rPr>
        <b/>
        <sz val="14"/>
        <color theme="1"/>
        <rFont val="Calibri"/>
      </rPr>
      <t xml:space="preserve"> file management system (eg. uniform naming)</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</si>
  <si>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communication of required details to fab</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</si>
  <si>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sufficient materials quantities for jobs</t>
    </r>
  </si>
  <si>
    <r>
      <t>TRAIN</t>
    </r>
    <r>
      <rPr>
        <b/>
        <sz val="14"/>
        <color theme="1"/>
        <rFont val="Calibri"/>
      </rPr>
      <t xml:space="preserve"> &amp; </t>
    </r>
    <r>
      <rPr>
        <b/>
        <sz val="14"/>
        <color rgb="FF008000"/>
        <rFont val="Calibri"/>
      </rPr>
      <t>ENFORCE</t>
    </r>
    <r>
      <rPr>
        <b/>
        <sz val="14"/>
        <color theme="1"/>
        <rFont val="Calibri"/>
      </rPr>
      <t xml:space="preserve"> materials designated and managed to specific job</t>
    </r>
  </si>
  <si>
    <r>
      <t xml:space="preserve">ENFORCE </t>
    </r>
    <r>
      <rPr>
        <b/>
        <sz val="14"/>
        <color theme="1"/>
        <rFont val="Calibri"/>
      </rPr>
      <t>project start / materials ordered before traveler produced</t>
    </r>
  </si>
  <si>
    <r>
      <t>TRAIN</t>
    </r>
    <r>
      <rPr>
        <b/>
        <sz val="14"/>
        <color theme="1"/>
        <rFont val="Calibri"/>
      </rPr>
      <t xml:space="preserve"> &amp; </t>
    </r>
    <r>
      <rPr>
        <b/>
        <sz val="14"/>
        <color rgb="FF008000"/>
        <rFont val="Calibri"/>
      </rPr>
      <t>ENFORCE</t>
    </r>
    <r>
      <rPr>
        <b/>
        <sz val="14"/>
        <color theme="1"/>
        <rFont val="Calibri"/>
      </rPr>
      <t xml:space="preserve"> quality control inspections</t>
    </r>
  </si>
  <si>
    <r>
      <t>TRAIN</t>
    </r>
    <r>
      <rPr>
        <b/>
        <sz val="14"/>
        <color theme="1"/>
        <rFont val="Calibri"/>
      </rPr>
      <t xml:space="preserve"> &amp; </t>
    </r>
    <r>
      <rPr>
        <b/>
        <sz val="14"/>
        <color rgb="FF008000"/>
        <rFont val="Calibri"/>
      </rPr>
      <t>ENFORCE</t>
    </r>
    <r>
      <rPr>
        <b/>
        <sz val="14"/>
        <color theme="1"/>
        <rFont val="Calibri"/>
      </rPr>
      <t xml:space="preserve"> order tracking (sales / data entry)</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</si>
  <si>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traveler document procedures</t>
    </r>
  </si>
  <si>
    <r>
      <t>DESIGN</t>
    </r>
    <r>
      <rPr>
        <b/>
        <sz val="14"/>
        <color theme="1"/>
        <rFont val="Calibri"/>
      </rPr>
      <t xml:space="preserve">, </t>
    </r>
    <r>
      <rPr>
        <b/>
        <sz val="14"/>
        <color rgb="FFFF9900"/>
        <rFont val="Calibri"/>
      </rPr>
      <t>TRAIN</t>
    </r>
    <r>
      <rPr>
        <b/>
        <sz val="14"/>
        <color theme="1"/>
        <rFont val="Calibri"/>
      </rPr>
      <t xml:space="preserve"> &amp; </t>
    </r>
    <r>
      <rPr>
        <b/>
        <sz val="14"/>
        <color rgb="FF008000"/>
        <rFont val="Calibri"/>
      </rPr>
      <t>ENFORCE</t>
    </r>
    <r>
      <rPr>
        <b/>
        <sz val="14"/>
        <color theme="1"/>
        <rFont val="Calibri"/>
      </rPr>
      <t xml:space="preserve"> job labor and materials recording</t>
    </r>
  </si>
  <si>
    <t>big_small_now</t>
  </si>
  <si>
    <t>solution</t>
  </si>
  <si>
    <t>ADTE</t>
  </si>
  <si>
    <t>DTE</t>
  </si>
  <si>
    <t>TE</t>
  </si>
  <si>
    <t>E</t>
  </si>
  <si>
    <t>success_measurement</t>
  </si>
  <si>
    <t>ANALYZE, DESIGN, TRAIN &amp; ENFORCE procedure for capturing "as built" information of prototypes.</t>
  </si>
  <si>
    <t>DESIGN, TRAIN &amp; ENFORCE kick-off meetings with "key people" to improve job communication at job start</t>
  </si>
  <si>
    <t>No budget for options to be provided</t>
  </si>
  <si>
    <t>Info not gathered from customer to clearly define scope of work</t>
  </si>
  <si>
    <t>Lack of communication from sales as to the scope of estimate desired, and revisions/optios needed</t>
  </si>
  <si>
    <t>Incomplete/conflicts of information provided from sales for estimate requests</t>
  </si>
  <si>
    <t>Conflicting infor from quote wording to quote engineering</t>
  </si>
  <si>
    <t>No methods detailed/proscribed in quote or proof art, etc.</t>
  </si>
  <si>
    <t>Quotes not engineered/planned that create delays in order entry</t>
  </si>
  <si>
    <t>Material needs not listed on job</t>
  </si>
  <si>
    <t>Nothing recorded after building protype</t>
  </si>
  <si>
    <t>Prototype info not being recorded</t>
  </si>
  <si>
    <t>Order has no PO/customer ref, no shipping info- no $ amounts,, not shipped, no payment</t>
  </si>
  <si>
    <t>Zero dollar no methods of manufacturing from S/O.  No quote done</t>
  </si>
  <si>
    <t>Need accurate pricing 75%</t>
  </si>
  <si>
    <t>Incorrect info on order / traveler.  Wrong product ordered or made 30%</t>
  </si>
  <si>
    <t>No/wrong material on job traveler 50%</t>
  </si>
  <si>
    <t>obtaining a commitment for delivery is time consuming not effective</t>
  </si>
  <si>
    <t>Schedule and estimate unrealistic</t>
  </si>
  <si>
    <t>Order entry</t>
  </si>
  <si>
    <t>Material orderd for availablility vs. best cost - no lead times</t>
  </si>
  <si>
    <t>not enough time to complete</t>
  </si>
  <si>
    <t>Labor nours underbid</t>
  </si>
  <si>
    <t>Delays on proofs - not scheduled</t>
  </si>
  <si>
    <t>Incorrect info on job traveler comment, qty, hours, etc</t>
  </si>
  <si>
    <t>Did everyone get the project details? (lack of or wrong information)</t>
  </si>
  <si>
    <t xml:space="preserve">Copy/pasted details on traveler are incorrect or conflicting </t>
  </si>
  <si>
    <t>How information is stored and shared withing the company. i.e. file management system - (broken links)</t>
  </si>
  <si>
    <t>Cut files misc. labeld</t>
  </si>
  <si>
    <t>How info is stored</t>
  </si>
  <si>
    <t>Undefined processes in traveler that are mandatory</t>
  </si>
  <si>
    <t>Not enough material ordered</t>
  </si>
  <si>
    <t>Material taken for another job w/o notice to replace</t>
  </si>
  <si>
    <t>Material not received and tagged</t>
  </si>
  <si>
    <t>Material not tagged, material taken for a job</t>
  </si>
  <si>
    <t>No jobor order for purchasing</t>
  </si>
  <si>
    <t>Multiple names for same job (double ordering)</t>
  </si>
  <si>
    <t>Materials ordered before job entered</t>
  </si>
  <si>
    <t>No traveler</t>
  </si>
  <si>
    <t>action_result</t>
  </si>
  <si>
    <t>toe_tag</t>
  </si>
  <si>
    <t>No quality check is done</t>
  </si>
  <si>
    <t>If quality not checked and product shipped 125 emails/phone calls</t>
  </si>
  <si>
    <t>What was shipped in that pack?</t>
  </si>
  <si>
    <t>Lost travelers</t>
  </si>
  <si>
    <t>No material noted for inventory.  Flatsock - DD - etc.  No labor, noone clocked in</t>
  </si>
  <si>
    <t>Improved communication</t>
  </si>
  <si>
    <t>key_resources</t>
  </si>
  <si>
    <t>More/better notes of details at all levels</t>
  </si>
  <si>
    <t>Less questions asked after being assigned</t>
  </si>
  <si>
    <t>How many times is there enough info to quote from when a prototype is made</t>
  </si>
  <si>
    <t>Invoicing completed quicker</t>
  </si>
  <si>
    <t>No travelers without info.  No orders with $0</t>
  </si>
  <si>
    <t>Increased sales, Are we hitting our dates (ample time).  Are we covered on this job? (did we make moey)</t>
  </si>
  <si>
    <t>Improved flow</t>
  </si>
  <si>
    <t>Are traveler accurate compated to project scope?</t>
  </si>
  <si>
    <t>Less occurrence of copy/pasted details on traveller being incorrect</t>
  </si>
  <si>
    <t>Can we find all files in a timely fashion?</t>
  </si>
  <si>
    <t>There are more details listed on travler</t>
  </si>
  <si>
    <t>No stock-outs</t>
  </si>
  <si>
    <t>Floor has eveythign they need to complete the job</t>
  </si>
  <si>
    <t>Nop purhases made without order</t>
  </si>
  <si>
    <t>Decreased complaints / increased sales and profits</t>
  </si>
  <si>
    <t>Tracking and orders all get back to who wrote it up</t>
  </si>
  <si>
    <t>WIP shows activity SGM and prod detail report.</t>
  </si>
  <si>
    <t>priority</t>
  </si>
  <si>
    <t>NO -mat"l, engineering, subcontracting, details handled</t>
  </si>
  <si>
    <t>symptom</t>
  </si>
  <si>
    <t>ar_number</t>
  </si>
  <si>
    <t>toe_tag_1</t>
  </si>
  <si>
    <t>action_result_120</t>
  </si>
  <si>
    <t>action_result_310</t>
  </si>
  <si>
    <t>toe_tag_2</t>
  </si>
  <si>
    <t>action_result_510</t>
  </si>
  <si>
    <t>toe_tag_3</t>
  </si>
  <si>
    <t>action_result_540</t>
  </si>
  <si>
    <t>toe_tag_4</t>
  </si>
  <si>
    <t>action_result_830</t>
  </si>
  <si>
    <t>toe_tag_5</t>
  </si>
  <si>
    <t>toe_tag_6</t>
  </si>
  <si>
    <t>action_result_520</t>
  </si>
  <si>
    <t>action_result_440</t>
  </si>
  <si>
    <t>toe_tag_7</t>
  </si>
  <si>
    <t>action_result_430</t>
  </si>
  <si>
    <t>action_result_620</t>
  </si>
  <si>
    <t>action_result_660</t>
  </si>
  <si>
    <t>toe_tag_8</t>
  </si>
  <si>
    <t>action_result_610</t>
  </si>
  <si>
    <t>toe_tag_9</t>
  </si>
  <si>
    <t>toe_tag_10</t>
  </si>
  <si>
    <t>toe_tag_11</t>
  </si>
  <si>
    <t>action_result_110</t>
  </si>
  <si>
    <t>toe_tag_12</t>
  </si>
  <si>
    <t>action_result_640</t>
  </si>
  <si>
    <t>toe_tag_13</t>
  </si>
  <si>
    <t>toe_tag_14</t>
  </si>
  <si>
    <t>action_result_550</t>
  </si>
  <si>
    <t>toe_tag_15</t>
  </si>
  <si>
    <t>toe_tag_16</t>
  </si>
  <si>
    <t>action_result_630</t>
  </si>
  <si>
    <t>toe_tag_17</t>
  </si>
  <si>
    <t>action_result_850</t>
  </si>
  <si>
    <t>action_result_810</t>
  </si>
  <si>
    <t>toe_tag_18</t>
  </si>
  <si>
    <t>toe_tag_19</t>
  </si>
  <si>
    <t>toe_tag_20</t>
  </si>
  <si>
    <t>WA</t>
  </si>
  <si>
    <t>Becker</t>
  </si>
  <si>
    <t>Owner</t>
  </si>
  <si>
    <t>Tacoma</t>
  </si>
  <si>
    <t>President</t>
  </si>
  <si>
    <t>Tukwila</t>
  </si>
  <si>
    <t>King</t>
  </si>
  <si>
    <t>CEO</t>
  </si>
  <si>
    <t>Everett</t>
  </si>
  <si>
    <t>Vice President</t>
  </si>
  <si>
    <t>Debbie</t>
  </si>
  <si>
    <t>Brian</t>
  </si>
  <si>
    <t>Manager</t>
  </si>
  <si>
    <t>Auburn</t>
  </si>
  <si>
    <t>Dave</t>
  </si>
  <si>
    <t>Bob</t>
  </si>
  <si>
    <t>Bellevue</t>
  </si>
  <si>
    <t>Gary</t>
  </si>
  <si>
    <t>Marysville</t>
  </si>
  <si>
    <t>Mike</t>
  </si>
  <si>
    <t>Redmond</t>
  </si>
  <si>
    <t>Jim</t>
  </si>
  <si>
    <t>COO</t>
  </si>
  <si>
    <t>Kent</t>
  </si>
  <si>
    <t>Seattle</t>
  </si>
  <si>
    <t>Tony</t>
  </si>
  <si>
    <t>Bill</t>
  </si>
  <si>
    <t>John</t>
  </si>
  <si>
    <t>Dan</t>
  </si>
  <si>
    <t>Anderson</t>
  </si>
  <si>
    <t>Fife</t>
  </si>
  <si>
    <t>CFO</t>
  </si>
  <si>
    <t>Scott</t>
  </si>
  <si>
    <t>Chris</t>
  </si>
  <si>
    <t>Mark</t>
  </si>
  <si>
    <t>Tim</t>
  </si>
  <si>
    <t>Nelson</t>
  </si>
  <si>
    <t>Kevin</t>
  </si>
  <si>
    <t>Anne</t>
  </si>
  <si>
    <t>Tom</t>
  </si>
  <si>
    <t>Andy</t>
  </si>
  <si>
    <t>Lisa</t>
  </si>
  <si>
    <t>Susan</t>
  </si>
  <si>
    <t>Michael</t>
  </si>
  <si>
    <t>Jon</t>
  </si>
  <si>
    <t>Umbra Cuscinetti</t>
  </si>
  <si>
    <t>Nathan</t>
  </si>
  <si>
    <t>Allison</t>
  </si>
  <si>
    <t>name</t>
  </si>
  <si>
    <t>telephone</t>
  </si>
  <si>
    <t>address1</t>
  </si>
  <si>
    <t>city</t>
  </si>
  <si>
    <t>state</t>
  </si>
  <si>
    <t>zip</t>
  </si>
  <si>
    <t>USA</t>
  </si>
  <si>
    <t>country</t>
  </si>
  <si>
    <t>Kim</t>
  </si>
  <si>
    <t>Chad</t>
  </si>
  <si>
    <t>Ron</t>
  </si>
  <si>
    <t>Columbia Bank</t>
  </si>
  <si>
    <t>Frank</t>
  </si>
  <si>
    <t>James</t>
  </si>
  <si>
    <t>Miller</t>
  </si>
  <si>
    <t>Renton</t>
  </si>
  <si>
    <t>Donna</t>
  </si>
  <si>
    <t>Himpler</t>
  </si>
  <si>
    <t>Johnson</t>
  </si>
  <si>
    <t>Kost</t>
  </si>
  <si>
    <t>Robin</t>
  </si>
  <si>
    <t>Williams</t>
  </si>
  <si>
    <t>Rich</t>
  </si>
  <si>
    <t>Engel</t>
  </si>
  <si>
    <t>Todd</t>
  </si>
  <si>
    <t>Bryan</t>
  </si>
  <si>
    <t>Rick</t>
  </si>
  <si>
    <t>first_name</t>
  </si>
  <si>
    <t>last_name</t>
  </si>
  <si>
    <t>Massenburg</t>
  </si>
  <si>
    <t>massenburg.j@aerogo.com</t>
  </si>
  <si>
    <t>AeroGo, Inc.</t>
  </si>
  <si>
    <t>1170 Andover Park West</t>
  </si>
  <si>
    <t>United States</t>
  </si>
  <si>
    <t>206.575.3344</t>
  </si>
  <si>
    <t>HR Manager</t>
  </si>
  <si>
    <t>becker.r@aerogo.com</t>
  </si>
  <si>
    <t>Maguire</t>
  </si>
  <si>
    <t>Director of Operations</t>
  </si>
  <si>
    <t>maguire.t@aerogo.com</t>
  </si>
  <si>
    <t>Younger</t>
  </si>
  <si>
    <t>General Manager</t>
  </si>
  <si>
    <t>sdyounger@alliancepackaging.net</t>
  </si>
  <si>
    <t>425.291.3500</t>
  </si>
  <si>
    <t>Alliance Packaging</t>
  </si>
  <si>
    <t>Dean</t>
  </si>
  <si>
    <t>Conti</t>
  </si>
  <si>
    <t>dean@alphapre.com</t>
  </si>
  <si>
    <t>253.395.7381</t>
  </si>
  <si>
    <t>Alpha Precision Machining Inc.</t>
  </si>
  <si>
    <t>19652 70TH Ave S</t>
  </si>
  <si>
    <t>98032-1138</t>
  </si>
  <si>
    <t>Shelley</t>
  </si>
  <si>
    <t>Shelley@alphapre.com</t>
  </si>
  <si>
    <t>Robert</t>
  </si>
  <si>
    <t>Chief Technology Officer</t>
  </si>
  <si>
    <t>rkim@arworld.us</t>
  </si>
  <si>
    <t>425.485.9000</t>
  </si>
  <si>
    <t>AR Modular AF</t>
  </si>
  <si>
    <t>Christian</t>
  </si>
  <si>
    <t>Weise</t>
  </si>
  <si>
    <t>cweise@arworld.us</t>
  </si>
  <si>
    <t>Cheryl</t>
  </si>
  <si>
    <t>Operations Manager</t>
  </si>
  <si>
    <t>cjames@arworld.us</t>
  </si>
  <si>
    <t>Edward</t>
  </si>
  <si>
    <t>Adamick</t>
  </si>
  <si>
    <t>HR Director</t>
  </si>
  <si>
    <t>eadamick@arworld.us</t>
  </si>
  <si>
    <t>Ali</t>
  </si>
  <si>
    <t>Morshedzadeh</t>
  </si>
  <si>
    <t>ali@kkindustries.com</t>
  </si>
  <si>
    <t>425.898.9733</t>
  </si>
  <si>
    <t>Automated Metal Technologies</t>
  </si>
  <si>
    <t>Mojdeh</t>
  </si>
  <si>
    <t>Naieni</t>
  </si>
  <si>
    <t>Plant Manager/Owner</t>
  </si>
  <si>
    <t>mojdeh@kkindustries.com</t>
  </si>
  <si>
    <t>Shahrokh</t>
  </si>
  <si>
    <t>Naleni</t>
  </si>
  <si>
    <t>President/Owner</t>
  </si>
  <si>
    <t>shahrokh@kkindustries.com</t>
  </si>
  <si>
    <t>Galina</t>
  </si>
  <si>
    <t>Prokop</t>
  </si>
  <si>
    <t>SVP Snr. Relationship Mngr, Commercial Banking</t>
  </si>
  <si>
    <t>galina.v.prokop@baml.com</t>
  </si>
  <si>
    <t>425 365 6115</t>
  </si>
  <si>
    <t>Bank of America Merrill Lynch</t>
  </si>
  <si>
    <t>10500 NE 8th Street, Suit 550</t>
  </si>
  <si>
    <t>Kumar</t>
  </si>
  <si>
    <t>Business Banking Relationship Manager</t>
  </si>
  <si>
    <t>kevin.kumar@baml.com</t>
  </si>
  <si>
    <t>425.467.9825</t>
  </si>
  <si>
    <t>Jolly</t>
  </si>
  <si>
    <t>djolly@b-k.com</t>
  </si>
  <si>
    <t>206.767.6700</t>
  </si>
  <si>
    <t>Beckwith &amp; Kuffel, Inc.</t>
  </si>
  <si>
    <t>1313 S 96th St.</t>
  </si>
  <si>
    <t>Gerald</t>
  </si>
  <si>
    <t>Pratt</t>
  </si>
  <si>
    <t>Operation Manager</t>
  </si>
  <si>
    <t>gpratt@b-k.com</t>
  </si>
  <si>
    <t>Pierson</t>
  </si>
  <si>
    <t>mpierson@b-k.com</t>
  </si>
  <si>
    <t>Suthers</t>
  </si>
  <si>
    <t>Human Resources Executive</t>
  </si>
  <si>
    <t>jobs@belshaw.com</t>
  </si>
  <si>
    <t>(206) 322-5474</t>
  </si>
  <si>
    <t>Belshaw Adamatic Bakery Group</t>
  </si>
  <si>
    <t>814 44th St NW # 103</t>
  </si>
  <si>
    <t>98001-1754</t>
  </si>
  <si>
    <t>Chandler</t>
  </si>
  <si>
    <t>frank_chandler@belshaw.com</t>
  </si>
  <si>
    <t>(206) 322-5474 x 6069</t>
  </si>
  <si>
    <t>Irene</t>
  </si>
  <si>
    <t>Kimmerly</t>
  </si>
  <si>
    <t>Vice President of Sales</t>
  </si>
  <si>
    <t>irene_kimmerly@belshaw.com</t>
  </si>
  <si>
    <t>Ploof</t>
  </si>
  <si>
    <t>VP Engineering</t>
  </si>
  <si>
    <t>michael_ploof@belshaw.com</t>
  </si>
  <si>
    <t>(206) 322-5474 x6079</t>
  </si>
  <si>
    <t>Nicole</t>
  </si>
  <si>
    <t>Wright</t>
  </si>
  <si>
    <t>Senior Manager</t>
  </si>
  <si>
    <t>nwright@bpcpa.com</t>
  </si>
  <si>
    <t>425 289 7626</t>
  </si>
  <si>
    <t>BernstonPorter</t>
  </si>
  <si>
    <t>Bernston</t>
  </si>
  <si>
    <t>rbernston@bpcpa.com</t>
  </si>
  <si>
    <t>425 289 7600</t>
  </si>
  <si>
    <t>susankost@bodypoint.com</t>
  </si>
  <si>
    <t>(206) 405-4555</t>
  </si>
  <si>
    <t>Bodypoint, Inc.</t>
  </si>
  <si>
    <t>558 1st Avenue South, Suite 300</t>
  </si>
  <si>
    <t>sjohnson@bptdesign.com</t>
  </si>
  <si>
    <t>253.859.1100</t>
  </si>
  <si>
    <t>Breedt Production Tooling and Design LLC</t>
  </si>
  <si>
    <t>811 1st Avenue S</t>
  </si>
  <si>
    <t>Andries</t>
  </si>
  <si>
    <t>Breedt</t>
  </si>
  <si>
    <t>abreedt@bptdesign.com</t>
  </si>
  <si>
    <t>Jaco</t>
  </si>
  <si>
    <t>jbreedt@bptdesign.com</t>
  </si>
  <si>
    <t>Ruan</t>
  </si>
  <si>
    <t>rbreedt@bptdesign.com</t>
  </si>
  <si>
    <t>Principal</t>
  </si>
  <si>
    <t>bob.king@cooservices.com</t>
  </si>
  <si>
    <t>C.O.O. Services</t>
  </si>
  <si>
    <t>Rodney</t>
  </si>
  <si>
    <t>rodney@capitolcitypress.com</t>
  </si>
  <si>
    <t>(360) 943-3556</t>
  </si>
  <si>
    <t>Capitol City Press</t>
  </si>
  <si>
    <t>2975 37th Ave SW,</t>
  </si>
  <si>
    <t>Tumwater</t>
  </si>
  <si>
    <t>Colwell</t>
  </si>
  <si>
    <t>ccolwell@carlsonpaving.com</t>
  </si>
  <si>
    <t>Carlson Paving</t>
  </si>
  <si>
    <t>18425 50th Ave. E.</t>
  </si>
  <si>
    <t>Travers</t>
  </si>
  <si>
    <t>Sales/Marketing Manager</t>
  </si>
  <si>
    <t>tomt@carlsonpaving.com</t>
  </si>
  <si>
    <t>253.875.8000</t>
  </si>
  <si>
    <t>Keri</t>
  </si>
  <si>
    <t>Bernstein</t>
  </si>
  <si>
    <t>Packaging Engineering Consultant</t>
  </si>
  <si>
    <t>keri@cascadiapackaging.com</t>
  </si>
  <si>
    <t>206.321.1884</t>
  </si>
  <si>
    <t>Cascadia Packaging Group</t>
  </si>
  <si>
    <t>Doug</t>
  </si>
  <si>
    <t>Hehn</t>
  </si>
  <si>
    <t>Founder + Managing Partner | Cascadia Packaging Group | Supply Chain Strategist + Consultant</t>
  </si>
  <si>
    <t>doug@cascadiapackaging.com</t>
  </si>
  <si>
    <t>Briscoe</t>
  </si>
  <si>
    <t>Executive Manager</t>
  </si>
  <si>
    <t>kbriscoe@cfoselections.com</t>
  </si>
  <si>
    <t>206 579 4635</t>
  </si>
  <si>
    <t>CFO Selections</t>
  </si>
  <si>
    <t>310 120th Avenue NE, #101</t>
  </si>
  <si>
    <t>Broetje</t>
  </si>
  <si>
    <t>Partner</t>
  </si>
  <si>
    <t>tbroetje@cfoselections.com</t>
  </si>
  <si>
    <t>310-399-0102</t>
  </si>
  <si>
    <t>Roger</t>
  </si>
  <si>
    <t>roger@cfoselections.com</t>
  </si>
  <si>
    <t>425.531-2790</t>
  </si>
  <si>
    <t>CJ</t>
  </si>
  <si>
    <t>Mitchell</t>
  </si>
  <si>
    <t>Relationship Manager</t>
  </si>
  <si>
    <t>cmitchell@columbiabank.com</t>
  </si>
  <si>
    <t>206 223 4557</t>
  </si>
  <si>
    <t>dhimpler@columbiabank.com</t>
  </si>
  <si>
    <t>Nolan</t>
  </si>
  <si>
    <t>Fredrickson</t>
  </si>
  <si>
    <t>nfredrickson@fastenal.com</t>
  </si>
  <si>
    <t>360.303.1250</t>
  </si>
  <si>
    <t>Fastenal Company</t>
  </si>
  <si>
    <t>Paula</t>
  </si>
  <si>
    <t>Gardiepy</t>
  </si>
  <si>
    <t>paula@globaltechplastics.com</t>
  </si>
  <si>
    <t>253.854.4100</t>
  </si>
  <si>
    <t>GlobalTech Plastics LLC</t>
  </si>
  <si>
    <t>5555  8th St East</t>
  </si>
  <si>
    <t>Craig</t>
  </si>
  <si>
    <t>Dye</t>
  </si>
  <si>
    <t>VP Engineering and Tooling</t>
  </si>
  <si>
    <t>craig@globaltechplastics.com</t>
  </si>
  <si>
    <t>Ross</t>
  </si>
  <si>
    <t>Lunbeck</t>
  </si>
  <si>
    <t>QA Manager</t>
  </si>
  <si>
    <t>ross@globaltechplastics.com</t>
  </si>
  <si>
    <t>Development</t>
  </si>
  <si>
    <t>ron@globaltechplastics.com</t>
  </si>
  <si>
    <t>(253) 677-9721</t>
  </si>
  <si>
    <t>Sheri</t>
  </si>
  <si>
    <t>Sweeney</t>
  </si>
  <si>
    <t>Director of Culture</t>
  </si>
  <si>
    <t>sheri@globlatechplastics.com</t>
  </si>
  <si>
    <t>(808) 344-2449</t>
  </si>
  <si>
    <t>Koons</t>
  </si>
  <si>
    <t>??_IT Manager</t>
  </si>
  <si>
    <t>mikey@gmnameplate.com</t>
  </si>
  <si>
    <t>206.284.2200</t>
  </si>
  <si>
    <t>GM Nameplate</t>
  </si>
  <si>
    <t>2040 15th Ave W</t>
  </si>
  <si>
    <t>206-284-2200</t>
  </si>
  <si>
    <t>Erwin</t>
  </si>
  <si>
    <t>Limowa</t>
  </si>
  <si>
    <t>Managing Director - China</t>
  </si>
  <si>
    <t>erwin@gmnameplate.com</t>
  </si>
  <si>
    <t>Patrick</t>
  </si>
  <si>
    <t>Gerspacher</t>
  </si>
  <si>
    <t>Sr. Corporate Recruiter</t>
  </si>
  <si>
    <t>patrick@gmnameplate.com</t>
  </si>
  <si>
    <t>Gerry</t>
  </si>
  <si>
    <t>Gallagher</t>
  </si>
  <si>
    <t>Vice President of Sales and Marketing</t>
  </si>
  <si>
    <t>gerry@gmnameplate.com</t>
  </si>
  <si>
    <t>Lamkin</t>
  </si>
  <si>
    <t>webnet@gmnameplate.com</t>
  </si>
  <si>
    <t>Howard</t>
  </si>
  <si>
    <t>Banasky</t>
  </si>
  <si>
    <t>hbanasky@heatcon.com</t>
  </si>
  <si>
    <t>800.556.1990</t>
  </si>
  <si>
    <t>Heatcon Composite Systems</t>
  </si>
  <si>
    <t>480 Andover Park East</t>
  </si>
  <si>
    <t>Troy</t>
  </si>
  <si>
    <t>Daman</t>
  </si>
  <si>
    <t>Director of Sales</t>
  </si>
  <si>
    <t>tdaman@heatcon.com</t>
  </si>
  <si>
    <t>Adam</t>
  </si>
  <si>
    <t>Parent</t>
  </si>
  <si>
    <t>Product Engineer</t>
  </si>
  <si>
    <t>aparent@heatcon.com</t>
  </si>
  <si>
    <t>Weyer</t>
  </si>
  <si>
    <t>dweyer@helac.com</t>
  </si>
  <si>
    <t>800.327.2589</t>
  </si>
  <si>
    <t>Helac Corporation</t>
  </si>
  <si>
    <t>Maxey</t>
  </si>
  <si>
    <t>rmaxey@helac.com</t>
  </si>
  <si>
    <t>Willis</t>
  </si>
  <si>
    <t>Goodenough</t>
  </si>
  <si>
    <t>wgoodenough@helac.com</t>
  </si>
  <si>
    <t>Gail</t>
  </si>
  <si>
    <t>Bostwick</t>
  </si>
  <si>
    <t>gbostwick@helac.com</t>
  </si>
  <si>
    <t>Moe</t>
  </si>
  <si>
    <t>Founder/President</t>
  </si>
  <si>
    <t>gmoe@id-integration.com</t>
  </si>
  <si>
    <t>425.438.2533</t>
  </si>
  <si>
    <t>ID Integration, Inc.</t>
  </si>
  <si>
    <t>13024 Beverly Park Road, Suite 104</t>
  </si>
  <si>
    <t>Mukilteo</t>
  </si>
  <si>
    <t>Verlin</t>
  </si>
  <si>
    <t>Knepp</t>
  </si>
  <si>
    <t>Plant Manager</t>
  </si>
  <si>
    <t>vknepp@kindustries.net</t>
  </si>
  <si>
    <t>360-756-9700</t>
  </si>
  <si>
    <t>K&amp;K Industries</t>
  </si>
  <si>
    <t>Kanam</t>
  </si>
  <si>
    <t>jkanam@kindustries.net</t>
  </si>
  <si>
    <t>mkanam@kindustries.net</t>
  </si>
  <si>
    <t>Charles</t>
  </si>
  <si>
    <t>Morningstar</t>
  </si>
  <si>
    <t>Director</t>
  </si>
  <si>
    <t>Charles.Morningstar@meritharborcapital.com</t>
  </si>
  <si>
    <t>253.327.1072</t>
  </si>
  <si>
    <t>Merit Harbor Capital</t>
  </si>
  <si>
    <t>Dickens</t>
  </si>
  <si>
    <t>craig.dickens@meritharborcapital.com</t>
  </si>
  <si>
    <t>Metal</t>
  </si>
  <si>
    <t>Werks</t>
  </si>
  <si>
    <t>metalwerksinc@yahoo.com</t>
  </si>
  <si>
    <t>(360) 651-0300</t>
  </si>
  <si>
    <t>Metal Werks</t>
  </si>
  <si>
    <t>5625 47th Ave NE #D</t>
  </si>
  <si>
    <t>Jan</t>
  </si>
  <si>
    <t>Morley</t>
  </si>
  <si>
    <t>janmorley@morleymta.com</t>
  </si>
  <si>
    <t>253.926.1515</t>
  </si>
  <si>
    <t>Morley Machine Tool Alignment, Inc,</t>
  </si>
  <si>
    <t>800 Fife Way</t>
  </si>
  <si>
    <t>Milton</t>
  </si>
  <si>
    <t>Prendergast</t>
  </si>
  <si>
    <t>Field Operation Manager</t>
  </si>
  <si>
    <t>markprendergast@morleymta.com</t>
  </si>
  <si>
    <t>tonymorley@morleymta.com</t>
  </si>
  <si>
    <t>Phyllis</t>
  </si>
  <si>
    <t>Norwood</t>
  </si>
  <si>
    <t>President &amp; CEO</t>
  </si>
  <si>
    <t>phyllis@norfilmfg.com</t>
  </si>
  <si>
    <t>253-863-5888</t>
  </si>
  <si>
    <t>Norfil, LLC</t>
  </si>
  <si>
    <t>1335 Valentine Ave SE</t>
  </si>
  <si>
    <t>Pacific</t>
  </si>
  <si>
    <t>Ty</t>
  </si>
  <si>
    <t>Taylor</t>
  </si>
  <si>
    <t>VP, COO</t>
  </si>
  <si>
    <t>ttaylor@nwcenter.org</t>
  </si>
  <si>
    <t>206.285.9140</t>
  </si>
  <si>
    <t>Northwest Center</t>
  </si>
  <si>
    <t>7272 W. Marginal Way S.</t>
  </si>
  <si>
    <t>Emily</t>
  </si>
  <si>
    <t>VP, Human Resources</t>
  </si>
  <si>
    <t>emay@nwcenter.org</t>
  </si>
  <si>
    <t>Quinn</t>
  </si>
  <si>
    <t>mquinn@nwcenter.org</t>
  </si>
  <si>
    <t>206-963-9903</t>
  </si>
  <si>
    <t>Erik</t>
  </si>
  <si>
    <t>Cullen</t>
  </si>
  <si>
    <t>ecullen@omnifabllc.com</t>
  </si>
  <si>
    <t>253.931.5151</t>
  </si>
  <si>
    <t>OmniFAB LLC</t>
  </si>
  <si>
    <t>Elzig</t>
  </si>
  <si>
    <t>lelzig@omnifabllc.com</t>
  </si>
  <si>
    <t>253.931.5151 x33</t>
  </si>
  <si>
    <t>McQuiston</t>
  </si>
  <si>
    <t>jmcquiston@omnifabllc.com</t>
  </si>
  <si>
    <t>253-931-5151</t>
  </si>
  <si>
    <t>Theisen</t>
  </si>
  <si>
    <t>john.theisen@orionworks.org</t>
  </si>
  <si>
    <t>(253) 517-8613</t>
  </si>
  <si>
    <t>Orion Industries Mfg Div</t>
  </si>
  <si>
    <t>Sarah</t>
  </si>
  <si>
    <t>Bowles</t>
  </si>
  <si>
    <t>Director of Human Resources</t>
  </si>
  <si>
    <t>sarah.bowles@orionworks.org</t>
  </si>
  <si>
    <t>Brosius</t>
  </si>
  <si>
    <t>tom.brosius@orionworks.org</t>
  </si>
  <si>
    <t>Bosse</t>
  </si>
  <si>
    <t>anne.bosse@orionworks.org</t>
  </si>
  <si>
    <t>Budvarson</t>
  </si>
  <si>
    <t>CEO, Owner</t>
  </si>
  <si>
    <t>chad@obmfg.com</t>
  </si>
  <si>
    <t>253.214.7448</t>
  </si>
  <si>
    <t>Out of The Box Manufacturing</t>
  </si>
  <si>
    <t>1600 SW 43rd St Suite 200</t>
  </si>
  <si>
    <t>Rae</t>
  </si>
  <si>
    <t>brae@obmfg.com</t>
  </si>
  <si>
    <t>Budvardson</t>
  </si>
  <si>
    <t>allison@obmfg.com</t>
  </si>
  <si>
    <t>253.214.7448 x103</t>
  </si>
  <si>
    <t>Robbin</t>
  </si>
  <si>
    <t>Office Manager</t>
  </si>
  <si>
    <t>robbin@pacmacinc.com</t>
  </si>
  <si>
    <t>253-383-3838</t>
  </si>
  <si>
    <t>Pacific Machine Inc.</t>
  </si>
  <si>
    <t>8601 38th Ave. SW</t>
  </si>
  <si>
    <t>Lakewood</t>
  </si>
  <si>
    <t>Tschimperle</t>
  </si>
  <si>
    <t>jim@pacmacinc.com</t>
  </si>
  <si>
    <t>Eddy</t>
  </si>
  <si>
    <t>Mora</t>
  </si>
  <si>
    <t>Account Manager</t>
  </si>
  <si>
    <t>emora@pegasusnw.com</t>
  </si>
  <si>
    <t>(253) 398.2131</t>
  </si>
  <si>
    <t>Pegasus Northwest, Inc.</t>
  </si>
  <si>
    <t>7404 South 262nd St.</t>
  </si>
  <si>
    <t>Matt</t>
  </si>
  <si>
    <t>Lunch</t>
  </si>
  <si>
    <t>Quality Manager</t>
  </si>
  <si>
    <t>mlynch@pegasusnw.com</t>
  </si>
  <si>
    <t>(253) 398.2129</t>
  </si>
  <si>
    <t>Bell</t>
  </si>
  <si>
    <t>sales@powdercoatinginc.com</t>
  </si>
  <si>
    <t>877.683.5550</t>
  </si>
  <si>
    <t>Powder Coating Inc.</t>
  </si>
  <si>
    <t>11324 Mukilteo Speedway #7,</t>
  </si>
  <si>
    <t>Mulilteo</t>
  </si>
  <si>
    <t>Noble</t>
  </si>
  <si>
    <t>Customer Service Representative/Expeditor</t>
  </si>
  <si>
    <t>jonn@qual-fab.com</t>
  </si>
  <si>
    <t>206.762.2117</t>
  </si>
  <si>
    <t>QUAL-FAB Precision Sheet Metal</t>
  </si>
  <si>
    <t>1705 S. 93rd Street, Bldg. F Unit 11</t>
  </si>
  <si>
    <t>Ray</t>
  </si>
  <si>
    <t>Henry</t>
  </si>
  <si>
    <t>rayh@qual-fab.com</t>
  </si>
  <si>
    <t>President &amp; General Manager</t>
  </si>
  <si>
    <t>johnw@qual-fab.com</t>
  </si>
  <si>
    <t>Hawkins</t>
  </si>
  <si>
    <t>Production Manager</t>
  </si>
  <si>
    <t>danh@qual-fab.com</t>
  </si>
  <si>
    <t>Rodger</t>
  </si>
  <si>
    <t>rodger.nelson@qualitelcorp.com</t>
  </si>
  <si>
    <t>(425) 423-8388</t>
  </si>
  <si>
    <t>Qualitel</t>
  </si>
  <si>
    <t>11831 BEVERLY PARK RD, BLDG A</t>
  </si>
  <si>
    <t>Martial</t>
  </si>
  <si>
    <t>Fougeu</t>
  </si>
  <si>
    <t>Quality Control Manager</t>
  </si>
  <si>
    <t>martial.fougeu@qualitelcorp.com</t>
  </si>
  <si>
    <t>Chow</t>
  </si>
  <si>
    <t>lisa.chow@qualitelcorp.com</t>
  </si>
  <si>
    <t>Price</t>
  </si>
  <si>
    <t>bryanprice@reddotcorp.com</t>
  </si>
  <si>
    <t>206.575.3840</t>
  </si>
  <si>
    <t>Red Dot Corporation</t>
  </si>
  <si>
    <t>495 Andover Park E</t>
  </si>
  <si>
    <t>98188-7657</t>
  </si>
  <si>
    <t>McNamee</t>
  </si>
  <si>
    <t>President, CEO</t>
  </si>
  <si>
    <t>RickMcNamee@reddotcorp.com</t>
  </si>
  <si>
    <t>Chun</t>
  </si>
  <si>
    <t>Sr. IT Business Systems Analyst</t>
  </si>
  <si>
    <t>tonychun@reddotcorp.com</t>
  </si>
  <si>
    <t>Hansen</t>
  </si>
  <si>
    <t>VP, Engineering</t>
  </si>
  <si>
    <t>garyhansen@reddotcorp.com</t>
  </si>
  <si>
    <t>Poischbeg</t>
  </si>
  <si>
    <t>VP/General Manager</t>
  </si>
  <si>
    <t>mattp@sealectplastics.com</t>
  </si>
  <si>
    <t>425.339.0288</t>
  </si>
  <si>
    <t>SEA-LECT Plastics Corporation</t>
  </si>
  <si>
    <t>Laura</t>
  </si>
  <si>
    <t>Koenig</t>
  </si>
  <si>
    <t>lkoenig@shannon-cpas.com</t>
  </si>
  <si>
    <t>253 852 8500</t>
  </si>
  <si>
    <t>Shannon &amp; Associates</t>
  </si>
  <si>
    <t>1851 Central Place South, Suite 225</t>
  </si>
  <si>
    <t>Leon</t>
  </si>
  <si>
    <t>Sanders</t>
  </si>
  <si>
    <t>lsanders@thermaline.com</t>
  </si>
  <si>
    <t>253.833.7118</t>
  </si>
  <si>
    <t>Thermaline</t>
  </si>
  <si>
    <t>1531 14th St NW</t>
  </si>
  <si>
    <t>Ian</t>
  </si>
  <si>
    <t>Director of IT and Programming</t>
  </si>
  <si>
    <t>ian.price@thermaline.com</t>
  </si>
  <si>
    <t>Tod</t>
  </si>
  <si>
    <t>Fiscus</t>
  </si>
  <si>
    <t>Principle</t>
  </si>
  <si>
    <t>todfiscus@transition360.com</t>
  </si>
  <si>
    <t>206.226.4311</t>
  </si>
  <si>
    <t>Transition 360</t>
  </si>
  <si>
    <t>William</t>
  </si>
  <si>
    <t>Pearsall</t>
  </si>
  <si>
    <t>Founder</t>
  </si>
  <si>
    <t>billpearsall@transition360.com</t>
  </si>
  <si>
    <t>425 856 9802</t>
  </si>
  <si>
    <t>Haller</t>
  </si>
  <si>
    <t>mhaller@tritecmfg.com</t>
  </si>
  <si>
    <t>425.251.8777</t>
  </si>
  <si>
    <t>Tri-Tec Manufacturing</t>
  </si>
  <si>
    <t>6915 S 234th Street</t>
  </si>
  <si>
    <t>Cordray</t>
  </si>
  <si>
    <t>VP of Programming and Technology</t>
  </si>
  <si>
    <t>rcordray@tritecmfg.com</t>
  </si>
  <si>
    <t>425-251-8777 x3533</t>
  </si>
  <si>
    <t>Terry</t>
  </si>
  <si>
    <t>Fritz</t>
  </si>
  <si>
    <t>VP of Sales</t>
  </si>
  <si>
    <t>tfritz@tritecmfg.com</t>
  </si>
  <si>
    <t>Capt. Bill</t>
  </si>
  <si>
    <t>Bulis</t>
  </si>
  <si>
    <t>VP and General Manager</t>
  </si>
  <si>
    <t>bbulis@tritecmfg.com</t>
  </si>
  <si>
    <t>Collett</t>
  </si>
  <si>
    <t>rcollett@umbrausa.com</t>
  </si>
  <si>
    <t>(425) 405 3500</t>
  </si>
  <si>
    <t>Owner/President</t>
  </si>
  <si>
    <t>tom.miller@westernindustrial.com</t>
  </si>
  <si>
    <t>425.883.6644</t>
  </si>
  <si>
    <t>Western Industrial Tooling, Inc.</t>
  </si>
  <si>
    <t>14511 NE 87th St</t>
  </si>
  <si>
    <t>Coleman</t>
  </si>
  <si>
    <t>Product Manager</t>
  </si>
  <si>
    <t>toddc@westernindustrial.com</t>
  </si>
  <si>
    <t>Hill</t>
  </si>
  <si>
    <t>whill@westernintech.com</t>
  </si>
  <si>
    <t>425.747.0927</t>
  </si>
  <si>
    <t>Western Integrated Technologies, Inc.</t>
  </si>
  <si>
    <t>7651 South 190th St</t>
  </si>
  <si>
    <t>Byram</t>
  </si>
  <si>
    <t>Corporate Inventory and Procurement Manager</t>
  </si>
  <si>
    <t>mbyram@westernintech.com</t>
  </si>
  <si>
    <t>Michelle</t>
  </si>
  <si>
    <t>Kenney</t>
  </si>
  <si>
    <t>mkenney@westernintech.com</t>
  </si>
  <si>
    <t>Kindsvater</t>
  </si>
  <si>
    <t>Senior Systems Engineer</t>
  </si>
  <si>
    <t>jimk@actioncontrols.com</t>
  </si>
  <si>
    <t>job_title</t>
  </si>
  <si>
    <t>email</t>
  </si>
  <si>
    <t>Org Counter</t>
  </si>
  <si>
    <t>Person Counter</t>
  </si>
  <si>
    <t>Deanna</t>
  </si>
  <si>
    <t>Neils</t>
  </si>
  <si>
    <t>Evett</t>
  </si>
  <si>
    <t>Mckenzie</t>
  </si>
  <si>
    <t>Ryan</t>
  </si>
  <si>
    <t>Manibusan</t>
  </si>
  <si>
    <t>Kean</t>
  </si>
  <si>
    <t>jaime</t>
  </si>
  <si>
    <t>Rice</t>
  </si>
  <si>
    <t>Rainee</t>
  </si>
  <si>
    <t>Eckhardt</t>
  </si>
  <si>
    <t>Butler</t>
  </si>
  <si>
    <t>Keller</t>
  </si>
  <si>
    <t>KelTech</t>
  </si>
  <si>
    <t>3510 South Pine Street</t>
  </si>
  <si>
    <t>Account Labor</t>
  </si>
  <si>
    <t>Labor Accounted</t>
  </si>
  <si>
    <t>Bill Project</t>
  </si>
  <si>
    <t>Project Billed</t>
  </si>
  <si>
    <t>Build &amp; Deliver Proofs</t>
  </si>
  <si>
    <t>Proofs Built &amp; Delivered</t>
  </si>
  <si>
    <t>Check Quality</t>
  </si>
  <si>
    <t>Quality Checked</t>
  </si>
  <si>
    <t>Complete Close-Out</t>
  </si>
  <si>
    <t>Close-Out Completed</t>
  </si>
  <si>
    <t>Complete Packaging</t>
  </si>
  <si>
    <t>Packaging Completed</t>
  </si>
  <si>
    <t>Create Fixtures</t>
  </si>
  <si>
    <t>Fixtures Created</t>
  </si>
  <si>
    <t>Create Production Estimate</t>
  </si>
  <si>
    <t>Estimate Created</t>
  </si>
  <si>
    <t>Create Prototype Order/Tracker</t>
  </si>
  <si>
    <t>Prototype Order/Tracker Created</t>
  </si>
  <si>
    <t>Cut/Machine Material</t>
  </si>
  <si>
    <t>Material Cut/Machined</t>
  </si>
  <si>
    <t>Decline Project</t>
  </si>
  <si>
    <t>Project Declined</t>
  </si>
  <si>
    <t>Define Data</t>
  </si>
  <si>
    <t>Data Defined</t>
  </si>
  <si>
    <t>Define Scope</t>
  </si>
  <si>
    <t>Scope Defined</t>
  </si>
  <si>
    <t>Deliver Materials</t>
  </si>
  <si>
    <t>Materials Delivered</t>
  </si>
  <si>
    <t>Enter Job/Order</t>
  </si>
  <si>
    <t>Job/Order Entered</t>
  </si>
  <si>
    <t>Evaluate Project</t>
  </si>
  <si>
    <t>Project Evaluated</t>
  </si>
  <si>
    <t>Evaluate Proofs</t>
  </si>
  <si>
    <t>Proof Evaluated</t>
  </si>
  <si>
    <t>Evaluate Prototype</t>
  </si>
  <si>
    <t>Prototype Evaluated</t>
  </si>
  <si>
    <t>If Approved</t>
  </si>
  <si>
    <t>Kitting &amp; Fabrication</t>
  </si>
  <si>
    <t>Issue Material</t>
  </si>
  <si>
    <t>Material Issues</t>
  </si>
  <si>
    <t>Issue Materials Purchase Order</t>
  </si>
  <si>
    <t>Material P.O. Issues</t>
  </si>
  <si>
    <t>Overview Project</t>
  </si>
  <si>
    <t>Project Overviewed</t>
  </si>
  <si>
    <t>Pay Project Invoice</t>
  </si>
  <si>
    <t>Project Invoice Paid</t>
  </si>
  <si>
    <t>Pick Up Product</t>
  </si>
  <si>
    <t>Product Picked Up</t>
  </si>
  <si>
    <t>Pick Up Scheduled</t>
  </si>
  <si>
    <t>Post Payment</t>
  </si>
  <si>
    <t>Payment Posted</t>
  </si>
  <si>
    <t>Produce Job Closing Work-In-Process</t>
  </si>
  <si>
    <t>Job Closing WIP Produced</t>
  </si>
  <si>
    <t>Provide Options</t>
  </si>
  <si>
    <t>Options Provided</t>
  </si>
  <si>
    <t>Quality Customer</t>
  </si>
  <si>
    <t>Customer Qualified</t>
  </si>
  <si>
    <t>Receive &amp; Tag Materials</t>
  </si>
  <si>
    <t>Materials Received/Tagged</t>
  </si>
  <si>
    <t>Receive Product</t>
  </si>
  <si>
    <t>Producted Received</t>
  </si>
  <si>
    <t>Release Job/Traveler</t>
  </si>
  <si>
    <t>Job/Traveler Released</t>
  </si>
  <si>
    <t>Request Quote</t>
  </si>
  <si>
    <t>RFQ Requested</t>
  </si>
  <si>
    <t>Review Pricing</t>
  </si>
  <si>
    <t>Pricing Reviewed</t>
  </si>
  <si>
    <t>Schedule Project</t>
  </si>
  <si>
    <t>Project Scheduled</t>
  </si>
  <si>
    <t>Send Tracking</t>
  </si>
  <si>
    <t>Tracking Sent</t>
  </si>
  <si>
    <t>Ship Product</t>
  </si>
  <si>
    <t>Product Shipped</t>
  </si>
  <si>
    <t>Submit Pricing</t>
  </si>
  <si>
    <t>Pricing Submitted</t>
  </si>
  <si>
    <t>Submmit RGQ Response</t>
  </si>
  <si>
    <t>RFQ Response Submitted</t>
  </si>
  <si>
    <t>action</t>
  </si>
  <si>
    <t>result</t>
  </si>
  <si>
    <t>action_result_130</t>
  </si>
  <si>
    <t>action_result_230</t>
  </si>
  <si>
    <t>No material / no labor tracked (45%)</t>
  </si>
  <si>
    <t>ORG ID</t>
  </si>
  <si>
    <t>PO ID</t>
  </si>
  <si>
    <t># PROCESS OWNERS</t>
  </si>
  <si>
    <t># CUSTOMERS</t>
  </si>
  <si>
    <t># SUPPLIERS</t>
  </si>
  <si>
    <t>ORG_ID</t>
  </si>
  <si>
    <t># PEOPLE</t>
  </si>
  <si>
    <t>#USERS</t>
  </si>
  <si>
    <t># ACTION RESULT</t>
  </si>
  <si>
    <t># TOE TAGS</t>
  </si>
  <si>
    <t># DATE</t>
  </si>
  <si>
    <t># PAIN POINTS</t>
  </si>
  <si>
    <t>short_text</t>
  </si>
  <si>
    <t>long_text</t>
  </si>
  <si>
    <t>description</t>
  </si>
  <si>
    <t>sequence</t>
  </si>
  <si>
    <t>DI</t>
  </si>
  <si>
    <t>Design, Train, Enforce</t>
  </si>
  <si>
    <t>Train and Enforce</t>
  </si>
  <si>
    <t>Enforce</t>
  </si>
  <si>
    <t>Design and Implement</t>
  </si>
  <si>
    <t>Analyze, Design, Train, and Enforce</t>
  </si>
  <si>
    <t># LOOKUPS</t>
  </si>
  <si>
    <t>type</t>
  </si>
  <si>
    <t>LookupSolutionType</t>
  </si>
  <si>
    <t>lookup_1</t>
  </si>
  <si>
    <t>lookup_2</t>
  </si>
  <si>
    <t>lookup_3</t>
  </si>
  <si>
    <t>lookup_4</t>
  </si>
  <si>
    <t>lookup_5</t>
  </si>
  <si>
    <t>lookup_solution_type</t>
  </si>
  <si>
    <t>text</t>
  </si>
  <si>
    <t>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t>
  </si>
  <si>
    <t>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t>
  </si>
  <si>
    <t>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t>
  </si>
  <si>
    <t>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t>
  </si>
  <si>
    <t>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t>
  </si>
  <si>
    <t>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t>
  </si>
  <si>
    <t>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t>
  </si>
  <si>
    <t>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t>
  </si>
  <si>
    <t>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t>
  </si>
  <si>
    <t>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t>
  </si>
  <si>
    <t>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t>
  </si>
  <si>
    <t>Vestibulum in felis condimentum, tincidunt nisi ornare, rhoncus augue. Proin vulputate diam sed gravida interdum. Interdum et malesuada fames ac ante ipsum primis in faucibus. Vestibulum sed mollis arcu, eu aliquet nisl. Duis at gravida mauris. Nullam sodales mi nisl, sed porta urna dictum nec. Donec vestibulum nunc dolor, non maximus justo tristique eu.</t>
  </si>
  <si>
    <t>Integer erat urna, ultricies ut augue in, tempus lobortis neque. Aenean sodales massa neque, ut fermentum purus feugiat non. Curabitur sed ultrices turpis, et fringilla nisi. Vivamus egestas porta elit sed commodo. Quisque dignissim dolor ut sapien tincidunt, vitae mattis justo egestas. Etiam eget ante risus. Donec imperdiet massa sed volutpat aliquet. Ut cursus pulvinar aliquam.</t>
  </si>
  <si>
    <t>Sed quam sapien, suscipit id felis vel, suscipit congue odio. Sed ut venenatis lorem, maximus sollicitudin quam. In venenatis efficitur venenatis. Praesent cursus viverra nibh non porttitor. Aliquam eleifend tincidunt lorem eget iaculis. Aenean et imperdiet enim, non finibus enim. Quisque justo purus, pellentesque eu nisi vitae, egestas elementum dolor. Pellentesque non gravida est. Donec vestibulum viverra velit, a efficitur lorem pulvinar rutrum. Ut vitae tortor vel ante convallis accumsan. Nullam vitae lectus in arcu vehicula vestibulum. Proin sit amet felis eleifend ex suscipit molestie in eget leo. In placerat rutrum leo, eget euismod erat sagittis ac. Nunc erat nisl, laoreet interdum consequat eget, posuere at augue. Nunc nunc nulla, aliquet et eleifend eget, suscipit vel augue.</t>
  </si>
  <si>
    <t>Sed venenatis eu metus at interdum. Sed dictum tempus sapien. Sed nulla lorem, maximus eu justo pretium, semper mattis tortor. Sed ac eleifend dui. Nulla facilisi. Sed vehicula nisi massa, nec accumsan nunc tincidunt non. In ultricies ullamcorper tristique.</t>
  </si>
  <si>
    <t>Phasellus sit amet tellus diam. Vivamus pellentesque magna at lectus tincidunt, et fermentum odio venenatis. Morbi tellus purus, ultrices eu lectus vel, facilisis convallis lorem. Nulla eget turpis in augue malesuada semper id at est. Aenean placerat, augue eu tincidunt congue, nisi metus ornare enim, eget dignissim nisi mi nec tortor. Phasellus vitae auctor erat. Sed sit amet tincidunt diam. Duis ex urna, tristique id justo ac, elementum aliquam justo. Sed rhoncus a elit vel dapibus.</t>
  </si>
  <si>
    <t>Nunc nec odio sodales, condimentum libero id, mollis justo. Ut sollicitudin libero eget metus lacinia consectetur. Suspendisse aliquam tincidunt nunc ut auctor. Nunc sollicitudin ex vitae varius euismod. Aliquam consectetur rutrum sem eu accumsan. Praesent neque lacus, iaculis at enim eu, fermentum faucibus justo. Praesent vitae faucibus leo. Donec eget tellus dolor. Sed nulla metus, volutpat sit amet est sit amet, fermentum vestibulum lacus. Vestibulum mi dolor, molestie quis suscipit vitae, convallis vel nisl. Nam ac ipsum et arcu viverra aliquet. Aliquam id purus pretium, maximus lorem ultricies, interdum sapien. Vestibulum et est mattis orci varius laoreet. Curabitur scelerisque ultrices massa, vitae laoreet ante lobortis eu. Ut non magna rutrum, ultrices diam et, interdum erat. Duis ultricies neque at neque pellentesque pellentesque.</t>
  </si>
  <si>
    <t>Sed mattis dapibus nisi. Vivamus id scelerisque libero. Mauris commodo nulla ac diam accumsan, convallis hendrerit est molestie. Nulla ipsum sapien, accumsan in consequat sed, dignissim porta magna. Nullam congue tellus nec tellus ultrices, vel gravida nunc pharetra. Aenean ac fringilla lacus. Nulla nunc sem, vehicula eu leo ut, sollicitudin blandit nunc. Praesent commodo mauris non erat dapibus, ut iaculis quam efficitur. Integer mauris dui, lobortis id fringilla eu, sollicitudin vitae erat.</t>
  </si>
  <si>
    <t>Fusce consequat posuere sollicitudin. Nulla eget leo odio. Donec ultrices nisl quis urna interdum auctor. Duis pellentesque consectetur nunc, in dignissim eros venenatis id. Fusce rhoncus velit eu sagittis blandit. Nulla viverra mi non risus aliquam interdum. Sed vehicula erat a lorem tristique ullamcorper. Pellentesque semper faucibus scelerisque. Maecenas in faucibus turpis. Vestibulum faucibus aliquet lorem vitae sagittis.</t>
  </si>
  <si>
    <t>Phasellus sed lorem libero. Etiam malesuada lorem a est tincidunt tempus. Nullam efficitur diam at eros mattis molestie. Praesent urna lectus, pharetra sed augue suscipit, tempus sagittis risus. Vivamus eleifend ipsum dapibus vehicula dictum. Etiam nec purus tellus. Phasellus ut eros dui. Nulla tempus vulputate nisi. Etiam lobortis tellus sed pellentesque accumsan. Pellentesque laoreet faucibus purus luctus commodo. Quisque eget condimentum neque. Maecenas lacinia odio vitae blandit mollis. Donec facilisis ipsum nisi, quis tristique felis hendrerit sed. Phasellus quam sapien, imperdiet nec ante et, aliquet varius nibh.</t>
  </si>
  <si>
    <t>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t>
  </si>
  <si>
    <t>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t>
  </si>
  <si>
    <t>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t>
  </si>
  <si>
    <t>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t>
  </si>
  <si>
    <t>Fusce dapibus ligula sed feugiat placerat. In lacinia tempus cursus. Vestibulum ac diam nisi. Nulla ut felis a justo elementum eleifend. Donec eget purus et velit fermentum convallis at ut metus. Sed ac pulvinar erat. Vivamus sed justo eu tortor egestas mollis vitae in tellus.</t>
  </si>
  <si>
    <t>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t>
  </si>
  <si>
    <t>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t>
  </si>
  <si>
    <t>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t>
  </si>
  <si>
    <t>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t>
  </si>
  <si>
    <t>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t>
  </si>
  <si>
    <t>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t>
  </si>
  <si>
    <t>Integer venenatis posuere ex, feugiat varius elit lacinia eu. Praesent tincidunt, nisl at lacinia venenatis, sapien lectus dictum ex, ac viverra lorem ex in leo. Aenean pharetra lobortis rhoncus. Fusce ultrices pellentesque magna sit amet lobortis. Vestibulum pellentesque turpis risus, et fermentum urna lacinia vel. Integer auctor, leo eget cursus tristique, orci mi ornare nibh, efficitur dapibus nulla mi nec lacus. Curabitur aliquam convallis varius. Donec sollicitudin quam vitae leo volutpat, eu venenatis odio dignissim. Fusce consectetur lorem nec dapibus tempus. Pellentesque hendrerit pharetra ipsum, non pellentesque metus. Donec tempor turpis viverra tortor condimentum, vitae venenatis risus ullamcorper. Quisque tempus orci mauris, at pulvinar sapien commodo quis. Proin ac pellentesque nibh.</t>
  </si>
  <si>
    <t>Aliquam erat volutpat. Aliquam semper justo in purus imperdiet vehicula. Duis lacinia euismod lacinia. Fusce aliquet urna nisl, id iaculis neque cursus non. Donec vel tristique neque, a elementum enim. Suspendisse aliquet accumsan quam, sit amet pulvinar nulla luctus sed. Interdum et malesuada fames ac ante ipsum primis in faucibus. Mauris porttitor quis tellus ac suscipit. Orci varius natoque penatibus et magnis dis parturient montes, nascetur ridiculus mus.</t>
  </si>
  <si>
    <t>Fusce ut risus augue. Nam rhoncus dolor lorem, vitae elementum massa tristique sed. Suspendisse potenti. Suspendisse quis ante finibus nunc ultrices lacinia. Suspendisse commodo eget nisi vitae faucibus. Vestibulum id tristique diam, dictum ultricies orci. Vivamus iaculis efficitur faucibus. Donec euismod urna leo, nec porttitor eros iaculis ut. Vestibulum aliquet ipsum nulla, nec eleifend purus condimentum quis. Aliquam erat volutpat. Sed ac lorem blandit, faucibus dolor tempus, interdum justo. Cras imperdiet ultricies suscipit.</t>
  </si>
  <si>
    <t>Donec sed facilisis magna. Morbi vel tempor erat. Etiam vel dui et odio imperdiet hendrerit vel eu elit. Praesent tempor lacus in quam ultricies scelerisque. Proin non purus iaculis, placerat risus in, fringilla orci. Ut in enim quis justo rhoncus posuere eget a libero. Donec quis luctus enim. Pellentesque semper accumsan diam, eget auctor arcu interdum id. Pellentesque pharetra et erat vitae aliquam. Nulla facilisi. Proin ornare vestibulum massa feugiat tincidunt. Morbi dignissim fringilla nisl, at faucibus quam ultrices facilisis. Maecenas tincidunt tempus nunc, eu aliquam quam cursus facilisis. Phasellus facilisis, nulla ornare gravida aliquet, arcu neque semper nunc, et bibendum ante urna quis ipsum. Donec mauris sem, aliquam eget faucibus sed, dictum vel velit.</t>
  </si>
  <si>
    <t>Quisque at porta urna, eget fermentum massa. Aenean pretium mattis orci, malesuada gravida mauris. Mauris tincidunt tristique quam sed dignissim. Aliquam massa metus, blandit sit amet finibus vel, pellentesque et lectus. Fusce in ipsum ornare, pulvinar massa sit amet, tincidunt felis. Maecenas id nunc volutpat, dapibus risus et, sollicitudin sem. In quis nunc cursus, pulvinar nisl id, dapibus est. Duis porttitor libero ac ipsum ultrices, vitae semper lectus posuere. Pellentesque tristique felis sed nulla lacinia, vel pharetra ipsum convallis. Proin vitae arcu efficitur, viverra lacus id, consequat ante. Integer accumsan orci eget diam facilisis interdum.</t>
  </si>
  <si>
    <t>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t>
  </si>
  <si>
    <t>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t>
  </si>
  <si>
    <t>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t>
  </si>
  <si>
    <t>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t>
  </si>
  <si>
    <t>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t>
  </si>
  <si>
    <t>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t>
  </si>
  <si>
    <t>customer_job</t>
  </si>
  <si>
    <t>customer</t>
  </si>
  <si>
    <t>metric</t>
  </si>
  <si>
    <t>pain_point</t>
  </si>
  <si>
    <t>process_owner</t>
  </si>
  <si>
    <t>supplier_order</t>
  </si>
  <si>
    <t>supplier</t>
  </si>
  <si>
    <t>workshop</t>
  </si>
  <si>
    <t>ActionResult</t>
  </si>
  <si>
    <t>CustomerJob</t>
  </si>
  <si>
    <t>Customer</t>
  </si>
  <si>
    <t>Metric</t>
  </si>
  <si>
    <t>PainPoint</t>
  </si>
  <si>
    <t>ProcessOwner</t>
  </si>
  <si>
    <t>SupplierOrder</t>
  </si>
  <si>
    <t>Supplier</t>
  </si>
  <si>
    <t>ToeTag</t>
  </si>
  <si>
    <t>Workshop</t>
  </si>
  <si>
    <t># STATUS UPDATES</t>
  </si>
  <si>
    <t>process_name</t>
  </si>
  <si>
    <t>left_boundary</t>
  </si>
  <si>
    <t>right_boundary</t>
  </si>
  <si>
    <t>capability_goal</t>
  </si>
  <si>
    <t>date_lookup</t>
  </si>
  <si>
    <t>Initial Sales Meeting</t>
  </si>
  <si>
    <t>Invoicing</t>
  </si>
  <si>
    <t>Increase predictability of internal and external milestones and deliverables from about a 30% on-time to 80% on-time</t>
  </si>
  <si>
    <t>date_20171209</t>
  </si>
  <si>
    <t># WORKSHOPS</t>
  </si>
  <si>
    <t>"Nordstrom Rollout”: Large Production Run with Design &amp; Prototype</t>
  </si>
  <si>
    <t>Sales Cycle</t>
  </si>
  <si>
    <t>Production Cycle</t>
  </si>
  <si>
    <t>Manufacturing Process</t>
  </si>
  <si>
    <t>TAB</t>
  </si>
  <si>
    <t>CLASS</t>
  </si>
  <si>
    <t>ROWS</t>
  </si>
  <si>
    <t>Orgs</t>
  </si>
  <si>
    <t>action_result_150</t>
  </si>
  <si>
    <t>action_result_160</t>
  </si>
  <si>
    <t>action_result_220</t>
  </si>
  <si>
    <t>action_result_232</t>
  </si>
  <si>
    <t>action_result_245</t>
  </si>
  <si>
    <t>action_result_320</t>
  </si>
  <si>
    <t>action_result_410</t>
  </si>
  <si>
    <t>action_result_420</t>
  </si>
  <si>
    <t>action_result_530</t>
  </si>
  <si>
    <t>action_result_650</t>
  </si>
  <si>
    <t>action_result_710</t>
  </si>
  <si>
    <t>action_result_720</t>
  </si>
  <si>
    <t>action_result_730</t>
  </si>
  <si>
    <t>action_result_740</t>
  </si>
  <si>
    <t>action_result_820</t>
  </si>
  <si>
    <t>action_result_840</t>
  </si>
  <si>
    <t>action_result_860</t>
  </si>
  <si>
    <t>action_result_870</t>
  </si>
  <si>
    <t>action_result_910</t>
  </si>
  <si>
    <t>action_result_920</t>
  </si>
  <si>
    <t>customer_1</t>
  </si>
  <si>
    <t>customer_2</t>
  </si>
  <si>
    <t>customer_3</t>
  </si>
  <si>
    <t>customer_4</t>
  </si>
  <si>
    <t>customer_5</t>
  </si>
  <si>
    <t>customer_6</t>
  </si>
  <si>
    <t>customer_7</t>
  </si>
  <si>
    <t>customer_8</t>
  </si>
  <si>
    <t>customer_9</t>
  </si>
  <si>
    <t>customer_10</t>
  </si>
  <si>
    <t>customer_11</t>
  </si>
  <si>
    <t>customer_12</t>
  </si>
  <si>
    <t>customer_13</t>
  </si>
  <si>
    <t>customer_14</t>
  </si>
  <si>
    <t>customer_15</t>
  </si>
  <si>
    <t>customer_16</t>
  </si>
  <si>
    <t>customer_17</t>
  </si>
  <si>
    <t>customer_18</t>
  </si>
  <si>
    <t>customer_19</t>
  </si>
  <si>
    <t>customer_20</t>
  </si>
  <si>
    <t>customer_21</t>
  </si>
  <si>
    <t>customer_22</t>
  </si>
  <si>
    <t>pain_point_1</t>
  </si>
  <si>
    <t>pain_point_2</t>
  </si>
  <si>
    <t>pain_point_3</t>
  </si>
  <si>
    <t>pain_point_4</t>
  </si>
  <si>
    <t>pain_point_5</t>
  </si>
  <si>
    <t>pain_point_6</t>
  </si>
  <si>
    <t>pain_point_7</t>
  </si>
  <si>
    <t>pain_point_8</t>
  </si>
  <si>
    <t>pain_point_9</t>
  </si>
  <si>
    <t>pain_point_10</t>
  </si>
  <si>
    <t>pain_point_11</t>
  </si>
  <si>
    <t>pain_point_12</t>
  </si>
  <si>
    <t>pain_point_13</t>
  </si>
  <si>
    <t>pain_point_14</t>
  </si>
  <si>
    <t>pain_point_15</t>
  </si>
  <si>
    <t>pain_point_16</t>
  </si>
  <si>
    <t>pain_point_17</t>
  </si>
  <si>
    <t>pain_point_18</t>
  </si>
  <si>
    <t>pain_point_19</t>
  </si>
  <si>
    <t>pain_point_20</t>
  </si>
  <si>
    <t>pain_point_21</t>
  </si>
  <si>
    <t>pain_point_22</t>
  </si>
  <si>
    <t>pain_point_23</t>
  </si>
  <si>
    <t>pain_point_24</t>
  </si>
  <si>
    <t>pain_point_25</t>
  </si>
  <si>
    <t>pain_point_26</t>
  </si>
  <si>
    <t>pain_point_27</t>
  </si>
  <si>
    <t>pain_point_28</t>
  </si>
  <si>
    <t>pain_point_29</t>
  </si>
  <si>
    <t>pain_point_30</t>
  </si>
  <si>
    <t>pain_point_31</t>
  </si>
  <si>
    <t>pain_point_32</t>
  </si>
  <si>
    <t>pain_point_33</t>
  </si>
  <si>
    <t>pain_point_34</t>
  </si>
  <si>
    <t>pain_point_35</t>
  </si>
  <si>
    <t>pain_point_36</t>
  </si>
  <si>
    <t>pain_point_37</t>
  </si>
  <si>
    <t>pain_point_38</t>
  </si>
  <si>
    <t>pain_point_39</t>
  </si>
  <si>
    <t>pain_point_40</t>
  </si>
  <si>
    <t>pain_point_41</t>
  </si>
  <si>
    <t>pain_point_42</t>
  </si>
  <si>
    <t>pain_point_43</t>
  </si>
  <si>
    <t>pain_point_44</t>
  </si>
  <si>
    <t>pain_point_45</t>
  </si>
  <si>
    <t>process_owner_1</t>
  </si>
  <si>
    <t>process_owner_2</t>
  </si>
  <si>
    <t>supplier_1</t>
  </si>
  <si>
    <t>supplier_2</t>
  </si>
  <si>
    <t>supplier_3</t>
  </si>
  <si>
    <t>supplier_4</t>
  </si>
  <si>
    <t>supplier_5</t>
  </si>
  <si>
    <t>supplier_6</t>
  </si>
  <si>
    <t>supplier_7</t>
  </si>
  <si>
    <t>supplier_8</t>
  </si>
  <si>
    <t>supplier_9</t>
  </si>
  <si>
    <t>supplier_10</t>
  </si>
  <si>
    <t>supplier_11</t>
  </si>
  <si>
    <t>supplier_12</t>
  </si>
  <si>
    <t>supplier_13</t>
  </si>
  <si>
    <t>supplier_14</t>
  </si>
  <si>
    <t>supplier_15</t>
  </si>
  <si>
    <t>supplier_16</t>
  </si>
  <si>
    <t>supplier_17</t>
  </si>
  <si>
    <t>supplier_18</t>
  </si>
  <si>
    <t>supplier_19</t>
  </si>
  <si>
    <t>supplier_20</t>
  </si>
  <si>
    <t>supplier_21</t>
  </si>
  <si>
    <t>supplier_22</t>
  </si>
  <si>
    <t>supplier_23</t>
  </si>
  <si>
    <t>workshop_1</t>
  </si>
  <si>
    <t>workshop_2</t>
  </si>
  <si>
    <t>workshop_3</t>
  </si>
  <si>
    <t>workshop_4</t>
  </si>
  <si>
    <t>to here</t>
  </si>
  <si>
    <t>date_20180324</t>
  </si>
  <si>
    <t>date_20180617</t>
  </si>
  <si>
    <t>date_20190128</t>
  </si>
  <si>
    <t>date_lookup_id</t>
  </si>
  <si>
    <t>LookupProcessRole</t>
  </si>
  <si>
    <t>LookupProcessStage</t>
  </si>
  <si>
    <t>LookupProjectRole</t>
  </si>
  <si>
    <t>LookupWorkshopRole</t>
  </si>
  <si>
    <t>Sponsor</t>
  </si>
  <si>
    <t>Host</t>
  </si>
  <si>
    <t>Triager</t>
  </si>
  <si>
    <t>Facilitator</t>
  </si>
  <si>
    <t>Observer</t>
  </si>
  <si>
    <t>PM</t>
  </si>
  <si>
    <t>Member</t>
  </si>
  <si>
    <t>Team Member</t>
  </si>
  <si>
    <t>Project Manager</t>
  </si>
  <si>
    <t>Executive Sponsor</t>
  </si>
  <si>
    <t>Stakeholder</t>
  </si>
  <si>
    <t>Other Stakeholder</t>
  </si>
  <si>
    <t>Supervisor</t>
  </si>
  <si>
    <t>Front-Line</t>
  </si>
  <si>
    <t>Scope Definition</t>
  </si>
  <si>
    <t>Proof &amp; Prototyping</t>
  </si>
  <si>
    <t>Requests for Quotes</t>
  </si>
  <si>
    <t>Quoting &amp; Engineering</t>
  </si>
  <si>
    <t>Contract Review</t>
  </si>
  <si>
    <t>Job Kitting</t>
  </si>
  <si>
    <t>Fabrication</t>
  </si>
  <si>
    <t>Shipping</t>
  </si>
  <si>
    <t>Project Close-Out</t>
  </si>
  <si>
    <t>Scoping</t>
  </si>
  <si>
    <t>Prototyping</t>
  </si>
  <si>
    <t>RFQ</t>
  </si>
  <si>
    <t>Quoting</t>
  </si>
  <si>
    <t>Contracting</t>
  </si>
  <si>
    <t>Kitting</t>
  </si>
  <si>
    <t>Close-Out</t>
  </si>
  <si>
    <t>lookup_6</t>
  </si>
  <si>
    <t>lookup_7</t>
  </si>
  <si>
    <t>lookup_8</t>
  </si>
  <si>
    <t>lookup_9</t>
  </si>
  <si>
    <t>lookup_10</t>
  </si>
  <si>
    <t>lookup_11</t>
  </si>
  <si>
    <t>lookup_12</t>
  </si>
  <si>
    <t>lookup_13</t>
  </si>
  <si>
    <t>lookup_14</t>
  </si>
  <si>
    <t>lookup_15</t>
  </si>
  <si>
    <t>lookup_16</t>
  </si>
  <si>
    <t>lookup_17</t>
  </si>
  <si>
    <t>lookup_18</t>
  </si>
  <si>
    <t>lookup_19</t>
  </si>
  <si>
    <t>lookup_20</t>
  </si>
  <si>
    <t>lookup_21</t>
  </si>
  <si>
    <t>lookup_22</t>
  </si>
  <si>
    <t>lookup_23</t>
  </si>
  <si>
    <t>lookup_24</t>
  </si>
  <si>
    <t>lookup_25</t>
  </si>
  <si>
    <t>lookup_26</t>
  </si>
  <si>
    <t>person</t>
  </si>
  <si>
    <t>group_association_1</t>
  </si>
  <si>
    <t>group_association_2</t>
  </si>
  <si>
    <t>group_association_3</t>
  </si>
  <si>
    <t>group_association_4</t>
  </si>
  <si>
    <t>group_association_5</t>
  </si>
  <si>
    <t>group_association_6</t>
  </si>
  <si>
    <t>group_association_7</t>
  </si>
  <si>
    <t>group_association_8</t>
  </si>
  <si>
    <t>group_association_9</t>
  </si>
  <si>
    <t>group_association_10</t>
  </si>
  <si>
    <t>ENTITY</t>
  </si>
  <si>
    <t>person_1</t>
  </si>
  <si>
    <t>person_2</t>
  </si>
  <si>
    <t>person_3</t>
  </si>
  <si>
    <t>person_4</t>
  </si>
  <si>
    <t>person_5</t>
  </si>
  <si>
    <t>person_6</t>
  </si>
  <si>
    <t>person_7</t>
  </si>
  <si>
    <t>person_8</t>
  </si>
  <si>
    <t>person_9</t>
  </si>
  <si>
    <t>person_10</t>
  </si>
  <si>
    <t>person_11</t>
  </si>
  <si>
    <t>person_12</t>
  </si>
  <si>
    <t>person_13</t>
  </si>
  <si>
    <t>person_14</t>
  </si>
  <si>
    <t>person_15</t>
  </si>
  <si>
    <t>person_16</t>
  </si>
  <si>
    <t>person_17</t>
  </si>
  <si>
    <t>person_18</t>
  </si>
  <si>
    <t>person_19</t>
  </si>
  <si>
    <t>person_20</t>
  </si>
  <si>
    <t>person_21</t>
  </si>
  <si>
    <t>person_22</t>
  </si>
  <si>
    <t>person_23</t>
  </si>
  <si>
    <t>person_24</t>
  </si>
  <si>
    <t>person_25</t>
  </si>
  <si>
    <t>person_26</t>
  </si>
  <si>
    <t>person_27</t>
  </si>
  <si>
    <t>person_28</t>
  </si>
  <si>
    <t>person_29</t>
  </si>
  <si>
    <t>person_30</t>
  </si>
  <si>
    <t>person_31</t>
  </si>
  <si>
    <t>person_32</t>
  </si>
  <si>
    <t>person_33</t>
  </si>
  <si>
    <t>person_34</t>
  </si>
  <si>
    <t>person_35</t>
  </si>
  <si>
    <t>person_36</t>
  </si>
  <si>
    <t>person_37</t>
  </si>
  <si>
    <t>person_38</t>
  </si>
  <si>
    <t>person_39</t>
  </si>
  <si>
    <t>person_40</t>
  </si>
  <si>
    <t>person_41</t>
  </si>
  <si>
    <t>person_42</t>
  </si>
  <si>
    <t>person_43</t>
  </si>
  <si>
    <t>person_44</t>
  </si>
  <si>
    <t>person_45</t>
  </si>
  <si>
    <t>person_46</t>
  </si>
  <si>
    <t>person_47</t>
  </si>
  <si>
    <t>person_48</t>
  </si>
  <si>
    <t>person_49</t>
  </si>
  <si>
    <t>person_50</t>
  </si>
  <si>
    <t>person_51</t>
  </si>
  <si>
    <t>person_52</t>
  </si>
  <si>
    <t>person_53</t>
  </si>
  <si>
    <t>person_54</t>
  </si>
  <si>
    <t>person_55</t>
  </si>
  <si>
    <t>person_56</t>
  </si>
  <si>
    <t>person_57</t>
  </si>
  <si>
    <t>person_58</t>
  </si>
  <si>
    <t>person_59</t>
  </si>
  <si>
    <t>person_60</t>
  </si>
  <si>
    <t>person_61</t>
  </si>
  <si>
    <t>person_62</t>
  </si>
  <si>
    <t>person_63</t>
  </si>
  <si>
    <t>person_64</t>
  </si>
  <si>
    <t>person_65</t>
  </si>
  <si>
    <t>person_66</t>
  </si>
  <si>
    <t>person_67</t>
  </si>
  <si>
    <t>person_68</t>
  </si>
  <si>
    <t>person_69</t>
  </si>
  <si>
    <t>person_70</t>
  </si>
  <si>
    <t>person_71</t>
  </si>
  <si>
    <t>person_72</t>
  </si>
  <si>
    <t>person_73</t>
  </si>
  <si>
    <t>person_74</t>
  </si>
  <si>
    <t>person_75</t>
  </si>
  <si>
    <t>person_76</t>
  </si>
  <si>
    <t>person_77</t>
  </si>
  <si>
    <t>person_78</t>
  </si>
  <si>
    <t>person_79</t>
  </si>
  <si>
    <t>person_80</t>
  </si>
  <si>
    <t>person_81</t>
  </si>
  <si>
    <t>person_82</t>
  </si>
  <si>
    <t>person_83</t>
  </si>
  <si>
    <t>person_84</t>
  </si>
  <si>
    <t>person_85</t>
  </si>
  <si>
    <t>person_86</t>
  </si>
  <si>
    <t>person_87</t>
  </si>
  <si>
    <t>person_88</t>
  </si>
  <si>
    <t>person_89</t>
  </si>
  <si>
    <t>person_90</t>
  </si>
  <si>
    <t>person_91</t>
  </si>
  <si>
    <t>person_92</t>
  </si>
  <si>
    <t>person_93</t>
  </si>
  <si>
    <t>person_94</t>
  </si>
  <si>
    <t>person_95</t>
  </si>
  <si>
    <t>person_96</t>
  </si>
  <si>
    <t>person_97</t>
  </si>
  <si>
    <t>person_98</t>
  </si>
  <si>
    <t>person_99</t>
  </si>
  <si>
    <t>person_100</t>
  </si>
  <si>
    <t>person_101</t>
  </si>
  <si>
    <t>person_102</t>
  </si>
  <si>
    <t>person_103</t>
  </si>
  <si>
    <t>person_104</t>
  </si>
  <si>
    <t>person_105</t>
  </si>
  <si>
    <t>person_106</t>
  </si>
  <si>
    <t>person_107</t>
  </si>
  <si>
    <t>person_108</t>
  </si>
  <si>
    <t>person_109</t>
  </si>
  <si>
    <t>person_110</t>
  </si>
  <si>
    <t>person_111</t>
  </si>
  <si>
    <t>person_112</t>
  </si>
  <si>
    <t>person_113</t>
  </si>
  <si>
    <t>person_114</t>
  </si>
  <si>
    <t>person_115</t>
  </si>
  <si>
    <t>person_116</t>
  </si>
  <si>
    <t>person_117</t>
  </si>
  <si>
    <t>person_118</t>
  </si>
  <si>
    <t>person_119</t>
  </si>
  <si>
    <t>person_120</t>
  </si>
  <si>
    <t>person_121</t>
  </si>
  <si>
    <t>person_122</t>
  </si>
  <si>
    <t>person_123</t>
  </si>
  <si>
    <t>person_124</t>
  </si>
  <si>
    <t>person_125</t>
  </si>
  <si>
    <t># SET PERSON</t>
  </si>
  <si>
    <t>sponsor</t>
  </si>
  <si>
    <t>host</t>
  </si>
  <si>
    <t>triager</t>
  </si>
  <si>
    <t>Exec Sponsor</t>
  </si>
  <si>
    <t>lookup_workshop_role</t>
  </si>
  <si>
    <t># WORKSHOP ATTENDEES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</si>
</sst>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ont>
    <font>
      <b/>
      <sz val="14"/>
      <color rgb="FFFF9900"/>
      <name val="Calibri"/>
    </font>
    <font>
      <b/>
      <sz val="14"/>
      <color rgb="FF008000"/>
      <name val="Calibri"/>
    </font>
    <font>
      <b/>
      <sz val="14"/>
      <color rgb="FF000000"/>
      <name val="Calibri"/>
    </font>
    <font>
      <b/>
      <sz val="14"/>
      <color rgb="FF0000FF"/>
      <name val="Calibri"/>
    </font>
    <font>
      <b/>
      <sz val="14"/>
      <color rgb="FFFF00FF"/>
      <name val="Calibri"/>
    </font>
    <font>
      <sz val="12"/>
      <color rgb="FF006100"/>
      <name val="Calibri"/>
      <family val="2"/>
      <scheme val="minor"/>
    </font>
    <font>
      <sz val="12"/>
      <color rgb="FF9C6500"/>
      <name val="Calibri"/>
      <family val="2"/>
      <scheme val="minor"/>
    </font>
    <font>
      <sz val="14"/>
      <color rgb="FF000000"/>
      <name val="Open Sans"/>
    </font>
    <font>
      <sz val="12"/>
      <color rgb="FF000000"/>
      <name val="Calibri"/>
      <family val="2"/>
      <scheme val="minor"/>
    </font>
  </fonts>
  <fills count="6">
    <fill>
      <patternFill patternType="none"/>
    </fill>
    <fill>
      <patternFill patternType="gray125"/>
    </fill>
    <fill>
      <patternFill patternType="solid">
        <fgColor theme="5" tint="0.79998168889431442"/>
        <bgColor indexed="65"/>
      </patternFill>
    </fill>
    <fill>
      <patternFill patternType="solid">
        <fgColor theme="8" tint="0.79998168889431442"/>
        <bgColor indexed="65"/>
      </patternFill>
    </fill>
    <fill>
      <patternFill patternType="solid">
        <fgColor rgb="FFC6EFCE"/>
      </patternFill>
    </fill>
    <fill>
      <patternFill patternType="solid">
        <fgColor rgb="FFFFEB9C"/>
      </patternFill>
    </fill>
  </fills>
  <borders count="1">
    <border>
      <left/>
      <right/>
      <top/>
      <bottom/>
      <diagonal/>
    </border>
  </borders>
  <cellStyleXfs count="6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14" fontId="0" fillId="0" borderId="0" xfId="0" applyNumberFormat="1"/>
    <xf numFmtId="0" fontId="1" fillId="2" borderId="0" xfId="173"/>
    <xf numFmtId="0" fontId="1" fillId="3" borderId="0" xfId="174"/>
    <xf numFmtId="1" fontId="0" fillId="0" borderId="0" xfId="0" applyNumberFormat="1" applyAlignment="1">
      <alignment horizontal="center" vertical="center"/>
    </xf>
    <xf numFmtId="1" fontId="0" fillId="0" borderId="0" xfId="0" applyNumberFormat="1" applyAlignment="1">
      <alignment horizontal="center" vertical="center" wrapText="1"/>
    </xf>
    <xf numFmtId="0" fontId="0" fillId="0" borderId="0" xfId="0" applyAlignment="1">
      <alignment horizontal="left"/>
    </xf>
    <xf numFmtId="49" fontId="0" fillId="0" borderId="0" xfId="0" applyNumberFormat="1" applyAlignment="1">
      <alignment horizontal="left" vertical="center"/>
    </xf>
    <xf numFmtId="0" fontId="0" fillId="0" borderId="0" xfId="0" applyAlignment="1">
      <alignment horizontal="center"/>
    </xf>
    <xf numFmtId="0" fontId="0" fillId="2" borderId="0" xfId="173" applyFont="1"/>
    <xf numFmtId="0" fontId="11" fillId="5" borderId="0" xfId="311" applyAlignment="1">
      <alignment horizontal="left"/>
    </xf>
    <xf numFmtId="0" fontId="11" fillId="5" borderId="0" xfId="311"/>
    <xf numFmtId="0" fontId="10" fillId="4" borderId="0" xfId="310"/>
    <xf numFmtId="0" fontId="12" fillId="0" borderId="0" xfId="0" applyFont="1"/>
    <xf numFmtId="0" fontId="13" fillId="0" borderId="0" xfId="0" applyFont="1"/>
  </cellXfs>
  <cellStyles count="620">
    <cellStyle name="20% - Accent2" xfId="173" builtinId="34"/>
    <cellStyle name="20% - Accent5" xfId="174" builtinId="4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Good" xfId="310"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Neutral" xfId="311" builtinId="2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J3" sqref="J3"/>
    </sheetView>
  </sheetViews>
  <sheetFormatPr baseColWidth="10" defaultRowHeight="15" x14ac:dyDescent="0"/>
  <cols>
    <col min="1" max="1" width="30.5" customWidth="1"/>
    <col min="2" max="2" width="16" customWidth="1"/>
    <col min="6" max="6" width="21.5" customWidth="1"/>
    <col min="7" max="7" width="17.6640625" customWidth="1"/>
    <col min="8" max="9" width="7.5" style="8" customWidth="1"/>
    <col min="10" max="10" width="32.5" customWidth="1"/>
  </cols>
  <sheetData>
    <row r="1" spans="1:10">
      <c r="A1" t="str">
        <f>A2&amp;": "</f>
        <v xml:space="preserve">name: </v>
      </c>
      <c r="B1" t="str">
        <f>", "&amp;B2&amp;": "</f>
        <v xml:space="preserve">, address1: </v>
      </c>
      <c r="C1" t="str">
        <f>", "&amp;C2&amp;": "</f>
        <v xml:space="preserve">, city: </v>
      </c>
      <c r="D1" t="str">
        <f>", "&amp;D2&amp;": "</f>
        <v xml:space="preserve">, state: </v>
      </c>
      <c r="E1" t="str">
        <f>", "&amp;E2&amp;": "</f>
        <v xml:space="preserve">, zip: </v>
      </c>
      <c r="F1" t="str">
        <f>", "&amp;F2&amp;": "</f>
        <v xml:space="preserve">, country: </v>
      </c>
      <c r="G1" t="s">
        <v>791</v>
      </c>
      <c r="H1" s="8" t="s">
        <v>792</v>
      </c>
      <c r="I1" s="8" t="s">
        <v>692</v>
      </c>
    </row>
    <row r="2" spans="1:10">
      <c r="A2" t="s">
        <v>188</v>
      </c>
      <c r="B2" t="s">
        <v>190</v>
      </c>
      <c r="C2" t="s">
        <v>191</v>
      </c>
      <c r="D2" t="s">
        <v>192</v>
      </c>
      <c r="E2" t="s">
        <v>193</v>
      </c>
      <c r="F2" t="s">
        <v>195</v>
      </c>
      <c r="H2" s="8">
        <v>0</v>
      </c>
      <c r="I2" s="8">
        <v>0</v>
      </c>
      <c r="J2" s="12" t="s">
        <v>793</v>
      </c>
    </row>
    <row r="3" spans="1:10">
      <c r="A3" t="s">
        <v>707</v>
      </c>
      <c r="B3" t="s">
        <v>708</v>
      </c>
      <c r="C3" t="s">
        <v>143</v>
      </c>
      <c r="D3" t="s">
        <v>140</v>
      </c>
      <c r="E3">
        <v>98409</v>
      </c>
      <c r="F3" t="s">
        <v>194</v>
      </c>
      <c r="G3" t="str">
        <f>"process_owner_"&amp;I3</f>
        <v>process_owner_1</v>
      </c>
      <c r="H3" s="8">
        <f>H2+1</f>
        <v>1</v>
      </c>
      <c r="I3" s="8">
        <f>IF(A2=A3,I2,I2+1)</f>
        <v>1</v>
      </c>
      <c r="J3" s="12" t="str">
        <f>G3&amp;" =ProcessOwner.create( { "&amp;A$1&amp;"'"&amp;A3&amp;"'"&amp;B$1&amp;"'"&amp;B3&amp;"'"&amp;C$1&amp;"'"&amp;C3&amp;"'"&amp;D$1&amp;"'"&amp;D3&amp;"'"&amp;E$1&amp;"'"&amp;E3&amp;"'"&amp;F$1&amp;"'"&amp;F3&amp;"'"&amp;"})"</f>
        <v>process_owner_1 =ProcessOwner.create( { name: 'KelTech', address1: '3510 South Pine Street', city: 'Tacoma', state: 'WA', zip: '98409', country: 'USA'})</v>
      </c>
    </row>
    <row r="4" spans="1:10">
      <c r="A4" t="s">
        <v>219</v>
      </c>
      <c r="B4" t="s">
        <v>220</v>
      </c>
      <c r="C4" t="s">
        <v>164</v>
      </c>
      <c r="D4" t="s">
        <v>140</v>
      </c>
      <c r="E4">
        <v>98188</v>
      </c>
      <c r="F4" t="s">
        <v>221</v>
      </c>
      <c r="G4" t="str">
        <f>"process_owner_"&amp;I4</f>
        <v>process_owner_2</v>
      </c>
      <c r="H4" s="8">
        <f>H3+1</f>
        <v>2</v>
      </c>
      <c r="I4" s="8">
        <f>IF(A3=A4,I3,I3+1)</f>
        <v>2</v>
      </c>
      <c r="J4" s="12" t="str">
        <f>G4&amp;" =ProcessOwner.create( { "&amp;A$1&amp;"'"&amp;A4&amp;"'"&amp;B$1&amp;"'"&amp;B4&amp;"'"&amp;C$1&amp;"'"&amp;C4&amp;"'"&amp;D$1&amp;"'"&amp;D4&amp;"'"&amp;E$1&amp;"'"&amp;E4&amp;"'"&amp;F$1&amp;"'"&amp;F4&amp;"'"&amp;"})"</f>
        <v>process_owner_2 =ProcessOwner.create( { name: 'AeroGo, Inc.', address1: '1170 Andover Park West', city: 'Seattle', state: 'WA', zip: '98188', country: 'United States'})</v>
      </c>
    </row>
    <row r="5" spans="1:10">
      <c r="J5" s="12" t="s">
        <v>794</v>
      </c>
    </row>
    <row r="6" spans="1:10">
      <c r="A6" t="s">
        <v>232</v>
      </c>
      <c r="G6" t="str">
        <f>"customer_"&amp;I6</f>
        <v>customer_1</v>
      </c>
      <c r="H6" s="8">
        <f ca="1">RANDBETWEEN(1,2)</f>
        <v>1</v>
      </c>
      <c r="I6" s="8">
        <v>1</v>
      </c>
      <c r="J6" s="12" t="str">
        <f t="shared" ref="J6:J27" ca="1" si="0">G6&amp;" = process_owner_"&amp;H6&amp;".customers.create( { "&amp;A$1&amp;"'"&amp;A6&amp;"'"&amp;B$1&amp;"'"&amp;B6&amp;"'"&amp;C$1&amp;"'"&amp;C6&amp;"'"&amp;D$1&amp;"'"&amp;D6&amp;"'"&amp;E$1&amp;"'"&amp;E6&amp;"'"&amp;F$1&amp;"'"&amp;F6&amp;"'"&amp;"})"</f>
        <v>customer_1 = process_owner_1.customers.create( { name: 'Alliance Packaging', address1: '', city: '', state: '', zip: '', country: ''})</v>
      </c>
    </row>
    <row r="7" spans="1:10">
      <c r="A7" t="s">
        <v>237</v>
      </c>
      <c r="B7" t="s">
        <v>238</v>
      </c>
      <c r="C7" t="s">
        <v>163</v>
      </c>
      <c r="D7" t="s">
        <v>140</v>
      </c>
      <c r="E7" t="s">
        <v>239</v>
      </c>
      <c r="F7" t="s">
        <v>221</v>
      </c>
      <c r="G7" t="str">
        <f t="shared" ref="G7:G27" si="1">"customer_"&amp;I7</f>
        <v>customer_2</v>
      </c>
      <c r="H7" s="8">
        <f t="shared" ref="H7:H51" ca="1" si="2">RANDBETWEEN(1,2)</f>
        <v>1</v>
      </c>
      <c r="I7" s="8">
        <f t="shared" ref="I7:I27" si="3">IF(A6=A7,I6,I6+1)</f>
        <v>2</v>
      </c>
      <c r="J7" s="12" t="str">
        <f t="shared" ca="1" si="0"/>
        <v>customer_2 = process_owner_1.customers.create( { name: 'Alpha Precision Machining Inc.', address1: '19652 70TH Ave S', city: 'Kent', state: 'WA', zip: '98032-1138', country: 'United States'})</v>
      </c>
    </row>
    <row r="8" spans="1:10">
      <c r="A8" t="s">
        <v>246</v>
      </c>
      <c r="G8" t="str">
        <f t="shared" si="1"/>
        <v>customer_3</v>
      </c>
      <c r="H8" s="8">
        <f t="shared" ca="1" si="2"/>
        <v>2</v>
      </c>
      <c r="I8" s="8">
        <f t="shared" si="3"/>
        <v>3</v>
      </c>
      <c r="J8" s="12" t="str">
        <f t="shared" ca="1" si="0"/>
        <v>customer_3 = process_owner_2.customers.create( { name: 'AR Modular AF', address1: '', city: '', state: '', zip: '', country: ''})</v>
      </c>
    </row>
    <row r="9" spans="1:10">
      <c r="A9" t="s">
        <v>261</v>
      </c>
      <c r="G9" t="str">
        <f t="shared" si="1"/>
        <v>customer_4</v>
      </c>
      <c r="H9" s="8">
        <f t="shared" ca="1" si="2"/>
        <v>2</v>
      </c>
      <c r="I9" s="8">
        <f t="shared" si="3"/>
        <v>4</v>
      </c>
      <c r="J9" s="12" t="str">
        <f t="shared" ca="1" si="0"/>
        <v>customer_4 = process_owner_2.customers.create( { name: 'Automated Metal Technologies', address1: '', city: '', state: '', zip: '', country: ''})</v>
      </c>
    </row>
    <row r="10" spans="1:10">
      <c r="A10" t="s">
        <v>275</v>
      </c>
      <c r="B10" t="s">
        <v>276</v>
      </c>
      <c r="C10" t="s">
        <v>156</v>
      </c>
      <c r="D10" t="s">
        <v>140</v>
      </c>
      <c r="E10">
        <v>98004</v>
      </c>
      <c r="F10" t="s">
        <v>221</v>
      </c>
      <c r="G10" t="str">
        <f t="shared" si="1"/>
        <v>customer_5</v>
      </c>
      <c r="H10" s="8">
        <f t="shared" ca="1" si="2"/>
        <v>1</v>
      </c>
      <c r="I10" s="8">
        <f t="shared" si="3"/>
        <v>5</v>
      </c>
      <c r="J10" s="12" t="str">
        <f t="shared" ca="1" si="0"/>
        <v>customer_5 = process_owner_1.customers.create( { name: 'Bank of America Merrill Lynch', address1: '10500 NE 8th Street, Suit 550', city: 'Bellevue', state: 'WA', zip: '98004', country: 'United States'})</v>
      </c>
    </row>
    <row r="11" spans="1:10">
      <c r="A11" t="s">
        <v>284</v>
      </c>
      <c r="B11" t="s">
        <v>285</v>
      </c>
      <c r="C11" t="s">
        <v>164</v>
      </c>
      <c r="D11" t="s">
        <v>140</v>
      </c>
      <c r="E11">
        <v>98108</v>
      </c>
      <c r="F11" t="s">
        <v>221</v>
      </c>
      <c r="G11" t="str">
        <f t="shared" si="1"/>
        <v>customer_6</v>
      </c>
      <c r="H11" s="8">
        <f t="shared" ca="1" si="2"/>
        <v>2</v>
      </c>
      <c r="I11" s="8">
        <f t="shared" si="3"/>
        <v>6</v>
      </c>
      <c r="J11" s="12" t="str">
        <f t="shared" ca="1" si="0"/>
        <v>customer_6 = process_owner_2.customers.create( { name: 'Beckwith &amp; Kuffel, Inc.', address1: '1313 S 96th St.', city: 'Seattle', state: 'WA', zip: '98108', country: 'United States'})</v>
      </c>
    </row>
    <row r="12" spans="1:10">
      <c r="A12" t="s">
        <v>296</v>
      </c>
      <c r="B12" t="s">
        <v>297</v>
      </c>
      <c r="C12" t="s">
        <v>153</v>
      </c>
      <c r="D12" t="s">
        <v>140</v>
      </c>
      <c r="E12" t="s">
        <v>298</v>
      </c>
      <c r="F12" t="s">
        <v>221</v>
      </c>
      <c r="G12" t="str">
        <f t="shared" si="1"/>
        <v>customer_7</v>
      </c>
      <c r="H12" s="8">
        <f t="shared" ca="1" si="2"/>
        <v>2</v>
      </c>
      <c r="I12" s="8">
        <f t="shared" si="3"/>
        <v>7</v>
      </c>
      <c r="J12" s="12" t="str">
        <f t="shared" ca="1" si="0"/>
        <v>customer_7 = process_owner_2.customers.create( { name: 'Belshaw Adamatic Bakery Group', address1: '814 44th St NW # 103', city: 'Auburn', state: 'WA', zip: '98001-1754', country: 'United States'})</v>
      </c>
    </row>
    <row r="13" spans="1:10">
      <c r="A13" t="s">
        <v>315</v>
      </c>
      <c r="G13" t="str">
        <f t="shared" si="1"/>
        <v>customer_8</v>
      </c>
      <c r="H13" s="8">
        <f t="shared" ca="1" si="2"/>
        <v>2</v>
      </c>
      <c r="I13" s="8">
        <f t="shared" si="3"/>
        <v>8</v>
      </c>
      <c r="J13" s="12" t="str">
        <f t="shared" ca="1" si="0"/>
        <v>customer_8 = process_owner_2.customers.create( { name: 'BernstonPorter', address1: '', city: '', state: '', zip: '', country: ''})</v>
      </c>
    </row>
    <row r="14" spans="1:10">
      <c r="A14" t="s">
        <v>321</v>
      </c>
      <c r="B14" t="s">
        <v>322</v>
      </c>
      <c r="C14" t="s">
        <v>164</v>
      </c>
      <c r="D14" t="s">
        <v>140</v>
      </c>
      <c r="E14">
        <v>98104</v>
      </c>
      <c r="F14" t="s">
        <v>221</v>
      </c>
      <c r="G14" t="str">
        <f t="shared" si="1"/>
        <v>customer_9</v>
      </c>
      <c r="H14" s="8">
        <f t="shared" ca="1" si="2"/>
        <v>1</v>
      </c>
      <c r="I14" s="8">
        <f t="shared" si="3"/>
        <v>9</v>
      </c>
      <c r="J14" s="12" t="str">
        <f t="shared" ca="1" si="0"/>
        <v>customer_9 = process_owner_1.customers.create( { name: 'Bodypoint, Inc.', address1: '558 1st Avenue South, Suite 300', city: 'Seattle', state: 'WA', zip: '98104', country: 'United States'})</v>
      </c>
    </row>
    <row r="15" spans="1:10">
      <c r="A15" t="s">
        <v>325</v>
      </c>
      <c r="B15" t="s">
        <v>326</v>
      </c>
      <c r="C15" t="s">
        <v>163</v>
      </c>
      <c r="D15" t="s">
        <v>140</v>
      </c>
      <c r="E15">
        <v>98032</v>
      </c>
      <c r="F15" t="s">
        <v>221</v>
      </c>
      <c r="G15" t="str">
        <f t="shared" si="1"/>
        <v>customer_10</v>
      </c>
      <c r="H15" s="8">
        <f t="shared" ca="1" si="2"/>
        <v>1</v>
      </c>
      <c r="I15" s="8">
        <f t="shared" si="3"/>
        <v>10</v>
      </c>
      <c r="J15" s="12" t="str">
        <f t="shared" ca="1" si="0"/>
        <v>customer_10 = process_owner_1.customers.create( { name: 'Breedt Production Tooling and Design LLC', address1: '811 1st Avenue S', city: 'Kent', state: 'WA', zip: '98032', country: 'United States'})</v>
      </c>
    </row>
    <row r="16" spans="1:10">
      <c r="A16" t="s">
        <v>336</v>
      </c>
      <c r="G16" t="str">
        <f t="shared" si="1"/>
        <v>customer_11</v>
      </c>
      <c r="H16" s="8">
        <f t="shared" ca="1" si="2"/>
        <v>2</v>
      </c>
      <c r="I16" s="8">
        <f t="shared" si="3"/>
        <v>11</v>
      </c>
      <c r="J16" s="12" t="str">
        <f t="shared" ca="1" si="0"/>
        <v>customer_11 = process_owner_2.customers.create( { name: 'C.O.O. Services', address1: '', city: '', state: '', zip: '', country: ''})</v>
      </c>
    </row>
    <row r="17" spans="1:10">
      <c r="A17" t="s">
        <v>340</v>
      </c>
      <c r="B17" t="s">
        <v>341</v>
      </c>
      <c r="C17" t="s">
        <v>342</v>
      </c>
      <c r="D17" t="s">
        <v>140</v>
      </c>
      <c r="E17">
        <v>98512</v>
      </c>
      <c r="F17" t="s">
        <v>221</v>
      </c>
      <c r="G17" t="str">
        <f t="shared" si="1"/>
        <v>customer_12</v>
      </c>
      <c r="H17" s="8">
        <f t="shared" ca="1" si="2"/>
        <v>1</v>
      </c>
      <c r="I17" s="8">
        <f t="shared" si="3"/>
        <v>12</v>
      </c>
      <c r="J17" s="12" t="str">
        <f t="shared" ca="1" si="0"/>
        <v>customer_12 = process_owner_1.customers.create( { name: 'Capitol City Press', address1: '2975 37th Ave SW,', city: 'Tumwater', state: 'WA', zip: '98512', country: 'United States'})</v>
      </c>
    </row>
    <row r="18" spans="1:10">
      <c r="A18" t="s">
        <v>345</v>
      </c>
      <c r="B18" t="s">
        <v>346</v>
      </c>
      <c r="C18" t="s">
        <v>143</v>
      </c>
      <c r="D18" t="s">
        <v>140</v>
      </c>
      <c r="E18">
        <v>98446</v>
      </c>
      <c r="F18" t="s">
        <v>221</v>
      </c>
      <c r="G18" t="str">
        <f t="shared" si="1"/>
        <v>customer_13</v>
      </c>
      <c r="H18" s="8">
        <f t="shared" ca="1" si="2"/>
        <v>1</v>
      </c>
      <c r="I18" s="8">
        <f t="shared" si="3"/>
        <v>13</v>
      </c>
      <c r="J18" s="12" t="str">
        <f t="shared" ca="1" si="0"/>
        <v>customer_13 = process_owner_1.customers.create( { name: 'Carlson Paving', address1: '18425 50th Ave. E.', city: 'Tacoma', state: 'WA', zip: '98446', country: 'United States'})</v>
      </c>
    </row>
    <row r="19" spans="1:10">
      <c r="A19" t="s">
        <v>356</v>
      </c>
      <c r="G19" t="str">
        <f t="shared" si="1"/>
        <v>customer_14</v>
      </c>
      <c r="H19" s="8">
        <f t="shared" ca="1" si="2"/>
        <v>1</v>
      </c>
      <c r="I19" s="8">
        <f t="shared" si="3"/>
        <v>14</v>
      </c>
      <c r="J19" s="12" t="str">
        <f t="shared" ca="1" si="0"/>
        <v>customer_14 = process_owner_1.customers.create( { name: 'Cascadia Packaging Group', address1: '', city: '', state: '', zip: '', country: ''})</v>
      </c>
    </row>
    <row r="20" spans="1:10">
      <c r="A20" t="s">
        <v>365</v>
      </c>
      <c r="B20" t="s">
        <v>366</v>
      </c>
      <c r="C20" t="s">
        <v>156</v>
      </c>
      <c r="D20" t="s">
        <v>140</v>
      </c>
      <c r="E20">
        <v>98005</v>
      </c>
      <c r="F20" t="s">
        <v>221</v>
      </c>
      <c r="G20" t="str">
        <f t="shared" si="1"/>
        <v>customer_15</v>
      </c>
      <c r="H20" s="8">
        <f t="shared" ca="1" si="2"/>
        <v>1</v>
      </c>
      <c r="I20" s="8">
        <f t="shared" si="3"/>
        <v>15</v>
      </c>
      <c r="J20" s="12" t="str">
        <f t="shared" ca="1" si="0"/>
        <v>customer_15 = process_owner_1.customers.create( { name: 'CFO Selections', address1: '310 120th Avenue NE, #101', city: 'Bellevue', state: 'WA', zip: '98005', country: 'United States'})</v>
      </c>
    </row>
    <row r="21" spans="1:10">
      <c r="A21" t="s">
        <v>199</v>
      </c>
      <c r="G21" t="str">
        <f t="shared" si="1"/>
        <v>customer_16</v>
      </c>
      <c r="H21" s="8">
        <f t="shared" ca="1" si="2"/>
        <v>2</v>
      </c>
      <c r="I21" s="8">
        <f t="shared" si="3"/>
        <v>16</v>
      </c>
      <c r="J21" s="12" t="str">
        <f t="shared" ca="1" si="0"/>
        <v>customer_16 = process_owner_2.customers.create( { name: 'Columbia Bank', address1: '', city: '', state: '', zip: '', country: ''})</v>
      </c>
    </row>
    <row r="22" spans="1:10">
      <c r="A22" t="s">
        <v>384</v>
      </c>
      <c r="G22" t="str">
        <f t="shared" si="1"/>
        <v>customer_17</v>
      </c>
      <c r="H22" s="8">
        <f t="shared" ca="1" si="2"/>
        <v>1</v>
      </c>
      <c r="I22" s="8">
        <f t="shared" si="3"/>
        <v>17</v>
      </c>
      <c r="J22" s="12" t="str">
        <f t="shared" ca="1" si="0"/>
        <v>customer_17 = process_owner_1.customers.create( { name: 'Fastenal Company', address1: '', city: '', state: '', zip: '', country: ''})</v>
      </c>
    </row>
    <row r="23" spans="1:10">
      <c r="A23" t="s">
        <v>389</v>
      </c>
      <c r="B23" t="s">
        <v>390</v>
      </c>
      <c r="C23" t="s">
        <v>170</v>
      </c>
      <c r="D23" t="s">
        <v>140</v>
      </c>
      <c r="E23">
        <v>98424</v>
      </c>
      <c r="F23" t="s">
        <v>221</v>
      </c>
      <c r="G23" t="str">
        <f t="shared" si="1"/>
        <v>customer_18</v>
      </c>
      <c r="H23" s="8">
        <f t="shared" ca="1" si="2"/>
        <v>2</v>
      </c>
      <c r="I23" s="8">
        <f t="shared" si="3"/>
        <v>18</v>
      </c>
      <c r="J23" s="12" t="str">
        <f t="shared" ca="1" si="0"/>
        <v>customer_18 = process_owner_2.customers.create( { name: 'GlobalTech Plastics LLC', address1: '5555  8th St East', city: 'Fife', state: 'WA', zip: '98424', country: 'United States'})</v>
      </c>
    </row>
    <row r="24" spans="1:10">
      <c r="A24" t="s">
        <v>411</v>
      </c>
      <c r="B24" t="s">
        <v>412</v>
      </c>
      <c r="C24" t="s">
        <v>164</v>
      </c>
      <c r="D24" t="s">
        <v>140</v>
      </c>
      <c r="E24">
        <v>98119</v>
      </c>
      <c r="F24" t="s">
        <v>221</v>
      </c>
      <c r="G24" t="str">
        <f t="shared" si="1"/>
        <v>customer_19</v>
      </c>
      <c r="H24" s="8">
        <f t="shared" ca="1" si="2"/>
        <v>1</v>
      </c>
      <c r="I24" s="8">
        <f t="shared" si="3"/>
        <v>19</v>
      </c>
      <c r="J24" s="12" t="str">
        <f t="shared" ca="1" si="0"/>
        <v>customer_19 = process_owner_1.customers.create( { name: 'GM Nameplate', address1: '2040 15th Ave W', city: 'Seattle', state: 'WA', zip: '98119', country: 'United States'})</v>
      </c>
    </row>
    <row r="25" spans="1:10">
      <c r="A25" t="s">
        <v>432</v>
      </c>
      <c r="B25" t="s">
        <v>433</v>
      </c>
      <c r="C25" t="s">
        <v>145</v>
      </c>
      <c r="D25" t="s">
        <v>140</v>
      </c>
      <c r="E25">
        <v>98188</v>
      </c>
      <c r="F25" t="s">
        <v>221</v>
      </c>
      <c r="G25" t="str">
        <f t="shared" si="1"/>
        <v>customer_20</v>
      </c>
      <c r="H25" s="8">
        <f t="shared" ca="1" si="2"/>
        <v>1</v>
      </c>
      <c r="I25" s="8">
        <f t="shared" si="3"/>
        <v>20</v>
      </c>
      <c r="J25" s="12" t="str">
        <f t="shared" ca="1" si="0"/>
        <v>customer_20 = process_owner_1.customers.create( { name: 'Heatcon Composite Systems', address1: '480 Andover Park East', city: 'Tukwila', state: 'WA', zip: '98188', country: 'United States'})</v>
      </c>
    </row>
    <row r="26" spans="1:10">
      <c r="A26" t="s">
        <v>445</v>
      </c>
      <c r="G26" t="str">
        <f t="shared" si="1"/>
        <v>customer_21</v>
      </c>
      <c r="H26" s="8">
        <f t="shared" ca="1" si="2"/>
        <v>2</v>
      </c>
      <c r="I26" s="8">
        <f t="shared" si="3"/>
        <v>21</v>
      </c>
      <c r="J26" s="12" t="str">
        <f t="shared" ca="1" si="0"/>
        <v>customer_21 = process_owner_2.customers.create( { name: 'Helac Corporation', address1: '', city: '', state: '', zip: '', country: ''})</v>
      </c>
    </row>
    <row r="27" spans="1:10">
      <c r="A27" t="s">
        <v>458</v>
      </c>
      <c r="B27" t="s">
        <v>459</v>
      </c>
      <c r="C27" t="s">
        <v>460</v>
      </c>
      <c r="D27" t="s">
        <v>140</v>
      </c>
      <c r="E27">
        <v>98275</v>
      </c>
      <c r="F27" t="s">
        <v>221</v>
      </c>
      <c r="G27" t="str">
        <f t="shared" si="1"/>
        <v>customer_22</v>
      </c>
      <c r="H27" s="8">
        <f t="shared" ca="1" si="2"/>
        <v>1</v>
      </c>
      <c r="I27" s="8">
        <f t="shared" si="3"/>
        <v>22</v>
      </c>
      <c r="J27" s="12" t="str">
        <f t="shared" ca="1" si="0"/>
        <v>customer_22 = process_owner_1.customers.create( { name: 'ID Integration, Inc.', address1: '13024 Beverly Park Road, Suite 104', city: 'Mukilteo', state: 'WA', zip: '98275', country: 'United States'})</v>
      </c>
    </row>
    <row r="28" spans="1:10">
      <c r="J28" s="12" t="s">
        <v>795</v>
      </c>
    </row>
    <row r="29" spans="1:10">
      <c r="A29" t="s">
        <v>466</v>
      </c>
      <c r="G29" t="str">
        <f>"supplier_"&amp;I29</f>
        <v>supplier_1</v>
      </c>
      <c r="H29" s="8">
        <f t="shared" ca="1" si="2"/>
        <v>1</v>
      </c>
      <c r="I29" s="8">
        <v>1</v>
      </c>
      <c r="J29" s="12" t="str">
        <f t="shared" ref="J29:J51" ca="1" si="4">G29&amp;" = process_owner_"&amp;H29&amp;".suppliers.create( { "&amp;A$1&amp;"'"&amp;A29&amp;"'"&amp;B$1&amp;"'"&amp;B29&amp;"'"&amp;C$1&amp;"'"&amp;C29&amp;"'"&amp;D$1&amp;"'"&amp;D29&amp;"'"&amp;E$1&amp;"'"&amp;E29&amp;"'"&amp;F$1&amp;"'"&amp;F29&amp;"'"&amp;"})"</f>
        <v>supplier_1 = process_owner_1.suppliers.create( { name: 'K&amp;K Industries', address1: '', city: '', state: '', zip: '', country: ''})</v>
      </c>
    </row>
    <row r="30" spans="1:10">
      <c r="A30" t="s">
        <v>475</v>
      </c>
      <c r="G30" t="str">
        <f t="shared" ref="G30:G51" si="5">"supplier_"&amp;I30</f>
        <v>supplier_2</v>
      </c>
      <c r="H30" s="8">
        <f t="shared" ca="1" si="2"/>
        <v>2</v>
      </c>
      <c r="I30" s="8">
        <f t="shared" ref="I30:I51" si="6">IF(A29=A30,I29,I29+1)</f>
        <v>2</v>
      </c>
      <c r="J30" s="12" t="str">
        <f t="shared" ca="1" si="4"/>
        <v>supplier_2 = process_owner_2.suppliers.create( { name: 'Merit Harbor Capital', address1: '', city: '', state: '', zip: '', country: ''})</v>
      </c>
    </row>
    <row r="31" spans="1:10">
      <c r="A31" t="s">
        <v>482</v>
      </c>
      <c r="B31" t="s">
        <v>483</v>
      </c>
      <c r="C31" t="s">
        <v>158</v>
      </c>
      <c r="D31" t="s">
        <v>140</v>
      </c>
      <c r="E31">
        <v>98270</v>
      </c>
      <c r="F31" t="s">
        <v>221</v>
      </c>
      <c r="G31" t="str">
        <f t="shared" si="5"/>
        <v>supplier_3</v>
      </c>
      <c r="H31" s="8">
        <f t="shared" ca="1" si="2"/>
        <v>1</v>
      </c>
      <c r="I31" s="8">
        <f t="shared" si="6"/>
        <v>3</v>
      </c>
      <c r="J31" s="12" t="str">
        <f t="shared" ca="1" si="4"/>
        <v>supplier_3 = process_owner_1.suppliers.create( { name: 'Metal Werks', address1: '5625 47th Ave NE #D', city: 'Marysville', state: 'WA', zip: '98270', country: 'United States'})</v>
      </c>
    </row>
    <row r="32" spans="1:10">
      <c r="A32" t="s">
        <v>488</v>
      </c>
      <c r="B32" t="s">
        <v>489</v>
      </c>
      <c r="C32" t="s">
        <v>490</v>
      </c>
      <c r="D32" t="s">
        <v>140</v>
      </c>
      <c r="E32">
        <v>98354</v>
      </c>
      <c r="F32" t="s">
        <v>221</v>
      </c>
      <c r="G32" t="str">
        <f t="shared" si="5"/>
        <v>supplier_4</v>
      </c>
      <c r="H32" s="8">
        <f t="shared" ca="1" si="2"/>
        <v>2</v>
      </c>
      <c r="I32" s="8">
        <f t="shared" si="6"/>
        <v>4</v>
      </c>
      <c r="J32" s="12" t="str">
        <f t="shared" ca="1" si="4"/>
        <v>supplier_4 = process_owner_2.suppliers.create( { name: 'Morley Machine Tool Alignment, Inc,', address1: '800 Fife Way', city: 'Milton', state: 'WA', zip: '98354', country: 'United States'})</v>
      </c>
    </row>
    <row r="33" spans="1:10">
      <c r="A33" t="s">
        <v>500</v>
      </c>
      <c r="B33" t="s">
        <v>501</v>
      </c>
      <c r="C33" t="s">
        <v>502</v>
      </c>
      <c r="D33" t="s">
        <v>140</v>
      </c>
      <c r="E33">
        <v>98047</v>
      </c>
      <c r="F33" t="s">
        <v>221</v>
      </c>
      <c r="G33" t="str">
        <f t="shared" si="5"/>
        <v>supplier_5</v>
      </c>
      <c r="H33" s="8">
        <f t="shared" ca="1" si="2"/>
        <v>2</v>
      </c>
      <c r="I33" s="8">
        <f t="shared" si="6"/>
        <v>5</v>
      </c>
      <c r="J33" s="12" t="str">
        <f t="shared" ca="1" si="4"/>
        <v>supplier_5 = process_owner_2.suppliers.create( { name: 'Norfil, LLC', address1: '1335 Valentine Ave SE', city: 'Pacific', state: 'WA', zip: '98047', country: 'United States'})</v>
      </c>
    </row>
    <row r="34" spans="1:10">
      <c r="A34" t="s">
        <v>508</v>
      </c>
      <c r="B34" t="s">
        <v>509</v>
      </c>
      <c r="C34" t="s">
        <v>164</v>
      </c>
      <c r="D34" t="s">
        <v>140</v>
      </c>
      <c r="E34">
        <v>98108</v>
      </c>
      <c r="G34" t="str">
        <f t="shared" si="5"/>
        <v>supplier_6</v>
      </c>
      <c r="H34" s="8">
        <f t="shared" ca="1" si="2"/>
        <v>1</v>
      </c>
      <c r="I34" s="8">
        <f t="shared" si="6"/>
        <v>6</v>
      </c>
      <c r="J34" s="12" t="str">
        <f t="shared" ca="1" si="4"/>
        <v>supplier_6 = process_owner_1.suppliers.create( { name: 'Northwest Center', address1: '7272 W. Marginal Way S.', city: 'Seattle', state: 'WA', zip: '98108', country: ''})</v>
      </c>
    </row>
    <row r="35" spans="1:10">
      <c r="A35" t="s">
        <v>520</v>
      </c>
      <c r="G35" t="str">
        <f t="shared" si="5"/>
        <v>supplier_7</v>
      </c>
      <c r="H35" s="8">
        <f t="shared" ca="1" si="2"/>
        <v>1</v>
      </c>
      <c r="I35" s="8">
        <f t="shared" si="6"/>
        <v>7</v>
      </c>
      <c r="J35" s="12" t="str">
        <f t="shared" ca="1" si="4"/>
        <v>supplier_7 = process_owner_1.suppliers.create( { name: 'OmniFAB LLC', address1: '', city: '', state: '', zip: '', country: ''})</v>
      </c>
    </row>
    <row r="36" spans="1:10">
      <c r="A36" t="s">
        <v>530</v>
      </c>
      <c r="G36" t="str">
        <f t="shared" si="5"/>
        <v>supplier_8</v>
      </c>
      <c r="H36" s="8">
        <f t="shared" ca="1" si="2"/>
        <v>2</v>
      </c>
      <c r="I36" s="8">
        <f t="shared" si="6"/>
        <v>8</v>
      </c>
      <c r="J36" s="12" t="str">
        <f t="shared" ca="1" si="4"/>
        <v>supplier_8 = process_owner_2.suppliers.create( { name: 'Orion Industries Mfg Div', address1: '', city: '', state: '', zip: '', country: ''})</v>
      </c>
    </row>
    <row r="37" spans="1:10">
      <c r="A37" t="s">
        <v>543</v>
      </c>
      <c r="B37" t="s">
        <v>544</v>
      </c>
      <c r="C37" t="s">
        <v>203</v>
      </c>
      <c r="D37" t="s">
        <v>140</v>
      </c>
      <c r="E37">
        <v>98057</v>
      </c>
      <c r="F37" t="s">
        <v>221</v>
      </c>
      <c r="G37" t="str">
        <f t="shared" si="5"/>
        <v>supplier_9</v>
      </c>
      <c r="H37" s="8">
        <f t="shared" ca="1" si="2"/>
        <v>1</v>
      </c>
      <c r="I37" s="8">
        <f t="shared" si="6"/>
        <v>9</v>
      </c>
      <c r="J37" s="12" t="str">
        <f t="shared" ca="1" si="4"/>
        <v>supplier_9 = process_owner_1.suppliers.create( { name: 'Out of The Box Manufacturing', address1: '1600 SW 43rd St Suite 200', city: 'Renton', state: 'WA', zip: '98057', country: 'United States'})</v>
      </c>
    </row>
    <row r="38" spans="1:10">
      <c r="A38" t="s">
        <v>554</v>
      </c>
      <c r="B38" t="s">
        <v>555</v>
      </c>
      <c r="C38" t="s">
        <v>556</v>
      </c>
      <c r="D38" t="s">
        <v>140</v>
      </c>
      <c r="E38">
        <v>98499</v>
      </c>
      <c r="F38" t="s">
        <v>221</v>
      </c>
      <c r="G38" t="str">
        <f t="shared" si="5"/>
        <v>supplier_10</v>
      </c>
      <c r="H38" s="8">
        <f t="shared" ca="1" si="2"/>
        <v>1</v>
      </c>
      <c r="I38" s="8">
        <f t="shared" si="6"/>
        <v>10</v>
      </c>
      <c r="J38" s="12" t="str">
        <f t="shared" ca="1" si="4"/>
        <v>supplier_10 = process_owner_1.suppliers.create( { name: 'Pacific Machine Inc.', address1: '8601 38th Ave. SW', city: 'Lakewood', state: 'WA', zip: '98499', country: 'United States'})</v>
      </c>
    </row>
    <row r="39" spans="1:10">
      <c r="A39" t="s">
        <v>564</v>
      </c>
      <c r="B39" t="s">
        <v>565</v>
      </c>
      <c r="C39" t="s">
        <v>163</v>
      </c>
      <c r="D39" t="s">
        <v>140</v>
      </c>
      <c r="E39">
        <v>98032</v>
      </c>
      <c r="F39" t="s">
        <v>221</v>
      </c>
      <c r="G39" t="str">
        <f t="shared" si="5"/>
        <v>supplier_11</v>
      </c>
      <c r="H39" s="8">
        <f t="shared" ca="1" si="2"/>
        <v>2</v>
      </c>
      <c r="I39" s="8">
        <f t="shared" si="6"/>
        <v>11</v>
      </c>
      <c r="J39" s="12" t="str">
        <f t="shared" ca="1" si="4"/>
        <v>supplier_11 = process_owner_2.suppliers.create( { name: 'Pegasus Northwest, Inc.', address1: '7404 South 262nd St.', city: 'Kent', state: 'WA', zip: '98032', country: 'United States'})</v>
      </c>
    </row>
    <row r="40" spans="1:10">
      <c r="A40" t="s">
        <v>574</v>
      </c>
      <c r="B40" t="s">
        <v>575</v>
      </c>
      <c r="C40" t="s">
        <v>576</v>
      </c>
      <c r="D40" t="s">
        <v>140</v>
      </c>
      <c r="E40">
        <v>98275</v>
      </c>
      <c r="F40" t="s">
        <v>221</v>
      </c>
      <c r="G40" t="str">
        <f t="shared" si="5"/>
        <v>supplier_12</v>
      </c>
      <c r="H40" s="8">
        <f t="shared" ca="1" si="2"/>
        <v>1</v>
      </c>
      <c r="I40" s="8">
        <f t="shared" si="6"/>
        <v>12</v>
      </c>
      <c r="J40" s="12" t="str">
        <f t="shared" ca="1" si="4"/>
        <v>supplier_12 = process_owner_1.suppliers.create( { name: 'Powder Coating Inc.', address1: '11324 Mukilteo Speedway #7,', city: 'Mulilteo', state: 'WA', zip: '98275', country: 'United States'})</v>
      </c>
    </row>
    <row r="41" spans="1:10">
      <c r="A41" t="s">
        <v>581</v>
      </c>
      <c r="B41" t="s">
        <v>582</v>
      </c>
      <c r="C41" t="s">
        <v>164</v>
      </c>
      <c r="D41" t="s">
        <v>140</v>
      </c>
      <c r="E41">
        <v>98108</v>
      </c>
      <c r="G41" t="str">
        <f t="shared" si="5"/>
        <v>supplier_13</v>
      </c>
      <c r="H41" s="8">
        <f t="shared" ca="1" si="2"/>
        <v>1</v>
      </c>
      <c r="I41" s="8">
        <f t="shared" si="6"/>
        <v>13</v>
      </c>
      <c r="J41" s="12" t="str">
        <f t="shared" ca="1" si="4"/>
        <v>supplier_13 = process_owner_1.suppliers.create( { name: 'QUAL-FAB Precision Sheet Metal', address1: '1705 S. 93rd Street, Bldg. F Unit 11', city: 'Seattle', state: 'WA', zip: '98108', country: ''})</v>
      </c>
    </row>
    <row r="42" spans="1:10">
      <c r="A42" t="s">
        <v>594</v>
      </c>
      <c r="B42" t="s">
        <v>595</v>
      </c>
      <c r="C42" t="s">
        <v>148</v>
      </c>
      <c r="D42" t="s">
        <v>140</v>
      </c>
      <c r="E42">
        <v>98204</v>
      </c>
      <c r="G42" t="str">
        <f t="shared" si="5"/>
        <v>supplier_14</v>
      </c>
      <c r="H42" s="8">
        <f t="shared" ca="1" si="2"/>
        <v>2</v>
      </c>
      <c r="I42" s="8">
        <f t="shared" si="6"/>
        <v>14</v>
      </c>
      <c r="J42" s="12" t="str">
        <f t="shared" ca="1" si="4"/>
        <v>supplier_14 = process_owner_2.suppliers.create( { name: 'Qualitel', address1: '11831 BEVERLY PARK RD, BLDG A', city: 'Everett', state: 'WA', zip: '98204', country: ''})</v>
      </c>
    </row>
    <row r="43" spans="1:10">
      <c r="A43" t="s">
        <v>605</v>
      </c>
      <c r="B43" t="s">
        <v>606</v>
      </c>
      <c r="C43" t="s">
        <v>164</v>
      </c>
      <c r="D43" t="s">
        <v>140</v>
      </c>
      <c r="E43" t="s">
        <v>607</v>
      </c>
      <c r="F43" t="s">
        <v>221</v>
      </c>
      <c r="G43" t="str">
        <f t="shared" si="5"/>
        <v>supplier_15</v>
      </c>
      <c r="H43" s="8">
        <f t="shared" ca="1" si="2"/>
        <v>2</v>
      </c>
      <c r="I43" s="8">
        <f t="shared" si="6"/>
        <v>15</v>
      </c>
      <c r="J43" s="12" t="str">
        <f t="shared" ca="1" si="4"/>
        <v>supplier_15 = process_owner_2.suppliers.create( { name: 'Red Dot Corporation', address1: '495 Andover Park E', city: 'Seattle', state: 'WA', zip: '98188-7657', country: 'United States'})</v>
      </c>
    </row>
    <row r="44" spans="1:10">
      <c r="A44" t="s">
        <v>621</v>
      </c>
      <c r="G44" t="str">
        <f t="shared" si="5"/>
        <v>supplier_16</v>
      </c>
      <c r="H44" s="8">
        <f t="shared" ca="1" si="2"/>
        <v>2</v>
      </c>
      <c r="I44" s="8">
        <f t="shared" si="6"/>
        <v>16</v>
      </c>
      <c r="J44" s="12" t="str">
        <f t="shared" ca="1" si="4"/>
        <v>supplier_16 = process_owner_2.suppliers.create( { name: 'SEA-LECT Plastics Corporation', address1: '', city: '', state: '', zip: '', country: ''})</v>
      </c>
    </row>
    <row r="45" spans="1:10">
      <c r="A45" t="s">
        <v>626</v>
      </c>
      <c r="B45" t="s">
        <v>627</v>
      </c>
      <c r="C45" t="s">
        <v>163</v>
      </c>
      <c r="D45" t="s">
        <v>140</v>
      </c>
      <c r="E45">
        <v>98030</v>
      </c>
      <c r="F45" t="s">
        <v>221</v>
      </c>
      <c r="G45" t="str">
        <f t="shared" si="5"/>
        <v>supplier_17</v>
      </c>
      <c r="H45" s="8">
        <f t="shared" ca="1" si="2"/>
        <v>1</v>
      </c>
      <c r="I45" s="8">
        <f t="shared" si="6"/>
        <v>17</v>
      </c>
      <c r="J45" s="12" t="str">
        <f t="shared" ca="1" si="4"/>
        <v>supplier_17 = process_owner_1.suppliers.create( { name: 'Shannon &amp; Associates', address1: '1851 Central Place South, Suite 225', city: 'Kent', state: 'WA', zip: '98030', country: 'United States'})</v>
      </c>
    </row>
    <row r="46" spans="1:10">
      <c r="A46" t="s">
        <v>632</v>
      </c>
      <c r="B46" t="s">
        <v>633</v>
      </c>
      <c r="C46" t="s">
        <v>153</v>
      </c>
      <c r="D46" t="s">
        <v>140</v>
      </c>
      <c r="E46">
        <v>98001</v>
      </c>
      <c r="F46" t="s">
        <v>221</v>
      </c>
      <c r="G46" t="str">
        <f t="shared" si="5"/>
        <v>supplier_18</v>
      </c>
      <c r="H46" s="8">
        <f t="shared" ca="1" si="2"/>
        <v>1</v>
      </c>
      <c r="I46" s="8">
        <f t="shared" si="6"/>
        <v>18</v>
      </c>
      <c r="J46" s="12" t="str">
        <f t="shared" ca="1" si="4"/>
        <v>supplier_18 = process_owner_1.suppliers.create( { name: 'Thermaline', address1: '1531 14th St NW', city: 'Auburn', state: 'WA', zip: '98001', country: 'United States'})</v>
      </c>
    </row>
    <row r="47" spans="1:10">
      <c r="A47" t="s">
        <v>642</v>
      </c>
      <c r="G47" t="str">
        <f t="shared" si="5"/>
        <v>supplier_19</v>
      </c>
      <c r="H47" s="8">
        <f t="shared" ca="1" si="2"/>
        <v>2</v>
      </c>
      <c r="I47" s="8">
        <f t="shared" si="6"/>
        <v>19</v>
      </c>
      <c r="J47" s="12" t="str">
        <f t="shared" ca="1" si="4"/>
        <v>supplier_19 = process_owner_2.suppliers.create( { name: 'Transition 360', address1: '', city: '', state: '', zip: '', country: ''})</v>
      </c>
    </row>
    <row r="48" spans="1:10">
      <c r="A48" t="s">
        <v>651</v>
      </c>
      <c r="B48" t="s">
        <v>652</v>
      </c>
      <c r="C48" t="s">
        <v>163</v>
      </c>
      <c r="D48" t="s">
        <v>140</v>
      </c>
      <c r="E48">
        <v>98032</v>
      </c>
      <c r="F48" t="s">
        <v>221</v>
      </c>
      <c r="G48" t="str">
        <f t="shared" si="5"/>
        <v>supplier_20</v>
      </c>
      <c r="H48" s="8">
        <f t="shared" ca="1" si="2"/>
        <v>2</v>
      </c>
      <c r="I48" s="8">
        <f t="shared" si="6"/>
        <v>20</v>
      </c>
      <c r="J48" s="12" t="str">
        <f t="shared" ca="1" si="4"/>
        <v>supplier_20 = process_owner_2.suppliers.create( { name: 'Tri-Tec Manufacturing', address1: '6915 S 234th Street', city: 'Kent', state: 'WA', zip: '98032', country: 'United States'})</v>
      </c>
    </row>
    <row r="49" spans="1:10">
      <c r="A49" t="s">
        <v>185</v>
      </c>
      <c r="G49" t="str">
        <f t="shared" si="5"/>
        <v>supplier_21</v>
      </c>
      <c r="H49" s="8">
        <f t="shared" ca="1" si="2"/>
        <v>2</v>
      </c>
      <c r="I49" s="8">
        <f t="shared" si="6"/>
        <v>21</v>
      </c>
      <c r="J49" s="12" t="str">
        <f t="shared" ca="1" si="4"/>
        <v>supplier_21 = process_owner_2.suppliers.create( { name: 'Umbra Cuscinetti', address1: '', city: '', state: '', zip: '', country: ''})</v>
      </c>
    </row>
    <row r="50" spans="1:10">
      <c r="A50" t="s">
        <v>671</v>
      </c>
      <c r="B50" t="s">
        <v>672</v>
      </c>
      <c r="C50" t="s">
        <v>160</v>
      </c>
      <c r="D50" t="s">
        <v>140</v>
      </c>
      <c r="E50">
        <v>98052</v>
      </c>
      <c r="F50" t="s">
        <v>221</v>
      </c>
      <c r="G50" t="str">
        <f t="shared" si="5"/>
        <v>supplier_22</v>
      </c>
      <c r="H50" s="8">
        <f t="shared" ca="1" si="2"/>
        <v>2</v>
      </c>
      <c r="I50" s="8">
        <f t="shared" si="6"/>
        <v>22</v>
      </c>
      <c r="J50" s="12" t="str">
        <f t="shared" ca="1" si="4"/>
        <v>supplier_22 = process_owner_2.suppliers.create( { name: 'Western Industrial Tooling, Inc.', address1: '14511 NE 87th St', city: 'Redmond', state: 'WA', zip: '98052', country: 'United States'})</v>
      </c>
    </row>
    <row r="51" spans="1:10">
      <c r="A51" t="s">
        <v>679</v>
      </c>
      <c r="B51" t="s">
        <v>680</v>
      </c>
      <c r="C51" t="s">
        <v>163</v>
      </c>
      <c r="D51" t="s">
        <v>140</v>
      </c>
      <c r="E51">
        <v>98032</v>
      </c>
      <c r="F51" t="s">
        <v>221</v>
      </c>
      <c r="G51" t="str">
        <f t="shared" si="5"/>
        <v>supplier_23</v>
      </c>
      <c r="H51" s="8">
        <f t="shared" ca="1" si="2"/>
        <v>2</v>
      </c>
      <c r="I51" s="8">
        <f t="shared" si="6"/>
        <v>23</v>
      </c>
      <c r="J51" s="12" t="str">
        <f t="shared" ca="1" si="4"/>
        <v>supplier_23 = process_owner_2.suppliers.create( { name: 'Western Integrated Technologies, Inc.', address1: '7651 South 190th St', city: 'Kent', state: 'WA', zip: '98032', country: 'United States'})</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58" sqref="P58"/>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57" sqref="P57"/>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F18" sqref="F18"/>
    </sheetView>
  </sheetViews>
  <sheetFormatPr baseColWidth="10" defaultRowHeight="15" x14ac:dyDescent="0"/>
  <cols>
    <col min="2" max="2" width="15.6640625" customWidth="1"/>
    <col min="3" max="4" width="15.1640625" customWidth="1"/>
    <col min="5" max="5" width="26.1640625" customWidth="1"/>
    <col min="6" max="6" width="45.6640625" style="11" customWidth="1"/>
  </cols>
  <sheetData>
    <row r="1" spans="1:6">
      <c r="A1" t="str">
        <f>A2&amp;": "</f>
        <v xml:space="preserve">person: </v>
      </c>
      <c r="C1" t="str">
        <f>", "&amp;C2&amp;": "</f>
        <v xml:space="preserve">, lookup_workshop_role: </v>
      </c>
    </row>
    <row r="2" spans="1:6">
      <c r="A2" t="s">
        <v>1078</v>
      </c>
      <c r="B2" t="s">
        <v>1089</v>
      </c>
      <c r="C2" t="s">
        <v>1220</v>
      </c>
      <c r="F2" s="11" t="s">
        <v>1221</v>
      </c>
    </row>
    <row r="3" spans="1:6">
      <c r="A3" t="s">
        <v>1090</v>
      </c>
      <c r="B3" t="s">
        <v>1014</v>
      </c>
      <c r="C3" t="s">
        <v>1216</v>
      </c>
      <c r="D3" t="str">
        <f>VLOOKUP(C3,Lookups!$C$3:$G$28,5,FALSE)</f>
        <v>lookup_13</v>
      </c>
      <c r="E3" t="s">
        <v>1079</v>
      </c>
      <c r="F3" s="11" t="str">
        <f>E3&amp;" = "&amp;B3&amp;".triagers.create( { "&amp;A$1&amp;A3&amp;C$1&amp;D3&amp;" } )"</f>
        <v>group_association_1 = workshop_1.triagers.create( { person: person_1, lookup_workshop_role: lookup_13 } )</v>
      </c>
    </row>
    <row r="4" spans="1:6">
      <c r="A4" t="s">
        <v>1091</v>
      </c>
      <c r="B4" t="s">
        <v>1014</v>
      </c>
      <c r="C4" t="s">
        <v>1217</v>
      </c>
      <c r="D4" t="str">
        <f>VLOOKUP(C4,Lookups!$C$3:$G$28,5,FALSE)</f>
        <v>lookup_14</v>
      </c>
      <c r="E4" t="s">
        <v>1080</v>
      </c>
      <c r="F4" s="11" t="str">
        <f t="shared" ref="F4:F12" si="0">E4&amp;" = "&amp;B4&amp;".triagers.create( { "&amp;A$1&amp;A4&amp;C$1&amp;D4&amp;" } )"</f>
        <v>group_association_2 = workshop_1.triagers.create( { person: person_2, lookup_workshop_role: lookup_14 } )</v>
      </c>
    </row>
    <row r="5" spans="1:6">
      <c r="A5" t="s">
        <v>1092</v>
      </c>
      <c r="B5" t="s">
        <v>1014</v>
      </c>
      <c r="C5" t="s">
        <v>1218</v>
      </c>
      <c r="D5" t="str">
        <f>VLOOKUP(C5,Lookups!$C$3:$G$28,5,FALSE)</f>
        <v>lookup_15</v>
      </c>
      <c r="E5" t="s">
        <v>1081</v>
      </c>
      <c r="F5" s="11" t="str">
        <f t="shared" si="0"/>
        <v>group_association_3 = workshop_1.triagers.create( { person: person_3, lookup_workshop_role: lookup_15 } )</v>
      </c>
    </row>
    <row r="6" spans="1:6">
      <c r="A6" t="s">
        <v>1093</v>
      </c>
      <c r="B6" t="s">
        <v>1014</v>
      </c>
      <c r="C6" t="s">
        <v>1218</v>
      </c>
      <c r="D6" t="str">
        <f>VLOOKUP(C6,Lookups!$C$3:$G$28,5,FALSE)</f>
        <v>lookup_15</v>
      </c>
      <c r="E6" t="s">
        <v>1082</v>
      </c>
      <c r="F6" s="11" t="str">
        <f t="shared" si="0"/>
        <v>group_association_4 = workshop_1.triagers.create( { person: person_4, lookup_workshop_role: lookup_15 } )</v>
      </c>
    </row>
    <row r="7" spans="1:6">
      <c r="A7" t="s">
        <v>1094</v>
      </c>
      <c r="B7" t="s">
        <v>1014</v>
      </c>
      <c r="C7" t="s">
        <v>1218</v>
      </c>
      <c r="D7" t="str">
        <f>VLOOKUP(C7,Lookups!$C$3:$G$28,5,FALSE)</f>
        <v>lookup_15</v>
      </c>
      <c r="E7" t="s">
        <v>1083</v>
      </c>
      <c r="F7" s="11" t="str">
        <f t="shared" si="0"/>
        <v>group_association_5 = workshop_1.triagers.create( { person: person_5, lookup_workshop_role: lookup_15 } )</v>
      </c>
    </row>
    <row r="8" spans="1:6">
      <c r="A8" t="s">
        <v>1095</v>
      </c>
      <c r="B8" t="s">
        <v>1014</v>
      </c>
      <c r="C8" t="s">
        <v>1218</v>
      </c>
      <c r="D8" t="str">
        <f>VLOOKUP(C8,Lookups!$C$3:$G$28,5,FALSE)</f>
        <v>lookup_15</v>
      </c>
      <c r="E8" t="s">
        <v>1084</v>
      </c>
      <c r="F8" s="11" t="str">
        <f t="shared" si="0"/>
        <v>group_association_6 = workshop_1.triagers.create( { person: person_6, lookup_workshop_role: lookup_15 } )</v>
      </c>
    </row>
    <row r="9" spans="1:6">
      <c r="A9" t="s">
        <v>1096</v>
      </c>
      <c r="B9" t="s">
        <v>1014</v>
      </c>
      <c r="C9" t="s">
        <v>1218</v>
      </c>
      <c r="D9" t="str">
        <f>VLOOKUP(C9,Lookups!$C$3:$G$28,5,FALSE)</f>
        <v>lookup_15</v>
      </c>
      <c r="E9" t="s">
        <v>1085</v>
      </c>
      <c r="F9" s="11" t="str">
        <f t="shared" si="0"/>
        <v>group_association_7 = workshop_1.triagers.create( { person: person_7, lookup_workshop_role: lookup_15 } )</v>
      </c>
    </row>
    <row r="10" spans="1:6">
      <c r="A10" t="s">
        <v>1097</v>
      </c>
      <c r="B10" t="s">
        <v>1014</v>
      </c>
      <c r="C10" t="s">
        <v>1218</v>
      </c>
      <c r="D10" t="str">
        <f>VLOOKUP(C10,Lookups!$C$3:$G$28,5,FALSE)</f>
        <v>lookup_15</v>
      </c>
      <c r="E10" t="s">
        <v>1086</v>
      </c>
      <c r="F10" s="11" t="str">
        <f t="shared" si="0"/>
        <v>group_association_8 = workshop_1.triagers.create( { person: person_8, lookup_workshop_role: lookup_15 } )</v>
      </c>
    </row>
    <row r="11" spans="1:6">
      <c r="A11" t="s">
        <v>1098</v>
      </c>
      <c r="B11" t="s">
        <v>1014</v>
      </c>
      <c r="C11" t="s">
        <v>1218</v>
      </c>
      <c r="D11" t="str">
        <f>VLOOKUP(C11,Lookups!$C$3:$G$28,5,FALSE)</f>
        <v>lookup_15</v>
      </c>
      <c r="E11" t="s">
        <v>1087</v>
      </c>
      <c r="F11" s="11" t="str">
        <f t="shared" si="0"/>
        <v>group_association_9 = workshop_1.triagers.create( { person: person_9, lookup_workshop_role: lookup_15 } )</v>
      </c>
    </row>
    <row r="12" spans="1:6">
      <c r="A12" t="s">
        <v>1099</v>
      </c>
      <c r="B12" t="s">
        <v>1014</v>
      </c>
      <c r="C12" t="s">
        <v>1218</v>
      </c>
      <c r="D12" t="str">
        <f>VLOOKUP(C12,Lookups!$C$3:$G$28,5,FALSE)</f>
        <v>lookup_15</v>
      </c>
      <c r="E12" t="s">
        <v>1088</v>
      </c>
      <c r="F12" s="11" t="str">
        <f t="shared" si="0"/>
        <v>group_association_10 = workshop_1.triagers.create( { person: person_10, lookup_workshop_role: lookup_15 }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8"/>
  <sheetViews>
    <sheetView topLeftCell="F81" workbookViewId="0">
      <selection activeCell="K131" sqref="K131"/>
    </sheetView>
  </sheetViews>
  <sheetFormatPr baseColWidth="10" defaultRowHeight="15" x14ac:dyDescent="0"/>
  <cols>
    <col min="3" max="3" width="40.1640625" customWidth="1"/>
    <col min="4" max="4" width="10.83203125" customWidth="1"/>
    <col min="5" max="5" width="16.83203125" customWidth="1"/>
    <col min="6" max="6" width="30.5" customWidth="1"/>
    <col min="8" max="10" width="18.83203125" customWidth="1"/>
    <col min="11" max="11" width="88.33203125" customWidth="1"/>
    <col min="12" max="12" width="83" style="2" customWidth="1"/>
  </cols>
  <sheetData>
    <row r="1" spans="1:13">
      <c r="A1" t="str">
        <f>A2&amp;": "</f>
        <v xml:space="preserve">first_name: </v>
      </c>
      <c r="B1" t="str">
        <f>", "&amp;B2&amp;": "</f>
        <v xml:space="preserve">, last_name: </v>
      </c>
      <c r="C1" t="str">
        <f>", "&amp;C2&amp;": "</f>
        <v xml:space="preserve">, job_title: </v>
      </c>
      <c r="D1" t="str">
        <f>", "&amp;D2&amp;": "</f>
        <v xml:space="preserve">, email: </v>
      </c>
      <c r="E1" t="str">
        <f>", "&amp;E2&amp;": "</f>
        <v xml:space="preserve">, telephone: </v>
      </c>
      <c r="F1" t="str">
        <f>F2&amp;": "</f>
        <v xml:space="preserve">name: </v>
      </c>
      <c r="G1" t="s">
        <v>693</v>
      </c>
      <c r="H1" t="s">
        <v>796</v>
      </c>
    </row>
    <row r="2" spans="1:13">
      <c r="A2" t="s">
        <v>215</v>
      </c>
      <c r="B2" t="s">
        <v>216</v>
      </c>
      <c r="C2" t="s">
        <v>690</v>
      </c>
      <c r="D2" t="s">
        <v>691</v>
      </c>
      <c r="E2" t="s">
        <v>189</v>
      </c>
      <c r="F2" t="s">
        <v>188</v>
      </c>
      <c r="G2">
        <v>0</v>
      </c>
      <c r="H2">
        <v>0</v>
      </c>
      <c r="K2" t="s">
        <v>798</v>
      </c>
      <c r="L2" s="9" t="s">
        <v>797</v>
      </c>
      <c r="M2" t="s">
        <v>1215</v>
      </c>
    </row>
    <row r="3" spans="1:13">
      <c r="A3" t="s">
        <v>694</v>
      </c>
      <c r="B3" t="s">
        <v>706</v>
      </c>
      <c r="C3" t="s">
        <v>144</v>
      </c>
      <c r="D3" t="str">
        <f t="shared" ref="D3:D12" si="0">LEFT(A3,1)&amp;B3&amp;"@keltechplastics.com"</f>
        <v>DKeller@keltechplastics.com</v>
      </c>
      <c r="F3" t="s">
        <v>707</v>
      </c>
      <c r="G3">
        <f t="shared" ref="G3:G34" si="1">G2+1</f>
        <v>1</v>
      </c>
      <c r="H3" t="str">
        <f>VLOOKUP(F3,Orgs!$A$1:G$51,7,FALSE)</f>
        <v>process_owner_1</v>
      </c>
      <c r="I3" t="str">
        <f>"user_"&amp;G3</f>
        <v>user_1</v>
      </c>
      <c r="J3" t="s">
        <v>1090</v>
      </c>
      <c r="K3" s="3" t="str">
        <f>I3&amp;" = "&amp;H3&amp;".users.create( { email: '"&amp;D3&amp;"', password: 'letmein' } )"</f>
        <v>user_1 = process_owner_1.users.create( { email: 'DKeller@keltechplastics.com', password: 'letmein' } )</v>
      </c>
      <c r="L3" s="2" t="str">
        <f>"; "&amp;I3&amp;".person.update( { "&amp;A$1&amp;"'"&amp;A3&amp;"'"&amp;B$1&amp;"'"&amp;B3&amp;"'"&amp;C$1&amp;"'"&amp;C3&amp;"'"&amp;E$1&amp;"'"&amp;E3&amp;"'})"</f>
        <v>; user_1.person.update( { first_name: 'Deanna', last_name: 'Keller', job_title: 'President', telephone: ''})</v>
      </c>
      <c r="M3" t="str">
        <f>"; "&amp;J3&amp;" = Person.find_by( user: "&amp;I3&amp;" )"</f>
        <v>; person_1 = Person.find_by( user: user_1 )</v>
      </c>
    </row>
    <row r="4" spans="1:13">
      <c r="A4" t="s">
        <v>177</v>
      </c>
      <c r="B4" t="s">
        <v>705</v>
      </c>
      <c r="D4" t="str">
        <f t="shared" si="0"/>
        <v>KButler@keltechplastics.com</v>
      </c>
      <c r="F4" t="s">
        <v>707</v>
      </c>
      <c r="G4">
        <f t="shared" si="1"/>
        <v>2</v>
      </c>
      <c r="H4" t="str">
        <f>VLOOKUP(F4,Orgs!$A$1:G$51,7,FALSE)</f>
        <v>process_owner_1</v>
      </c>
      <c r="I4" t="str">
        <f t="shared" ref="I4:I67" si="2">"user_"&amp;G4</f>
        <v>user_2</v>
      </c>
      <c r="J4" t="s">
        <v>1091</v>
      </c>
      <c r="K4" s="3" t="str">
        <f t="shared" ref="K4:K67" si="3">I4&amp;" = "&amp;H4&amp;".users.create( { email: '"&amp;D4&amp;"', password: 'letmein' } )"</f>
        <v>user_2 = process_owner_1.users.create( { email: 'KButler@keltechplastics.com', password: 'letmein' } )</v>
      </c>
      <c r="L4" s="2" t="str">
        <f t="shared" ref="L4:L67" si="4">"; "&amp;I4&amp;".person.update( { "&amp;A$1&amp;"'"&amp;A4&amp;"'"&amp;B$1&amp;"'"&amp;B4&amp;"'"&amp;C$1&amp;"'"&amp;C4&amp;"'"&amp;E$1&amp;"'"&amp;E4&amp;"'})"</f>
        <v>; user_2.person.update( { first_name: 'Kevin', last_name: 'Butler', job_title: '', telephone: ''})</v>
      </c>
      <c r="M4" t="str">
        <f t="shared" ref="M4:M67" si="5">"; "&amp;J4&amp;" = Person.find_by( user: "&amp;I4&amp;" )"</f>
        <v>; person_2 = Person.find_by( user: user_2 )</v>
      </c>
    </row>
    <row r="5" spans="1:13">
      <c r="A5" t="s">
        <v>172</v>
      </c>
      <c r="B5" t="s">
        <v>695</v>
      </c>
      <c r="D5" t="str">
        <f t="shared" si="0"/>
        <v>SNeils@keltechplastics.com</v>
      </c>
      <c r="F5" t="s">
        <v>707</v>
      </c>
      <c r="G5">
        <f t="shared" si="1"/>
        <v>3</v>
      </c>
      <c r="H5" t="str">
        <f>VLOOKUP(F5,Orgs!$A$1:G$51,7,FALSE)</f>
        <v>process_owner_1</v>
      </c>
      <c r="I5" t="str">
        <f t="shared" si="2"/>
        <v>user_3</v>
      </c>
      <c r="J5" t="s">
        <v>1092</v>
      </c>
      <c r="K5" s="3" t="str">
        <f t="shared" si="3"/>
        <v>user_3 = process_owner_1.users.create( { email: 'SNeils@keltechplastics.com', password: 'letmein' } )</v>
      </c>
      <c r="L5" s="2" t="str">
        <f t="shared" si="4"/>
        <v>; user_3.person.update( { first_name: 'Scott', last_name: 'Neils', job_title: '', telephone: ''})</v>
      </c>
      <c r="M5" t="str">
        <f t="shared" si="5"/>
        <v>; person_3 = Person.find_by( user: user_3 )</v>
      </c>
    </row>
    <row r="6" spans="1:13">
      <c r="A6" t="s">
        <v>208</v>
      </c>
      <c r="B6" t="s">
        <v>696</v>
      </c>
      <c r="D6" t="str">
        <f t="shared" si="0"/>
        <v>REvett@keltechplastics.com</v>
      </c>
      <c r="F6" t="s">
        <v>707</v>
      </c>
      <c r="G6">
        <f t="shared" si="1"/>
        <v>4</v>
      </c>
      <c r="H6" t="str">
        <f>VLOOKUP(F6,Orgs!$A$1:G$51,7,FALSE)</f>
        <v>process_owner_1</v>
      </c>
      <c r="I6" t="str">
        <f t="shared" si="2"/>
        <v>user_4</v>
      </c>
      <c r="J6" t="s">
        <v>1093</v>
      </c>
      <c r="K6" s="3" t="str">
        <f t="shared" si="3"/>
        <v>user_4 = process_owner_1.users.create( { email: 'REvett@keltechplastics.com', password: 'letmein' } )</v>
      </c>
      <c r="L6" s="2" t="str">
        <f t="shared" si="4"/>
        <v>; user_4.person.update( { first_name: 'Robin', last_name: 'Evett', job_title: '', telephone: ''})</v>
      </c>
      <c r="M6" t="str">
        <f t="shared" si="5"/>
        <v>; person_4 = Person.find_by( user: user_4 )</v>
      </c>
    </row>
    <row r="7" spans="1:13">
      <c r="A7" t="s">
        <v>684</v>
      </c>
      <c r="B7" t="s">
        <v>697</v>
      </c>
      <c r="D7" t="str">
        <f t="shared" si="0"/>
        <v>MMckenzie@keltechplastics.com</v>
      </c>
      <c r="F7" t="s">
        <v>707</v>
      </c>
      <c r="G7">
        <f t="shared" si="1"/>
        <v>5</v>
      </c>
      <c r="H7" t="str">
        <f>VLOOKUP(F7,Orgs!$A$1:G$51,7,FALSE)</f>
        <v>process_owner_1</v>
      </c>
      <c r="I7" t="str">
        <f t="shared" si="2"/>
        <v>user_5</v>
      </c>
      <c r="J7" t="s">
        <v>1094</v>
      </c>
      <c r="K7" s="3" t="str">
        <f t="shared" si="3"/>
        <v>user_5 = process_owner_1.users.create( { email: 'MMckenzie@keltechplastics.com', password: 'letmein' } )</v>
      </c>
      <c r="L7" s="2" t="str">
        <f t="shared" si="4"/>
        <v>; user_5.person.update( { first_name: 'Michelle', last_name: 'Mckenzie', job_title: '', telephone: ''})</v>
      </c>
      <c r="M7" t="str">
        <f t="shared" si="5"/>
        <v>; person_5 = Person.find_by( user: user_5 )</v>
      </c>
    </row>
    <row r="8" spans="1:13">
      <c r="A8" t="s">
        <v>698</v>
      </c>
      <c r="B8" t="s">
        <v>699</v>
      </c>
      <c r="D8" t="str">
        <f t="shared" si="0"/>
        <v>RManibusan@keltechplastics.com</v>
      </c>
      <c r="F8" t="s">
        <v>707</v>
      </c>
      <c r="G8">
        <f t="shared" si="1"/>
        <v>6</v>
      </c>
      <c r="H8" t="str">
        <f>VLOOKUP(F8,Orgs!$A$1:G$51,7,FALSE)</f>
        <v>process_owner_1</v>
      </c>
      <c r="I8" t="str">
        <f t="shared" si="2"/>
        <v>user_6</v>
      </c>
      <c r="J8" t="s">
        <v>1095</v>
      </c>
      <c r="K8" s="3" t="str">
        <f t="shared" si="3"/>
        <v>user_6 = process_owner_1.users.create( { email: 'RManibusan@keltechplastics.com', password: 'letmein' } )</v>
      </c>
      <c r="L8" s="2" t="str">
        <f t="shared" si="4"/>
        <v>; user_6.person.update( { first_name: 'Ryan', last_name: 'Manibusan', job_title: '', telephone: ''})</v>
      </c>
      <c r="M8" t="str">
        <f t="shared" si="5"/>
        <v>; person_6 = Person.find_by( user: user_6 )</v>
      </c>
    </row>
    <row r="9" spans="1:13">
      <c r="A9" t="s">
        <v>186</v>
      </c>
      <c r="B9" t="s">
        <v>700</v>
      </c>
      <c r="D9" t="str">
        <f t="shared" si="0"/>
        <v>NKean@keltechplastics.com</v>
      </c>
      <c r="F9" t="s">
        <v>707</v>
      </c>
      <c r="G9">
        <f t="shared" si="1"/>
        <v>7</v>
      </c>
      <c r="H9" t="str">
        <f>VLOOKUP(F9,Orgs!$A$1:G$51,7,FALSE)</f>
        <v>process_owner_1</v>
      </c>
      <c r="I9" t="str">
        <f t="shared" si="2"/>
        <v>user_7</v>
      </c>
      <c r="J9" t="s">
        <v>1096</v>
      </c>
      <c r="K9" s="3" t="str">
        <f t="shared" si="3"/>
        <v>user_7 = process_owner_1.users.create( { email: 'NKean@keltechplastics.com', password: 'letmein' } )</v>
      </c>
      <c r="L9" s="2" t="str">
        <f t="shared" si="4"/>
        <v>; user_7.person.update( { first_name: 'Nathan', last_name: 'Kean', job_title: '', telephone: ''})</v>
      </c>
      <c r="M9" t="str">
        <f t="shared" si="5"/>
        <v>; person_7 = Person.find_by( user: user_7 )</v>
      </c>
    </row>
    <row r="10" spans="1:13">
      <c r="A10" t="s">
        <v>701</v>
      </c>
      <c r="B10" t="s">
        <v>702</v>
      </c>
      <c r="D10" t="str">
        <f t="shared" si="0"/>
        <v>jRice@keltechplastics.com</v>
      </c>
      <c r="F10" t="s">
        <v>707</v>
      </c>
      <c r="G10">
        <f t="shared" si="1"/>
        <v>8</v>
      </c>
      <c r="H10" t="str">
        <f>VLOOKUP(F10,Orgs!$A$1:G$51,7,FALSE)</f>
        <v>process_owner_1</v>
      </c>
      <c r="I10" t="str">
        <f t="shared" si="2"/>
        <v>user_8</v>
      </c>
      <c r="J10" t="s">
        <v>1097</v>
      </c>
      <c r="K10" s="3" t="str">
        <f t="shared" si="3"/>
        <v>user_8 = process_owner_1.users.create( { email: 'jRice@keltechplastics.com', password: 'letmein' } )</v>
      </c>
      <c r="L10" s="2" t="str">
        <f t="shared" si="4"/>
        <v>; user_8.person.update( { first_name: 'jaime', last_name: 'Rice', job_title: '', telephone: ''})</v>
      </c>
      <c r="M10" t="str">
        <f t="shared" si="5"/>
        <v>; person_8 = Person.find_by( user: user_8 )</v>
      </c>
    </row>
    <row r="11" spans="1:13">
      <c r="A11" t="s">
        <v>703</v>
      </c>
      <c r="B11" t="s">
        <v>704</v>
      </c>
      <c r="D11" t="str">
        <f t="shared" si="0"/>
        <v>REckhardt@keltechplastics.com</v>
      </c>
      <c r="F11" t="s">
        <v>707</v>
      </c>
      <c r="G11">
        <f t="shared" si="1"/>
        <v>9</v>
      </c>
      <c r="H11" t="str">
        <f>VLOOKUP(F11,Orgs!$A$1:G$51,7,FALSE)</f>
        <v>process_owner_1</v>
      </c>
      <c r="I11" t="str">
        <f t="shared" si="2"/>
        <v>user_9</v>
      </c>
      <c r="J11" t="s">
        <v>1098</v>
      </c>
      <c r="K11" s="3" t="str">
        <f t="shared" si="3"/>
        <v>user_9 = process_owner_1.users.create( { email: 'REckhardt@keltechplastics.com', password: 'letmein' } )</v>
      </c>
      <c r="L11" s="2" t="str">
        <f t="shared" si="4"/>
        <v>; user_9.person.update( { first_name: 'Rainee', last_name: 'Eckhardt', job_title: '', telephone: ''})</v>
      </c>
      <c r="M11" t="str">
        <f t="shared" si="5"/>
        <v>; person_9 = Person.find_by( user: user_9 )</v>
      </c>
    </row>
    <row r="12" spans="1:13">
      <c r="A12" t="s">
        <v>172</v>
      </c>
      <c r="B12" t="s">
        <v>706</v>
      </c>
      <c r="D12" t="str">
        <f t="shared" si="0"/>
        <v>SKeller@keltechplastics.com</v>
      </c>
      <c r="F12" t="s">
        <v>707</v>
      </c>
      <c r="G12">
        <f t="shared" si="1"/>
        <v>10</v>
      </c>
      <c r="H12" t="str">
        <f>VLOOKUP(F12,Orgs!$A$1:G$51,7,FALSE)</f>
        <v>process_owner_1</v>
      </c>
      <c r="I12" t="str">
        <f t="shared" si="2"/>
        <v>user_10</v>
      </c>
      <c r="J12" t="s">
        <v>1099</v>
      </c>
      <c r="K12" s="3" t="str">
        <f t="shared" si="3"/>
        <v>user_10 = process_owner_1.users.create( { email: 'SKeller@keltechplastics.com', password: 'letmein' } )</v>
      </c>
      <c r="L12" s="2" t="str">
        <f t="shared" si="4"/>
        <v>; user_10.person.update( { first_name: 'Scott', last_name: 'Keller', job_title: '', telephone: ''})</v>
      </c>
      <c r="M12" t="str">
        <f t="shared" si="5"/>
        <v>; person_10 = Person.find_by( user: user_10 )</v>
      </c>
    </row>
    <row r="13" spans="1:13">
      <c r="A13" t="s">
        <v>167</v>
      </c>
      <c r="B13" t="s">
        <v>217</v>
      </c>
      <c r="C13" t="s">
        <v>147</v>
      </c>
      <c r="D13" t="s">
        <v>218</v>
      </c>
      <c r="F13" t="s">
        <v>219</v>
      </c>
      <c r="G13">
        <f t="shared" si="1"/>
        <v>11</v>
      </c>
      <c r="H13" t="str">
        <f>VLOOKUP(F13,Orgs!$A$1:G$51,7,FALSE)</f>
        <v>process_owner_2</v>
      </c>
      <c r="I13" t="str">
        <f t="shared" si="2"/>
        <v>user_11</v>
      </c>
      <c r="J13" t="s">
        <v>1100</v>
      </c>
      <c r="K13" s="3" t="str">
        <f t="shared" si="3"/>
        <v>user_11 = process_owner_2.users.create( { email: 'massenburg.j@aerogo.com', password: 'letmein' } )</v>
      </c>
      <c r="L13" s="2" t="str">
        <f t="shared" si="4"/>
        <v>; user_11.person.update( { first_name: 'John', last_name: 'Massenburg', job_title: 'CEO', telephone: ''})</v>
      </c>
      <c r="M13" t="str">
        <f t="shared" si="5"/>
        <v>; person_11 = Person.find_by( user: user_11 )</v>
      </c>
    </row>
    <row r="14" spans="1:13">
      <c r="A14" t="s">
        <v>208</v>
      </c>
      <c r="B14" t="s">
        <v>141</v>
      </c>
      <c r="C14" t="s">
        <v>223</v>
      </c>
      <c r="D14" t="s">
        <v>224</v>
      </c>
      <c r="E14" t="s">
        <v>222</v>
      </c>
      <c r="F14" t="s">
        <v>219</v>
      </c>
      <c r="G14">
        <f t="shared" si="1"/>
        <v>12</v>
      </c>
      <c r="H14" t="str">
        <f>VLOOKUP(F14,Orgs!$A$1:G$51,7,FALSE)</f>
        <v>process_owner_2</v>
      </c>
      <c r="I14" t="str">
        <f t="shared" si="2"/>
        <v>user_12</v>
      </c>
      <c r="J14" t="s">
        <v>1101</v>
      </c>
      <c r="K14" s="3" t="str">
        <f t="shared" si="3"/>
        <v>user_12 = process_owner_2.users.create( { email: 'becker.r@aerogo.com', password: 'letmein' } )</v>
      </c>
      <c r="L14" s="2" t="str">
        <f t="shared" si="4"/>
        <v>; user_12.person.update( { first_name: 'Robin', last_name: 'Becker', job_title: 'HR Manager', telephone: '206.575.3344'})</v>
      </c>
      <c r="M14" t="str">
        <f t="shared" si="5"/>
        <v>; person_12 = Person.find_by( user: user_12 )</v>
      </c>
    </row>
    <row r="15" spans="1:13">
      <c r="A15" t="s">
        <v>175</v>
      </c>
      <c r="B15" t="s">
        <v>225</v>
      </c>
      <c r="C15" t="s">
        <v>226</v>
      </c>
      <c r="D15" t="s">
        <v>227</v>
      </c>
      <c r="F15" t="s">
        <v>219</v>
      </c>
      <c r="G15">
        <f t="shared" si="1"/>
        <v>13</v>
      </c>
      <c r="H15" t="str">
        <f>VLOOKUP(F15,Orgs!$A$1:G$51,7,FALSE)</f>
        <v>process_owner_2</v>
      </c>
      <c r="I15" t="str">
        <f t="shared" si="2"/>
        <v>user_13</v>
      </c>
      <c r="J15" t="s">
        <v>1102</v>
      </c>
      <c r="K15" s="3" t="str">
        <f t="shared" si="3"/>
        <v>user_13 = process_owner_2.users.create( { email: 'maguire.t@aerogo.com', password: 'letmein' } )</v>
      </c>
      <c r="L15" s="2" t="str">
        <f t="shared" si="4"/>
        <v>; user_13.person.update( { first_name: 'Tim', last_name: 'Maguire', job_title: 'Director of Operations', telephone: ''})</v>
      </c>
      <c r="M15" t="str">
        <f t="shared" si="5"/>
        <v>; person_13 = Person.find_by( user: user_13 )</v>
      </c>
    </row>
    <row r="16" spans="1:13">
      <c r="A16" t="s">
        <v>172</v>
      </c>
      <c r="B16" t="s">
        <v>228</v>
      </c>
      <c r="C16" t="s">
        <v>229</v>
      </c>
      <c r="D16" t="s">
        <v>230</v>
      </c>
      <c r="E16" t="s">
        <v>231</v>
      </c>
      <c r="F16" t="s">
        <v>232</v>
      </c>
      <c r="G16">
        <f t="shared" si="1"/>
        <v>14</v>
      </c>
      <c r="H16" t="str">
        <f>VLOOKUP(F16,Orgs!$A$1:G$51,7,FALSE)</f>
        <v>customer_1</v>
      </c>
      <c r="I16" t="str">
        <f t="shared" si="2"/>
        <v>user_14</v>
      </c>
      <c r="J16" t="s">
        <v>1103</v>
      </c>
      <c r="K16" s="3" t="str">
        <f t="shared" si="3"/>
        <v>user_14 = customer_1.users.create( { email: 'sdyounger@alliancepackaging.net', password: 'letmein' } )</v>
      </c>
      <c r="L16" s="2" t="str">
        <f t="shared" si="4"/>
        <v>; user_14.person.update( { first_name: 'Scott', last_name: 'Younger', job_title: 'General Manager', telephone: '425.291.3500'})</v>
      </c>
      <c r="M16" t="str">
        <f t="shared" si="5"/>
        <v>; person_14 = Person.find_by( user: user_14 )</v>
      </c>
    </row>
    <row r="17" spans="1:13">
      <c r="A17" t="s">
        <v>233</v>
      </c>
      <c r="B17" t="s">
        <v>234</v>
      </c>
      <c r="C17" t="s">
        <v>142</v>
      </c>
      <c r="D17" t="s">
        <v>235</v>
      </c>
      <c r="E17" t="s">
        <v>236</v>
      </c>
      <c r="F17" t="s">
        <v>237</v>
      </c>
      <c r="G17">
        <f t="shared" si="1"/>
        <v>15</v>
      </c>
      <c r="H17" t="str">
        <f>VLOOKUP(F17,Orgs!$A$1:G$51,7,FALSE)</f>
        <v>customer_2</v>
      </c>
      <c r="I17" t="str">
        <f t="shared" si="2"/>
        <v>user_15</v>
      </c>
      <c r="J17" t="s">
        <v>1104</v>
      </c>
      <c r="K17" s="3" t="str">
        <f t="shared" si="3"/>
        <v>user_15 = customer_2.users.create( { email: 'dean@alphapre.com', password: 'letmein' } )</v>
      </c>
      <c r="L17" s="2" t="str">
        <f t="shared" si="4"/>
        <v>; user_15.person.update( { first_name: 'Dean', last_name: 'Conti', job_title: 'Owner', telephone: '253.395.7381'})</v>
      </c>
      <c r="M17" t="str">
        <f t="shared" si="5"/>
        <v>; person_15 = Person.find_by( user: user_15 )</v>
      </c>
    </row>
    <row r="18" spans="1:13">
      <c r="A18" t="s">
        <v>240</v>
      </c>
      <c r="B18" t="s">
        <v>234</v>
      </c>
      <c r="C18" t="s">
        <v>142</v>
      </c>
      <c r="D18" t="s">
        <v>241</v>
      </c>
      <c r="E18" t="s">
        <v>236</v>
      </c>
      <c r="F18" t="s">
        <v>237</v>
      </c>
      <c r="G18">
        <f t="shared" si="1"/>
        <v>16</v>
      </c>
      <c r="H18" t="str">
        <f>VLOOKUP(F18,Orgs!$A$1:G$51,7,FALSE)</f>
        <v>customer_2</v>
      </c>
      <c r="I18" t="str">
        <f t="shared" si="2"/>
        <v>user_16</v>
      </c>
      <c r="J18" t="s">
        <v>1105</v>
      </c>
      <c r="K18" s="3" t="str">
        <f t="shared" si="3"/>
        <v>user_16 = customer_2.users.create( { email: 'Shelley@alphapre.com', password: 'letmein' } )</v>
      </c>
      <c r="L18" s="2" t="str">
        <f t="shared" si="4"/>
        <v>; user_16.person.update( { first_name: 'Shelley', last_name: 'Conti', job_title: 'Owner', telephone: '253.395.7381'})</v>
      </c>
      <c r="M18" t="str">
        <f t="shared" si="5"/>
        <v>; person_16 = Person.find_by( user: user_16 )</v>
      </c>
    </row>
    <row r="19" spans="1:13">
      <c r="A19" t="s">
        <v>242</v>
      </c>
      <c r="B19" t="s">
        <v>196</v>
      </c>
      <c r="C19" t="s">
        <v>243</v>
      </c>
      <c r="D19" t="s">
        <v>244</v>
      </c>
      <c r="E19" t="s">
        <v>245</v>
      </c>
      <c r="F19" t="s">
        <v>246</v>
      </c>
      <c r="G19">
        <f t="shared" si="1"/>
        <v>17</v>
      </c>
      <c r="H19" t="str">
        <f>VLOOKUP(F19,Orgs!$A$1:G$51,7,FALSE)</f>
        <v>customer_3</v>
      </c>
      <c r="I19" t="str">
        <f t="shared" si="2"/>
        <v>user_17</v>
      </c>
      <c r="J19" t="s">
        <v>1106</v>
      </c>
      <c r="K19" s="3" t="str">
        <f t="shared" si="3"/>
        <v>user_17 = customer_3.users.create( { email: 'rkim@arworld.us', password: 'letmein' } )</v>
      </c>
      <c r="L19" s="2" t="str">
        <f t="shared" si="4"/>
        <v>; user_17.person.update( { first_name: 'Robert', last_name: 'Kim', job_title: 'Chief Technology Officer', telephone: '425.485.9000'})</v>
      </c>
      <c r="M19" t="str">
        <f t="shared" si="5"/>
        <v>; person_17 = Person.find_by( user: user_17 )</v>
      </c>
    </row>
    <row r="20" spans="1:13">
      <c r="A20" t="s">
        <v>247</v>
      </c>
      <c r="B20" t="s">
        <v>248</v>
      </c>
      <c r="C20" t="s">
        <v>229</v>
      </c>
      <c r="D20" t="s">
        <v>249</v>
      </c>
      <c r="E20" t="s">
        <v>245</v>
      </c>
      <c r="F20" t="s">
        <v>246</v>
      </c>
      <c r="G20">
        <f t="shared" si="1"/>
        <v>18</v>
      </c>
      <c r="H20" t="str">
        <f>VLOOKUP(F20,Orgs!$A$1:G$51,7,FALSE)</f>
        <v>customer_3</v>
      </c>
      <c r="I20" t="str">
        <f t="shared" si="2"/>
        <v>user_18</v>
      </c>
      <c r="J20" t="s">
        <v>1107</v>
      </c>
      <c r="K20" s="3" t="str">
        <f t="shared" si="3"/>
        <v>user_18 = customer_3.users.create( { email: 'cweise@arworld.us', password: 'letmein' } )</v>
      </c>
      <c r="L20" s="2" t="str">
        <f t="shared" si="4"/>
        <v>; user_18.person.update( { first_name: 'Christian', last_name: 'Weise', job_title: 'General Manager', telephone: '425.485.9000'})</v>
      </c>
      <c r="M20" t="str">
        <f t="shared" si="5"/>
        <v>; person_18 = Person.find_by( user: user_18 )</v>
      </c>
    </row>
    <row r="21" spans="1:13">
      <c r="A21" t="s">
        <v>250</v>
      </c>
      <c r="B21" t="s">
        <v>201</v>
      </c>
      <c r="C21" t="s">
        <v>251</v>
      </c>
      <c r="D21" t="s">
        <v>252</v>
      </c>
      <c r="E21" t="s">
        <v>245</v>
      </c>
      <c r="F21" t="s">
        <v>246</v>
      </c>
      <c r="G21">
        <f t="shared" si="1"/>
        <v>19</v>
      </c>
      <c r="H21" t="str">
        <f>VLOOKUP(F21,Orgs!$A$1:G$51,7,FALSE)</f>
        <v>customer_3</v>
      </c>
      <c r="I21" t="str">
        <f t="shared" si="2"/>
        <v>user_19</v>
      </c>
      <c r="J21" t="s">
        <v>1108</v>
      </c>
      <c r="K21" s="3" t="str">
        <f t="shared" si="3"/>
        <v>user_19 = customer_3.users.create( { email: 'cjames@arworld.us', password: 'letmein' } )</v>
      </c>
      <c r="L21" s="2" t="str">
        <f t="shared" si="4"/>
        <v>; user_19.person.update( { first_name: 'Cheryl', last_name: 'James', job_title: 'Operations Manager', telephone: '425.485.9000'})</v>
      </c>
      <c r="M21" t="str">
        <f t="shared" si="5"/>
        <v>; person_19 = Person.find_by( user: user_19 )</v>
      </c>
    </row>
    <row r="22" spans="1:13">
      <c r="A22" t="s">
        <v>253</v>
      </c>
      <c r="B22" t="s">
        <v>254</v>
      </c>
      <c r="C22" t="s">
        <v>255</v>
      </c>
      <c r="D22" t="s">
        <v>256</v>
      </c>
      <c r="E22" t="s">
        <v>245</v>
      </c>
      <c r="F22" t="s">
        <v>246</v>
      </c>
      <c r="G22">
        <f t="shared" si="1"/>
        <v>20</v>
      </c>
      <c r="H22" t="str">
        <f>VLOOKUP(F22,Orgs!$A$1:G$51,7,FALSE)</f>
        <v>customer_3</v>
      </c>
      <c r="I22" t="str">
        <f t="shared" si="2"/>
        <v>user_20</v>
      </c>
      <c r="J22" t="s">
        <v>1109</v>
      </c>
      <c r="K22" s="3" t="str">
        <f t="shared" si="3"/>
        <v>user_20 = customer_3.users.create( { email: 'eadamick@arworld.us', password: 'letmein' } )</v>
      </c>
      <c r="L22" s="2" t="str">
        <f t="shared" si="4"/>
        <v>; user_20.person.update( { first_name: 'Edward', last_name: 'Adamick', job_title: 'HR Director', telephone: '425.485.9000'})</v>
      </c>
      <c r="M22" t="str">
        <f t="shared" si="5"/>
        <v>; person_20 = Person.find_by( user: user_20 )</v>
      </c>
    </row>
    <row r="23" spans="1:13">
      <c r="A23" t="s">
        <v>257</v>
      </c>
      <c r="B23" t="s">
        <v>258</v>
      </c>
      <c r="C23" t="s">
        <v>142</v>
      </c>
      <c r="D23" t="s">
        <v>259</v>
      </c>
      <c r="E23" t="s">
        <v>260</v>
      </c>
      <c r="F23" t="s">
        <v>261</v>
      </c>
      <c r="G23">
        <f t="shared" si="1"/>
        <v>21</v>
      </c>
      <c r="H23" t="str">
        <f>VLOOKUP(F23,Orgs!$A$1:G$51,7,FALSE)</f>
        <v>customer_4</v>
      </c>
      <c r="I23" t="str">
        <f t="shared" si="2"/>
        <v>user_21</v>
      </c>
      <c r="J23" t="s">
        <v>1110</v>
      </c>
      <c r="K23" s="3" t="str">
        <f t="shared" si="3"/>
        <v>user_21 = customer_4.users.create( { email: 'ali@kkindustries.com', password: 'letmein' } )</v>
      </c>
      <c r="L23" s="2" t="str">
        <f t="shared" si="4"/>
        <v>; user_21.person.update( { first_name: 'Ali', last_name: 'Morshedzadeh', job_title: 'Owner', telephone: '425.898.9733'})</v>
      </c>
      <c r="M23" t="str">
        <f t="shared" si="5"/>
        <v>; person_21 = Person.find_by( user: user_21 )</v>
      </c>
    </row>
    <row r="24" spans="1:13">
      <c r="A24" t="s">
        <v>262</v>
      </c>
      <c r="B24" t="s">
        <v>263</v>
      </c>
      <c r="C24" t="s">
        <v>264</v>
      </c>
      <c r="D24" t="s">
        <v>265</v>
      </c>
      <c r="E24" t="s">
        <v>260</v>
      </c>
      <c r="F24" t="s">
        <v>261</v>
      </c>
      <c r="G24">
        <f t="shared" si="1"/>
        <v>22</v>
      </c>
      <c r="H24" t="str">
        <f>VLOOKUP(F24,Orgs!$A$1:G$51,7,FALSE)</f>
        <v>customer_4</v>
      </c>
      <c r="I24" t="str">
        <f t="shared" si="2"/>
        <v>user_22</v>
      </c>
      <c r="J24" t="s">
        <v>1111</v>
      </c>
      <c r="K24" s="3" t="str">
        <f t="shared" si="3"/>
        <v>user_22 = customer_4.users.create( { email: 'mojdeh@kkindustries.com', password: 'letmein' } )</v>
      </c>
      <c r="L24" s="2" t="str">
        <f t="shared" si="4"/>
        <v>; user_22.person.update( { first_name: 'Mojdeh', last_name: 'Naieni', job_title: 'Plant Manager/Owner', telephone: '425.898.9733'})</v>
      </c>
      <c r="M24" t="str">
        <f t="shared" si="5"/>
        <v>; person_22 = Person.find_by( user: user_22 )</v>
      </c>
    </row>
    <row r="25" spans="1:13">
      <c r="A25" t="s">
        <v>266</v>
      </c>
      <c r="B25" t="s">
        <v>267</v>
      </c>
      <c r="C25" t="s">
        <v>268</v>
      </c>
      <c r="D25" t="s">
        <v>269</v>
      </c>
      <c r="E25" t="s">
        <v>260</v>
      </c>
      <c r="F25" t="s">
        <v>261</v>
      </c>
      <c r="G25">
        <f t="shared" si="1"/>
        <v>23</v>
      </c>
      <c r="H25" t="str">
        <f>VLOOKUP(F25,Orgs!$A$1:G$51,7,FALSE)</f>
        <v>customer_4</v>
      </c>
      <c r="I25" t="str">
        <f t="shared" si="2"/>
        <v>user_23</v>
      </c>
      <c r="J25" t="s">
        <v>1112</v>
      </c>
      <c r="K25" s="3" t="str">
        <f t="shared" si="3"/>
        <v>user_23 = customer_4.users.create( { email: 'shahrokh@kkindustries.com', password: 'letmein' } )</v>
      </c>
      <c r="L25" s="2" t="str">
        <f t="shared" si="4"/>
        <v>; user_23.person.update( { first_name: 'Shahrokh', last_name: 'Naleni', job_title: 'President/Owner', telephone: '425.898.9733'})</v>
      </c>
      <c r="M25" t="str">
        <f t="shared" si="5"/>
        <v>; person_23 = Person.find_by( user: user_23 )</v>
      </c>
    </row>
    <row r="26" spans="1:13">
      <c r="A26" t="s">
        <v>270</v>
      </c>
      <c r="B26" t="s">
        <v>271</v>
      </c>
      <c r="C26" t="s">
        <v>272</v>
      </c>
      <c r="D26" t="s">
        <v>273</v>
      </c>
      <c r="E26" t="s">
        <v>274</v>
      </c>
      <c r="F26" t="s">
        <v>275</v>
      </c>
      <c r="G26">
        <f t="shared" si="1"/>
        <v>24</v>
      </c>
      <c r="H26" t="str">
        <f>VLOOKUP(F26,Orgs!$A$1:G$51,7,FALSE)</f>
        <v>customer_5</v>
      </c>
      <c r="I26" t="str">
        <f t="shared" si="2"/>
        <v>user_24</v>
      </c>
      <c r="J26" t="s">
        <v>1113</v>
      </c>
      <c r="K26" s="3" t="str">
        <f t="shared" si="3"/>
        <v>user_24 = customer_5.users.create( { email: 'galina.v.prokop@baml.com', password: 'letmein' } )</v>
      </c>
      <c r="L26" s="2" t="str">
        <f t="shared" si="4"/>
        <v>; user_24.person.update( { first_name: 'Galina', last_name: 'Prokop', job_title: 'SVP Snr. Relationship Mngr, Commercial Banking', telephone: '425 365 6115'})</v>
      </c>
      <c r="M26" t="str">
        <f t="shared" si="5"/>
        <v>; person_24 = Person.find_by( user: user_24 )</v>
      </c>
    </row>
    <row r="27" spans="1:13">
      <c r="A27" t="s">
        <v>177</v>
      </c>
      <c r="B27" t="s">
        <v>277</v>
      </c>
      <c r="C27" t="s">
        <v>278</v>
      </c>
      <c r="D27" t="s">
        <v>279</v>
      </c>
      <c r="E27" t="s">
        <v>280</v>
      </c>
      <c r="F27" t="s">
        <v>275</v>
      </c>
      <c r="G27">
        <f t="shared" si="1"/>
        <v>25</v>
      </c>
      <c r="H27" t="str">
        <f>VLOOKUP(F27,Orgs!$A$1:G$51,7,FALSE)</f>
        <v>customer_5</v>
      </c>
      <c r="I27" t="str">
        <f t="shared" si="2"/>
        <v>user_25</v>
      </c>
      <c r="J27" t="s">
        <v>1114</v>
      </c>
      <c r="K27" s="3" t="str">
        <f t="shared" si="3"/>
        <v>user_25 = customer_5.users.create( { email: 'kevin.kumar@baml.com', password: 'letmein' } )</v>
      </c>
      <c r="L27" s="2" t="str">
        <f t="shared" si="4"/>
        <v>; user_25.person.update( { first_name: 'Kevin', last_name: 'Kumar', job_title: 'Business Banking Relationship Manager', telephone: '425.467.9825'})</v>
      </c>
      <c r="M27" t="str">
        <f t="shared" si="5"/>
        <v>; person_25 = Person.find_by( user: user_25 )</v>
      </c>
    </row>
    <row r="28" spans="1:13">
      <c r="A28" t="s">
        <v>154</v>
      </c>
      <c r="B28" t="s">
        <v>281</v>
      </c>
      <c r="C28" t="s">
        <v>162</v>
      </c>
      <c r="D28" t="s">
        <v>282</v>
      </c>
      <c r="E28" t="s">
        <v>283</v>
      </c>
      <c r="F28" t="s">
        <v>284</v>
      </c>
      <c r="G28">
        <f t="shared" si="1"/>
        <v>26</v>
      </c>
      <c r="H28" t="str">
        <f>VLOOKUP(F28,Orgs!$A$1:G$51,7,FALSE)</f>
        <v>customer_6</v>
      </c>
      <c r="I28" t="str">
        <f t="shared" si="2"/>
        <v>user_26</v>
      </c>
      <c r="J28" t="s">
        <v>1115</v>
      </c>
      <c r="K28" s="3" t="str">
        <f t="shared" si="3"/>
        <v>user_26 = customer_6.users.create( { email: 'djolly@b-k.com', password: 'letmein' } )</v>
      </c>
      <c r="L28" s="2" t="str">
        <f t="shared" si="4"/>
        <v>; user_26.person.update( { first_name: 'Dave', last_name: 'Jolly', job_title: 'COO', telephone: '206.767.6700'})</v>
      </c>
      <c r="M28" t="str">
        <f t="shared" si="5"/>
        <v>; person_26 = Person.find_by( user: user_26 )</v>
      </c>
    </row>
    <row r="29" spans="1:13">
      <c r="A29" t="s">
        <v>286</v>
      </c>
      <c r="B29" t="s">
        <v>287</v>
      </c>
      <c r="C29" t="s">
        <v>288</v>
      </c>
      <c r="D29" t="s">
        <v>289</v>
      </c>
      <c r="E29" t="s">
        <v>283</v>
      </c>
      <c r="F29" t="s">
        <v>284</v>
      </c>
      <c r="G29">
        <f t="shared" si="1"/>
        <v>27</v>
      </c>
      <c r="H29" t="str">
        <f>VLOOKUP(F29,Orgs!$A$1:G$51,7,FALSE)</f>
        <v>customer_6</v>
      </c>
      <c r="I29" t="str">
        <f t="shared" si="2"/>
        <v>user_27</v>
      </c>
      <c r="J29" t="s">
        <v>1116</v>
      </c>
      <c r="K29" s="3" t="str">
        <f t="shared" si="3"/>
        <v>user_27 = customer_6.users.create( { email: 'gpratt@b-k.com', password: 'letmein' } )</v>
      </c>
      <c r="L29" s="2" t="str">
        <f t="shared" si="4"/>
        <v>; user_27.person.update( { first_name: 'Gerald', last_name: 'Pratt', job_title: 'Operation Manager', telephone: '206.767.6700'})</v>
      </c>
      <c r="M29" t="str">
        <f t="shared" si="5"/>
        <v>; person_27 = Person.find_by( user: user_27 )</v>
      </c>
    </row>
    <row r="30" spans="1:13">
      <c r="A30" t="s">
        <v>159</v>
      </c>
      <c r="B30" t="s">
        <v>290</v>
      </c>
      <c r="C30" t="s">
        <v>144</v>
      </c>
      <c r="D30" t="s">
        <v>291</v>
      </c>
      <c r="E30" t="s">
        <v>283</v>
      </c>
      <c r="F30" t="s">
        <v>284</v>
      </c>
      <c r="G30">
        <f t="shared" si="1"/>
        <v>28</v>
      </c>
      <c r="H30" t="str">
        <f>VLOOKUP(F30,Orgs!$A$1:G$51,7,FALSE)</f>
        <v>customer_6</v>
      </c>
      <c r="I30" t="str">
        <f t="shared" si="2"/>
        <v>user_28</v>
      </c>
      <c r="J30" t="s">
        <v>1117</v>
      </c>
      <c r="K30" s="3" t="str">
        <f t="shared" si="3"/>
        <v>user_28 = customer_6.users.create( { email: 'mpierson@b-k.com', password: 'letmein' } )</v>
      </c>
      <c r="L30" s="2" t="str">
        <f t="shared" si="4"/>
        <v>; user_28.person.update( { first_name: 'Mike', last_name: 'Pierson', job_title: 'President', telephone: '206.767.6700'})</v>
      </c>
      <c r="M30" t="str">
        <f t="shared" si="5"/>
        <v>; person_28 = Person.find_by( user: user_28 )</v>
      </c>
    </row>
    <row r="31" spans="1:13">
      <c r="A31" t="s">
        <v>161</v>
      </c>
      <c r="B31" t="s">
        <v>292</v>
      </c>
      <c r="C31" t="s">
        <v>293</v>
      </c>
      <c r="D31" t="s">
        <v>294</v>
      </c>
      <c r="E31" t="s">
        <v>295</v>
      </c>
      <c r="F31" t="s">
        <v>296</v>
      </c>
      <c r="G31">
        <f t="shared" si="1"/>
        <v>29</v>
      </c>
      <c r="H31" t="str">
        <f>VLOOKUP(F31,Orgs!$A$1:G$51,7,FALSE)</f>
        <v>customer_7</v>
      </c>
      <c r="I31" t="str">
        <f t="shared" si="2"/>
        <v>user_29</v>
      </c>
      <c r="J31" t="s">
        <v>1118</v>
      </c>
      <c r="K31" s="3" t="str">
        <f t="shared" si="3"/>
        <v>user_29 = customer_7.users.create( { email: 'jobs@belshaw.com', password: 'letmein' } )</v>
      </c>
      <c r="L31" s="2" t="str">
        <f t="shared" si="4"/>
        <v>; user_29.person.update( { first_name: 'Jim', last_name: 'Suthers', job_title: 'Human Resources Executive', telephone: '(206) 322-5474'})</v>
      </c>
      <c r="M31" t="str">
        <f t="shared" si="5"/>
        <v>; person_29 = Person.find_by( user: user_29 )</v>
      </c>
    </row>
    <row r="32" spans="1:13">
      <c r="A32" t="s">
        <v>200</v>
      </c>
      <c r="B32" t="s">
        <v>299</v>
      </c>
      <c r="C32" t="s">
        <v>144</v>
      </c>
      <c r="D32" t="s">
        <v>300</v>
      </c>
      <c r="E32" t="s">
        <v>301</v>
      </c>
      <c r="F32" t="s">
        <v>296</v>
      </c>
      <c r="G32">
        <f t="shared" si="1"/>
        <v>30</v>
      </c>
      <c r="H32" t="str">
        <f>VLOOKUP(F32,Orgs!$A$1:G$51,7,FALSE)</f>
        <v>customer_7</v>
      </c>
      <c r="I32" t="str">
        <f t="shared" si="2"/>
        <v>user_30</v>
      </c>
      <c r="J32" t="s">
        <v>1119</v>
      </c>
      <c r="K32" s="3" t="str">
        <f t="shared" si="3"/>
        <v>user_30 = customer_7.users.create( { email: 'frank_chandler@belshaw.com', password: 'letmein' } )</v>
      </c>
      <c r="L32" s="2" t="str">
        <f t="shared" si="4"/>
        <v>; user_30.person.update( { first_name: 'Frank', last_name: 'Chandler', job_title: 'President', telephone: '(206) 322-5474 x 6069'})</v>
      </c>
      <c r="M32" t="str">
        <f t="shared" si="5"/>
        <v>; person_30 = Person.find_by( user: user_30 )</v>
      </c>
    </row>
    <row r="33" spans="1:13">
      <c r="A33" t="s">
        <v>302</v>
      </c>
      <c r="B33" t="s">
        <v>303</v>
      </c>
      <c r="C33" t="s">
        <v>304</v>
      </c>
      <c r="D33" t="s">
        <v>305</v>
      </c>
      <c r="E33" t="s">
        <v>295</v>
      </c>
      <c r="F33" t="s">
        <v>296</v>
      </c>
      <c r="G33">
        <f t="shared" si="1"/>
        <v>31</v>
      </c>
      <c r="H33" t="str">
        <f>VLOOKUP(F33,Orgs!$A$1:G$51,7,FALSE)</f>
        <v>customer_7</v>
      </c>
      <c r="I33" t="str">
        <f t="shared" si="2"/>
        <v>user_31</v>
      </c>
      <c r="J33" t="s">
        <v>1120</v>
      </c>
      <c r="K33" s="3" t="str">
        <f t="shared" si="3"/>
        <v>user_31 = customer_7.users.create( { email: 'irene_kimmerly@belshaw.com', password: 'letmein' } )</v>
      </c>
      <c r="L33" s="2" t="str">
        <f t="shared" si="4"/>
        <v>; user_31.person.update( { first_name: 'Irene', last_name: 'Kimmerly', job_title: 'Vice President of Sales', telephone: '(206) 322-5474'})</v>
      </c>
      <c r="M33" t="str">
        <f t="shared" si="5"/>
        <v>; person_31 = Person.find_by( user: user_31 )</v>
      </c>
    </row>
    <row r="34" spans="1:13">
      <c r="A34" t="s">
        <v>183</v>
      </c>
      <c r="B34" t="s">
        <v>306</v>
      </c>
      <c r="C34" t="s">
        <v>307</v>
      </c>
      <c r="D34" t="s">
        <v>308</v>
      </c>
      <c r="E34" t="s">
        <v>309</v>
      </c>
      <c r="F34" t="s">
        <v>296</v>
      </c>
      <c r="G34">
        <f t="shared" si="1"/>
        <v>32</v>
      </c>
      <c r="H34" t="str">
        <f>VLOOKUP(F34,Orgs!$A$1:G$51,7,FALSE)</f>
        <v>customer_7</v>
      </c>
      <c r="I34" t="str">
        <f t="shared" si="2"/>
        <v>user_32</v>
      </c>
      <c r="J34" t="s">
        <v>1121</v>
      </c>
      <c r="K34" s="3" t="str">
        <f t="shared" si="3"/>
        <v>user_32 = customer_7.users.create( { email: 'michael_ploof@belshaw.com', password: 'letmein' } )</v>
      </c>
      <c r="L34" s="2" t="str">
        <f t="shared" si="4"/>
        <v>; user_32.person.update( { first_name: 'Michael', last_name: 'Ploof', job_title: 'VP Engineering', telephone: '(206) 322-5474 x6079'})</v>
      </c>
      <c r="M34" t="str">
        <f t="shared" si="5"/>
        <v>; person_32 = Person.find_by( user: user_32 )</v>
      </c>
    </row>
    <row r="35" spans="1:13">
      <c r="A35" t="s">
        <v>310</v>
      </c>
      <c r="B35" t="s">
        <v>311</v>
      </c>
      <c r="C35" t="s">
        <v>312</v>
      </c>
      <c r="D35" t="s">
        <v>313</v>
      </c>
      <c r="E35" t="s">
        <v>314</v>
      </c>
      <c r="F35" t="s">
        <v>315</v>
      </c>
      <c r="G35">
        <f t="shared" ref="G35:G66" si="6">G34+1</f>
        <v>33</v>
      </c>
      <c r="H35" t="str">
        <f>VLOOKUP(F35,Orgs!$A$1:G$51,7,FALSE)</f>
        <v>customer_8</v>
      </c>
      <c r="I35" t="str">
        <f t="shared" si="2"/>
        <v>user_33</v>
      </c>
      <c r="J35" t="s">
        <v>1122</v>
      </c>
      <c r="K35" s="3" t="str">
        <f t="shared" si="3"/>
        <v>user_33 = customer_8.users.create( { email: 'nwright@bpcpa.com', password: 'letmein' } )</v>
      </c>
      <c r="L35" s="2" t="str">
        <f t="shared" si="4"/>
        <v>; user_33.person.update( { first_name: 'Nicole', last_name: 'Wright', job_title: 'Senior Manager', telephone: '425 289 7626'})</v>
      </c>
      <c r="M35" t="str">
        <f t="shared" si="5"/>
        <v>; person_33 = Person.find_by( user: user_33 )</v>
      </c>
    </row>
    <row r="36" spans="1:13">
      <c r="A36" t="s">
        <v>242</v>
      </c>
      <c r="B36" t="s">
        <v>316</v>
      </c>
      <c r="C36" t="s">
        <v>147</v>
      </c>
      <c r="D36" t="s">
        <v>317</v>
      </c>
      <c r="E36" t="s">
        <v>318</v>
      </c>
      <c r="F36" t="s">
        <v>315</v>
      </c>
      <c r="G36">
        <f t="shared" si="6"/>
        <v>34</v>
      </c>
      <c r="H36" t="str">
        <f>VLOOKUP(F36,Orgs!$A$1:G$51,7,FALSE)</f>
        <v>customer_8</v>
      </c>
      <c r="I36" t="str">
        <f t="shared" si="2"/>
        <v>user_34</v>
      </c>
      <c r="J36" t="s">
        <v>1123</v>
      </c>
      <c r="K36" s="3" t="str">
        <f t="shared" si="3"/>
        <v>user_34 = customer_8.users.create( { email: 'rbernston@bpcpa.com', password: 'letmein' } )</v>
      </c>
      <c r="L36" s="2" t="str">
        <f t="shared" si="4"/>
        <v>; user_34.person.update( { first_name: 'Robert', last_name: 'Bernston', job_title: 'CEO', telephone: '425 289 7600'})</v>
      </c>
      <c r="M36" t="str">
        <f t="shared" si="5"/>
        <v>; person_34 = Person.find_by( user: user_34 )</v>
      </c>
    </row>
    <row r="37" spans="1:13">
      <c r="A37" t="s">
        <v>182</v>
      </c>
      <c r="B37" t="s">
        <v>207</v>
      </c>
      <c r="D37" t="s">
        <v>319</v>
      </c>
      <c r="E37" t="s">
        <v>320</v>
      </c>
      <c r="F37" t="s">
        <v>321</v>
      </c>
      <c r="G37">
        <f t="shared" si="6"/>
        <v>35</v>
      </c>
      <c r="H37" t="str">
        <f>VLOOKUP(F37,Orgs!$A$1:G$51,7,FALSE)</f>
        <v>customer_9</v>
      </c>
      <c r="I37" t="str">
        <f t="shared" si="2"/>
        <v>user_35</v>
      </c>
      <c r="J37" t="s">
        <v>1124</v>
      </c>
      <c r="K37" s="3" t="str">
        <f t="shared" si="3"/>
        <v>user_35 = customer_9.users.create( { email: 'susankost@bodypoint.com', password: 'letmein' } )</v>
      </c>
      <c r="L37" s="2" t="str">
        <f t="shared" si="4"/>
        <v>; user_35.person.update( { first_name: 'Susan', last_name: 'Kost', job_title: '', telephone: '(206) 405-4555'})</v>
      </c>
      <c r="M37" t="str">
        <f t="shared" si="5"/>
        <v>; person_35 = Person.find_by( user: user_35 )</v>
      </c>
    </row>
    <row r="38" spans="1:13">
      <c r="A38" t="s">
        <v>172</v>
      </c>
      <c r="B38" t="s">
        <v>206</v>
      </c>
      <c r="C38" t="s">
        <v>152</v>
      </c>
      <c r="D38" t="s">
        <v>323</v>
      </c>
      <c r="E38" t="s">
        <v>324</v>
      </c>
      <c r="F38" t="s">
        <v>325</v>
      </c>
      <c r="G38">
        <f t="shared" si="6"/>
        <v>36</v>
      </c>
      <c r="H38" t="str">
        <f>VLOOKUP(F38,Orgs!$A$1:G$51,7,FALSE)</f>
        <v>customer_10</v>
      </c>
      <c r="I38" t="str">
        <f t="shared" si="2"/>
        <v>user_36</v>
      </c>
      <c r="J38" t="s">
        <v>1125</v>
      </c>
      <c r="K38" s="3" t="str">
        <f t="shared" si="3"/>
        <v>user_36 = customer_10.users.create( { email: 'sjohnson@bptdesign.com', password: 'letmein' } )</v>
      </c>
      <c r="L38" s="2" t="str">
        <f t="shared" si="4"/>
        <v>; user_36.person.update( { first_name: 'Scott', last_name: 'Johnson', job_title: 'Manager', telephone: '253.859.1100'})</v>
      </c>
      <c r="M38" t="str">
        <f t="shared" si="5"/>
        <v>; person_36 = Person.find_by( user: user_36 )</v>
      </c>
    </row>
    <row r="39" spans="1:13">
      <c r="A39" t="s">
        <v>327</v>
      </c>
      <c r="B39" t="s">
        <v>328</v>
      </c>
      <c r="C39" t="s">
        <v>142</v>
      </c>
      <c r="D39" t="s">
        <v>329</v>
      </c>
      <c r="E39" t="s">
        <v>324</v>
      </c>
      <c r="F39" t="s">
        <v>325</v>
      </c>
      <c r="G39">
        <f t="shared" si="6"/>
        <v>37</v>
      </c>
      <c r="H39" t="str">
        <f>VLOOKUP(F39,Orgs!$A$1:G$51,7,FALSE)</f>
        <v>customer_10</v>
      </c>
      <c r="I39" t="str">
        <f t="shared" si="2"/>
        <v>user_37</v>
      </c>
      <c r="J39" t="s">
        <v>1126</v>
      </c>
      <c r="K39" s="3" t="str">
        <f t="shared" si="3"/>
        <v>user_37 = customer_10.users.create( { email: 'abreedt@bptdesign.com', password: 'letmein' } )</v>
      </c>
      <c r="L39" s="2" t="str">
        <f t="shared" si="4"/>
        <v>; user_37.person.update( { first_name: 'Andries', last_name: 'Breedt', job_title: 'Owner', telephone: '253.859.1100'})</v>
      </c>
      <c r="M39" t="str">
        <f t="shared" si="5"/>
        <v>; person_37 = Person.find_by( user: user_37 )</v>
      </c>
    </row>
    <row r="40" spans="1:13">
      <c r="A40" t="s">
        <v>330</v>
      </c>
      <c r="B40" t="s">
        <v>328</v>
      </c>
      <c r="C40" t="s">
        <v>144</v>
      </c>
      <c r="D40" t="s">
        <v>331</v>
      </c>
      <c r="F40" t="s">
        <v>325</v>
      </c>
      <c r="G40">
        <f t="shared" si="6"/>
        <v>38</v>
      </c>
      <c r="H40" t="str">
        <f>VLOOKUP(F40,Orgs!$A$1:G$51,7,FALSE)</f>
        <v>customer_10</v>
      </c>
      <c r="I40" t="str">
        <f t="shared" si="2"/>
        <v>user_38</v>
      </c>
      <c r="J40" t="s">
        <v>1127</v>
      </c>
      <c r="K40" s="3" t="str">
        <f t="shared" si="3"/>
        <v>user_38 = customer_10.users.create( { email: 'jbreedt@bptdesign.com', password: 'letmein' } )</v>
      </c>
      <c r="L40" s="2" t="str">
        <f t="shared" si="4"/>
        <v>; user_38.person.update( { first_name: 'Jaco', last_name: 'Breedt', job_title: 'President', telephone: ''})</v>
      </c>
      <c r="M40" t="str">
        <f t="shared" si="5"/>
        <v>; person_38 = Person.find_by( user: user_38 )</v>
      </c>
    </row>
    <row r="41" spans="1:13">
      <c r="A41" t="s">
        <v>332</v>
      </c>
      <c r="B41" t="s">
        <v>328</v>
      </c>
      <c r="C41" t="s">
        <v>251</v>
      </c>
      <c r="D41" t="s">
        <v>333</v>
      </c>
      <c r="E41" t="s">
        <v>324</v>
      </c>
      <c r="F41" t="s">
        <v>325</v>
      </c>
      <c r="G41">
        <f t="shared" si="6"/>
        <v>39</v>
      </c>
      <c r="H41" t="str">
        <f>VLOOKUP(F41,Orgs!$A$1:G$51,7,FALSE)</f>
        <v>customer_10</v>
      </c>
      <c r="I41" t="str">
        <f t="shared" si="2"/>
        <v>user_39</v>
      </c>
      <c r="J41" t="s">
        <v>1128</v>
      </c>
      <c r="K41" s="3" t="str">
        <f t="shared" si="3"/>
        <v>user_39 = customer_10.users.create( { email: 'rbreedt@bptdesign.com', password: 'letmein' } )</v>
      </c>
      <c r="L41" s="2" t="str">
        <f t="shared" si="4"/>
        <v>; user_39.person.update( { first_name: 'Ruan', last_name: 'Breedt', job_title: 'Operations Manager', telephone: '253.859.1100'})</v>
      </c>
      <c r="M41" t="str">
        <f t="shared" si="5"/>
        <v>; person_39 = Person.find_by( user: user_39 )</v>
      </c>
    </row>
    <row r="42" spans="1:13">
      <c r="A42" t="s">
        <v>155</v>
      </c>
      <c r="B42" t="s">
        <v>146</v>
      </c>
      <c r="C42" t="s">
        <v>334</v>
      </c>
      <c r="D42" t="s">
        <v>335</v>
      </c>
      <c r="E42">
        <v>4259852019</v>
      </c>
      <c r="F42" t="s">
        <v>336</v>
      </c>
      <c r="G42">
        <f t="shared" si="6"/>
        <v>40</v>
      </c>
      <c r="H42" t="str">
        <f>VLOOKUP(F42,Orgs!$A$1:G$51,7,FALSE)</f>
        <v>customer_11</v>
      </c>
      <c r="I42" t="str">
        <f t="shared" si="2"/>
        <v>user_40</v>
      </c>
      <c r="J42" t="s">
        <v>1129</v>
      </c>
      <c r="K42" s="3" t="str">
        <f t="shared" si="3"/>
        <v>user_40 = customer_11.users.create( { email: 'bob.king@cooservices.com', password: 'letmein' } )</v>
      </c>
      <c r="L42" s="2" t="str">
        <f t="shared" si="4"/>
        <v>; user_40.person.update( { first_name: 'Bob', last_name: 'King', job_title: 'Principal', telephone: '4259852019'})</v>
      </c>
      <c r="M42" t="str">
        <f t="shared" si="5"/>
        <v>; person_40 = Person.find_by( user: user_40 )</v>
      </c>
    </row>
    <row r="43" spans="1:13">
      <c r="A43" t="s">
        <v>337</v>
      </c>
      <c r="B43" t="s">
        <v>169</v>
      </c>
      <c r="D43" t="s">
        <v>338</v>
      </c>
      <c r="E43" t="s">
        <v>339</v>
      </c>
      <c r="F43" t="s">
        <v>340</v>
      </c>
      <c r="G43">
        <f t="shared" si="6"/>
        <v>41</v>
      </c>
      <c r="H43" t="str">
        <f>VLOOKUP(F43,Orgs!$A$1:G$51,7,FALSE)</f>
        <v>customer_12</v>
      </c>
      <c r="I43" t="str">
        <f t="shared" si="2"/>
        <v>user_41</v>
      </c>
      <c r="J43" t="s">
        <v>1130</v>
      </c>
      <c r="K43" s="3" t="str">
        <f t="shared" si="3"/>
        <v>user_41 = customer_12.users.create( { email: 'rodney@capitolcitypress.com', password: 'letmein' } )</v>
      </c>
      <c r="L43" s="2" t="str">
        <f t="shared" si="4"/>
        <v>; user_41.person.update( { first_name: 'Rodney', last_name: 'Anderson', job_title: '', telephone: '(360) 943-3556'})</v>
      </c>
      <c r="M43" t="str">
        <f t="shared" si="5"/>
        <v>; person_41 = Person.find_by( user: user_41 )</v>
      </c>
    </row>
    <row r="44" spans="1:13">
      <c r="A44" t="s">
        <v>173</v>
      </c>
      <c r="B44" t="s">
        <v>343</v>
      </c>
      <c r="C44" t="s">
        <v>144</v>
      </c>
      <c r="D44" t="s">
        <v>344</v>
      </c>
      <c r="F44" t="s">
        <v>345</v>
      </c>
      <c r="G44">
        <f t="shared" si="6"/>
        <v>42</v>
      </c>
      <c r="H44" t="str">
        <f>VLOOKUP(F44,Orgs!$A$1:G$51,7,FALSE)</f>
        <v>customer_13</v>
      </c>
      <c r="I44" t="str">
        <f t="shared" si="2"/>
        <v>user_42</v>
      </c>
      <c r="J44" t="s">
        <v>1131</v>
      </c>
      <c r="K44" s="3" t="str">
        <f t="shared" si="3"/>
        <v>user_42 = customer_13.users.create( { email: 'ccolwell@carlsonpaving.com', password: 'letmein' } )</v>
      </c>
      <c r="L44" s="2" t="str">
        <f t="shared" si="4"/>
        <v>; user_42.person.update( { first_name: 'Chris', last_name: 'Colwell', job_title: 'President', telephone: ''})</v>
      </c>
      <c r="M44" t="str">
        <f t="shared" si="5"/>
        <v>; person_42 = Person.find_by( user: user_42 )</v>
      </c>
    </row>
    <row r="45" spans="1:13">
      <c r="A45" t="s">
        <v>179</v>
      </c>
      <c r="B45" t="s">
        <v>347</v>
      </c>
      <c r="C45" t="s">
        <v>348</v>
      </c>
      <c r="D45" t="s">
        <v>349</v>
      </c>
      <c r="E45" t="s">
        <v>350</v>
      </c>
      <c r="F45" t="s">
        <v>345</v>
      </c>
      <c r="G45">
        <f t="shared" si="6"/>
        <v>43</v>
      </c>
      <c r="H45" t="str">
        <f>VLOOKUP(F45,Orgs!$A$1:G$51,7,FALSE)</f>
        <v>customer_13</v>
      </c>
      <c r="I45" t="str">
        <f t="shared" si="2"/>
        <v>user_43</v>
      </c>
      <c r="J45" t="s">
        <v>1132</v>
      </c>
      <c r="K45" s="3" t="str">
        <f t="shared" si="3"/>
        <v>user_43 = customer_13.users.create( { email: 'tomt@carlsonpaving.com', password: 'letmein' } )</v>
      </c>
      <c r="L45" s="2" t="str">
        <f t="shared" si="4"/>
        <v>; user_43.person.update( { first_name: 'Tom', last_name: 'Travers', job_title: 'Sales/Marketing Manager', telephone: '253.875.8000'})</v>
      </c>
      <c r="M45" t="str">
        <f t="shared" si="5"/>
        <v>; person_43 = Person.find_by( user: user_43 )</v>
      </c>
    </row>
    <row r="46" spans="1:13">
      <c r="A46" t="s">
        <v>351</v>
      </c>
      <c r="B46" t="s">
        <v>352</v>
      </c>
      <c r="C46" t="s">
        <v>353</v>
      </c>
      <c r="D46" t="s">
        <v>354</v>
      </c>
      <c r="E46" t="s">
        <v>355</v>
      </c>
      <c r="F46" t="s">
        <v>356</v>
      </c>
      <c r="G46">
        <f t="shared" si="6"/>
        <v>44</v>
      </c>
      <c r="H46" t="str">
        <f>VLOOKUP(F46,Orgs!$A$1:G$51,7,FALSE)</f>
        <v>customer_14</v>
      </c>
      <c r="I46" t="str">
        <f t="shared" si="2"/>
        <v>user_44</v>
      </c>
      <c r="J46" t="s">
        <v>1133</v>
      </c>
      <c r="K46" s="3" t="str">
        <f t="shared" si="3"/>
        <v>user_44 = customer_14.users.create( { email: 'keri@cascadiapackaging.com', password: 'letmein' } )</v>
      </c>
      <c r="L46" s="2" t="str">
        <f t="shared" si="4"/>
        <v>; user_44.person.update( { first_name: 'Keri', last_name: 'Bernstein', job_title: 'Packaging Engineering Consultant', telephone: '206.321.1884'})</v>
      </c>
      <c r="M46" t="str">
        <f t="shared" si="5"/>
        <v>; person_44 = Person.find_by( user: user_44 )</v>
      </c>
    </row>
    <row r="47" spans="1:13">
      <c r="A47" t="s">
        <v>357</v>
      </c>
      <c r="B47" t="s">
        <v>358</v>
      </c>
      <c r="C47" t="s">
        <v>359</v>
      </c>
      <c r="D47" t="s">
        <v>360</v>
      </c>
      <c r="E47" t="s">
        <v>355</v>
      </c>
      <c r="F47" t="s">
        <v>356</v>
      </c>
      <c r="G47">
        <f t="shared" si="6"/>
        <v>45</v>
      </c>
      <c r="H47" t="str">
        <f>VLOOKUP(F47,Orgs!$A$1:G$51,7,FALSE)</f>
        <v>customer_14</v>
      </c>
      <c r="I47" t="str">
        <f t="shared" si="2"/>
        <v>user_45</v>
      </c>
      <c r="J47" t="s">
        <v>1134</v>
      </c>
      <c r="K47" s="3" t="str">
        <f t="shared" si="3"/>
        <v>user_45 = customer_14.users.create( { email: 'doug@cascadiapackaging.com', password: 'letmein' } )</v>
      </c>
      <c r="L47" s="2" t="str">
        <f t="shared" si="4"/>
        <v>; user_45.person.update( { first_name: 'Doug', last_name: 'Hehn', job_title: 'Founder + Managing Partner | Cascadia Packaging Group | Supply Chain Strategist + Consultant', telephone: '206.321.1884'})</v>
      </c>
      <c r="M47" t="str">
        <f t="shared" si="5"/>
        <v>; person_45 = Person.find_by( user: user_45 )</v>
      </c>
    </row>
    <row r="48" spans="1:13">
      <c r="A48" t="s">
        <v>177</v>
      </c>
      <c r="B48" t="s">
        <v>361</v>
      </c>
      <c r="C48" t="s">
        <v>362</v>
      </c>
      <c r="D48" t="s">
        <v>363</v>
      </c>
      <c r="E48" t="s">
        <v>364</v>
      </c>
      <c r="F48" t="s">
        <v>365</v>
      </c>
      <c r="G48">
        <f t="shared" si="6"/>
        <v>46</v>
      </c>
      <c r="H48" t="str">
        <f>VLOOKUP(F48,Orgs!$A$1:G$51,7,FALSE)</f>
        <v>customer_15</v>
      </c>
      <c r="I48" t="str">
        <f t="shared" si="2"/>
        <v>user_46</v>
      </c>
      <c r="J48" t="s">
        <v>1135</v>
      </c>
      <c r="K48" s="3" t="str">
        <f t="shared" si="3"/>
        <v>user_46 = customer_15.users.create( { email: 'kbriscoe@cfoselections.com', password: 'letmein' } )</v>
      </c>
      <c r="L48" s="2" t="str">
        <f t="shared" si="4"/>
        <v>; user_46.person.update( { first_name: 'Kevin', last_name: 'Briscoe', job_title: 'Executive Manager', telephone: '206 579 4635'})</v>
      </c>
      <c r="M48" t="str">
        <f t="shared" si="5"/>
        <v>; person_46 = Person.find_by( user: user_46 )</v>
      </c>
    </row>
    <row r="49" spans="1:13">
      <c r="A49" t="s">
        <v>179</v>
      </c>
      <c r="B49" t="s">
        <v>367</v>
      </c>
      <c r="C49" t="s">
        <v>368</v>
      </c>
      <c r="D49" t="s">
        <v>369</v>
      </c>
      <c r="E49" t="s">
        <v>370</v>
      </c>
      <c r="F49" t="s">
        <v>365</v>
      </c>
      <c r="G49">
        <f t="shared" si="6"/>
        <v>47</v>
      </c>
      <c r="H49" t="str">
        <f>VLOOKUP(F49,Orgs!$A$1:G$51,7,FALSE)</f>
        <v>customer_15</v>
      </c>
      <c r="I49" t="str">
        <f t="shared" si="2"/>
        <v>user_47</v>
      </c>
      <c r="J49" t="s">
        <v>1136</v>
      </c>
      <c r="K49" s="3" t="str">
        <f t="shared" si="3"/>
        <v>user_47 = customer_15.users.create( { email: 'tbroetje@cfoselections.com', password: 'letmein' } )</v>
      </c>
      <c r="L49" s="2" t="str">
        <f t="shared" si="4"/>
        <v>; user_47.person.update( { first_name: 'Tom', last_name: 'Broetje', job_title: 'Partner', telephone: '310-399-0102'})</v>
      </c>
      <c r="M49" t="str">
        <f t="shared" si="5"/>
        <v>; person_47 = Person.find_by( user: user_47 )</v>
      </c>
    </row>
    <row r="50" spans="1:13">
      <c r="A50" t="s">
        <v>371</v>
      </c>
      <c r="B50" t="s">
        <v>206</v>
      </c>
      <c r="C50" t="s">
        <v>368</v>
      </c>
      <c r="D50" t="s">
        <v>372</v>
      </c>
      <c r="E50" t="s">
        <v>373</v>
      </c>
      <c r="F50" t="s">
        <v>365</v>
      </c>
      <c r="G50">
        <f t="shared" si="6"/>
        <v>48</v>
      </c>
      <c r="H50" t="str">
        <f>VLOOKUP(F50,Orgs!$A$1:G$51,7,FALSE)</f>
        <v>customer_15</v>
      </c>
      <c r="I50" t="str">
        <f t="shared" si="2"/>
        <v>user_48</v>
      </c>
      <c r="J50" t="s">
        <v>1137</v>
      </c>
      <c r="K50" s="3" t="str">
        <f t="shared" si="3"/>
        <v>user_48 = customer_15.users.create( { email: 'roger@cfoselections.com', password: 'letmein' } )</v>
      </c>
      <c r="L50" s="2" t="str">
        <f t="shared" si="4"/>
        <v>; user_48.person.update( { first_name: 'Roger', last_name: 'Johnson', job_title: 'Partner', telephone: '425.531-2790'})</v>
      </c>
      <c r="M50" t="str">
        <f t="shared" si="5"/>
        <v>; person_48 = Person.find_by( user: user_48 )</v>
      </c>
    </row>
    <row r="51" spans="1:13">
      <c r="A51" t="s">
        <v>374</v>
      </c>
      <c r="B51" t="s">
        <v>375</v>
      </c>
      <c r="C51" t="s">
        <v>376</v>
      </c>
      <c r="D51" t="s">
        <v>377</v>
      </c>
      <c r="E51" t="s">
        <v>378</v>
      </c>
      <c r="F51" t="s">
        <v>199</v>
      </c>
      <c r="G51">
        <f t="shared" si="6"/>
        <v>49</v>
      </c>
      <c r="H51" t="str">
        <f>VLOOKUP(F51,Orgs!$A$1:G$51,7,FALSE)</f>
        <v>customer_16</v>
      </c>
      <c r="I51" t="str">
        <f t="shared" si="2"/>
        <v>user_49</v>
      </c>
      <c r="J51" t="s">
        <v>1138</v>
      </c>
      <c r="K51" s="3" t="str">
        <f t="shared" si="3"/>
        <v>user_49 = customer_16.users.create( { email: 'cmitchell@columbiabank.com', password: 'letmein' } )</v>
      </c>
      <c r="L51" s="2" t="str">
        <f t="shared" si="4"/>
        <v>; user_49.person.update( { first_name: 'CJ', last_name: 'Mitchell', job_title: 'Relationship Manager', telephone: '206 223 4557'})</v>
      </c>
      <c r="M51" t="str">
        <f t="shared" si="5"/>
        <v>; person_49 = Person.find_by( user: user_49 )</v>
      </c>
    </row>
    <row r="52" spans="1:13">
      <c r="A52" t="s">
        <v>204</v>
      </c>
      <c r="B52" t="s">
        <v>205</v>
      </c>
      <c r="D52" t="s">
        <v>379</v>
      </c>
      <c r="F52" t="s">
        <v>199</v>
      </c>
      <c r="G52">
        <f t="shared" si="6"/>
        <v>50</v>
      </c>
      <c r="H52" t="str">
        <f>VLOOKUP(F52,Orgs!$A$1:G$51,7,FALSE)</f>
        <v>customer_16</v>
      </c>
      <c r="I52" t="str">
        <f t="shared" si="2"/>
        <v>user_50</v>
      </c>
      <c r="J52" t="s">
        <v>1139</v>
      </c>
      <c r="K52" s="3" t="str">
        <f t="shared" si="3"/>
        <v>user_50 = customer_16.users.create( { email: 'dhimpler@columbiabank.com', password: 'letmein' } )</v>
      </c>
      <c r="L52" s="2" t="str">
        <f t="shared" si="4"/>
        <v>; user_50.person.update( { first_name: 'Donna', last_name: 'Himpler', job_title: '', telephone: ''})</v>
      </c>
      <c r="M52" t="str">
        <f t="shared" si="5"/>
        <v>; person_50 = Person.find_by( user: user_50 )</v>
      </c>
    </row>
    <row r="53" spans="1:13">
      <c r="A53" t="s">
        <v>380</v>
      </c>
      <c r="B53" t="s">
        <v>381</v>
      </c>
      <c r="C53" t="s">
        <v>229</v>
      </c>
      <c r="D53" t="s">
        <v>382</v>
      </c>
      <c r="E53" t="s">
        <v>383</v>
      </c>
      <c r="F53" t="s">
        <v>384</v>
      </c>
      <c r="G53">
        <f t="shared" si="6"/>
        <v>51</v>
      </c>
      <c r="H53" t="str">
        <f>VLOOKUP(F53,Orgs!$A$1:G$51,7,FALSE)</f>
        <v>customer_17</v>
      </c>
      <c r="I53" t="str">
        <f t="shared" si="2"/>
        <v>user_51</v>
      </c>
      <c r="J53" t="s">
        <v>1140</v>
      </c>
      <c r="K53" s="3" t="str">
        <f t="shared" si="3"/>
        <v>user_51 = customer_17.users.create( { email: 'nfredrickson@fastenal.com', password: 'letmein' } )</v>
      </c>
      <c r="L53" s="2" t="str">
        <f t="shared" si="4"/>
        <v>; user_51.person.update( { first_name: 'Nolan', last_name: 'Fredrickson', job_title: 'General Manager', telephone: '360.303.1250'})</v>
      </c>
      <c r="M53" t="str">
        <f t="shared" si="5"/>
        <v>; person_51 = Person.find_by( user: user_51 )</v>
      </c>
    </row>
    <row r="54" spans="1:13">
      <c r="A54" t="s">
        <v>385</v>
      </c>
      <c r="B54" t="s">
        <v>386</v>
      </c>
      <c r="C54" t="s">
        <v>251</v>
      </c>
      <c r="D54" t="s">
        <v>387</v>
      </c>
      <c r="E54" t="s">
        <v>388</v>
      </c>
      <c r="F54" t="s">
        <v>389</v>
      </c>
      <c r="G54">
        <f t="shared" si="6"/>
        <v>52</v>
      </c>
      <c r="H54" t="str">
        <f>VLOOKUP(F54,Orgs!$A$1:G$51,7,FALSE)</f>
        <v>customer_18</v>
      </c>
      <c r="I54" t="str">
        <f t="shared" si="2"/>
        <v>user_52</v>
      </c>
      <c r="J54" t="s">
        <v>1141</v>
      </c>
      <c r="K54" s="3" t="str">
        <f t="shared" si="3"/>
        <v>user_52 = customer_18.users.create( { email: 'paula@globaltechplastics.com', password: 'letmein' } )</v>
      </c>
      <c r="L54" s="2" t="str">
        <f t="shared" si="4"/>
        <v>; user_52.person.update( { first_name: 'Paula', last_name: 'Gardiepy', job_title: 'Operations Manager', telephone: '253.854.4100'})</v>
      </c>
      <c r="M54" t="str">
        <f t="shared" si="5"/>
        <v>; person_52 = Person.find_by( user: user_52 )</v>
      </c>
    </row>
    <row r="55" spans="1:13">
      <c r="A55" t="s">
        <v>391</v>
      </c>
      <c r="B55" t="s">
        <v>392</v>
      </c>
      <c r="C55" t="s">
        <v>393</v>
      </c>
      <c r="D55" t="s">
        <v>394</v>
      </c>
      <c r="F55" t="s">
        <v>389</v>
      </c>
      <c r="G55">
        <f t="shared" si="6"/>
        <v>53</v>
      </c>
      <c r="H55" t="str">
        <f>VLOOKUP(F55,Orgs!$A$1:G$51,7,FALSE)</f>
        <v>customer_18</v>
      </c>
      <c r="I55" t="str">
        <f t="shared" si="2"/>
        <v>user_53</v>
      </c>
      <c r="J55" t="s">
        <v>1142</v>
      </c>
      <c r="K55" s="3" t="str">
        <f t="shared" si="3"/>
        <v>user_53 = customer_18.users.create( { email: 'craig@globaltechplastics.com', password: 'letmein' } )</v>
      </c>
      <c r="L55" s="2" t="str">
        <f t="shared" si="4"/>
        <v>; user_53.person.update( { first_name: 'Craig', last_name: 'Dye', job_title: 'VP Engineering and Tooling', telephone: ''})</v>
      </c>
      <c r="M55" t="str">
        <f t="shared" si="5"/>
        <v>; person_53 = Person.find_by( user: user_53 )</v>
      </c>
    </row>
    <row r="56" spans="1:13">
      <c r="A56" t="s">
        <v>395</v>
      </c>
      <c r="B56" t="s">
        <v>396</v>
      </c>
      <c r="C56" t="s">
        <v>397</v>
      </c>
      <c r="D56" t="s">
        <v>398</v>
      </c>
      <c r="E56" t="s">
        <v>388</v>
      </c>
      <c r="F56" t="s">
        <v>389</v>
      </c>
      <c r="G56">
        <f t="shared" si="6"/>
        <v>54</v>
      </c>
      <c r="H56" t="str">
        <f>VLOOKUP(F56,Orgs!$A$1:G$51,7,FALSE)</f>
        <v>customer_18</v>
      </c>
      <c r="I56" t="str">
        <f t="shared" si="2"/>
        <v>user_54</v>
      </c>
      <c r="J56" t="s">
        <v>1143</v>
      </c>
      <c r="K56" s="3" t="str">
        <f t="shared" si="3"/>
        <v>user_54 = customer_18.users.create( { email: 'ross@globaltechplastics.com', password: 'letmein' } )</v>
      </c>
      <c r="L56" s="2" t="str">
        <f t="shared" si="4"/>
        <v>; user_54.person.update( { first_name: 'Ross', last_name: 'Lunbeck', job_title: 'QA Manager', telephone: '253.854.4100'})</v>
      </c>
      <c r="M56" t="str">
        <f t="shared" si="5"/>
        <v>; person_54 = Person.find_by( user: user_54 )</v>
      </c>
    </row>
    <row r="57" spans="1:13">
      <c r="A57" t="s">
        <v>198</v>
      </c>
      <c r="B57" t="s">
        <v>233</v>
      </c>
      <c r="C57" t="s">
        <v>399</v>
      </c>
      <c r="D57" t="s">
        <v>400</v>
      </c>
      <c r="E57" t="s">
        <v>401</v>
      </c>
      <c r="F57" t="s">
        <v>389</v>
      </c>
      <c r="G57">
        <f t="shared" si="6"/>
        <v>55</v>
      </c>
      <c r="H57" t="str">
        <f>VLOOKUP(F57,Orgs!$A$1:G$51,7,FALSE)</f>
        <v>customer_18</v>
      </c>
      <c r="I57" t="str">
        <f t="shared" si="2"/>
        <v>user_55</v>
      </c>
      <c r="J57" t="s">
        <v>1144</v>
      </c>
      <c r="K57" s="3" t="str">
        <f t="shared" si="3"/>
        <v>user_55 = customer_18.users.create( { email: 'ron@globaltechplastics.com', password: 'letmein' } )</v>
      </c>
      <c r="L57" s="2" t="str">
        <f t="shared" si="4"/>
        <v>; user_55.person.update( { first_name: 'Ron', last_name: 'Dean', job_title: 'Development', telephone: '(253) 677-9721'})</v>
      </c>
      <c r="M57" t="str">
        <f t="shared" si="5"/>
        <v>; person_55 = Person.find_by( user: user_55 )</v>
      </c>
    </row>
    <row r="58" spans="1:13">
      <c r="A58" t="s">
        <v>402</v>
      </c>
      <c r="B58" t="s">
        <v>403</v>
      </c>
      <c r="C58" t="s">
        <v>404</v>
      </c>
      <c r="D58" t="s">
        <v>405</v>
      </c>
      <c r="E58" t="s">
        <v>406</v>
      </c>
      <c r="F58" t="s">
        <v>389</v>
      </c>
      <c r="G58">
        <f t="shared" si="6"/>
        <v>56</v>
      </c>
      <c r="H58" t="str">
        <f>VLOOKUP(F58,Orgs!$A$1:G$51,7,FALSE)</f>
        <v>customer_18</v>
      </c>
      <c r="I58" t="str">
        <f t="shared" si="2"/>
        <v>user_56</v>
      </c>
      <c r="J58" t="s">
        <v>1145</v>
      </c>
      <c r="K58" s="3" t="str">
        <f t="shared" si="3"/>
        <v>user_56 = customer_18.users.create( { email: 'sheri@globlatechplastics.com', password: 'letmein' } )</v>
      </c>
      <c r="L58" s="2" t="str">
        <f t="shared" si="4"/>
        <v>; user_56.person.update( { first_name: 'Sheri', last_name: 'Sweeney', job_title: 'Director of Culture', telephone: '(808) 344-2449'})</v>
      </c>
      <c r="M58" t="str">
        <f t="shared" si="5"/>
        <v>; person_56 = Person.find_by( user: user_56 )</v>
      </c>
    </row>
    <row r="59" spans="1:13">
      <c r="A59" t="s">
        <v>159</v>
      </c>
      <c r="B59" t="s">
        <v>407</v>
      </c>
      <c r="C59" t="s">
        <v>408</v>
      </c>
      <c r="D59" t="s">
        <v>409</v>
      </c>
      <c r="E59" t="s">
        <v>410</v>
      </c>
      <c r="F59" t="s">
        <v>411</v>
      </c>
      <c r="G59">
        <f t="shared" si="6"/>
        <v>57</v>
      </c>
      <c r="H59" t="str">
        <f>VLOOKUP(F59,Orgs!$A$1:G$51,7,FALSE)</f>
        <v>customer_19</v>
      </c>
      <c r="I59" t="str">
        <f t="shared" si="2"/>
        <v>user_57</v>
      </c>
      <c r="J59" t="s">
        <v>1146</v>
      </c>
      <c r="K59" s="3" t="str">
        <f t="shared" si="3"/>
        <v>user_57 = customer_19.users.create( { email: 'mikey@gmnameplate.com', password: 'letmein' } )</v>
      </c>
      <c r="L59" s="2" t="str">
        <f t="shared" si="4"/>
        <v>; user_57.person.update( { first_name: 'Mike', last_name: 'Koons', job_title: '??_IT Manager', telephone: '206.284.2200'})</v>
      </c>
      <c r="M59" t="str">
        <f t="shared" si="5"/>
        <v>; person_57 = Person.find_by( user: user_57 )</v>
      </c>
    </row>
    <row r="60" spans="1:13">
      <c r="A60" t="s">
        <v>414</v>
      </c>
      <c r="B60" t="s">
        <v>415</v>
      </c>
      <c r="C60" t="s">
        <v>416</v>
      </c>
      <c r="D60" t="s">
        <v>417</v>
      </c>
      <c r="E60" t="s">
        <v>410</v>
      </c>
      <c r="F60" t="s">
        <v>411</v>
      </c>
      <c r="G60">
        <f t="shared" si="6"/>
        <v>58</v>
      </c>
      <c r="H60" t="str">
        <f>VLOOKUP(F60,Orgs!$A$1:G$51,7,FALSE)</f>
        <v>customer_19</v>
      </c>
      <c r="I60" t="str">
        <f t="shared" si="2"/>
        <v>user_58</v>
      </c>
      <c r="J60" t="s">
        <v>1147</v>
      </c>
      <c r="K60" s="3" t="str">
        <f t="shared" si="3"/>
        <v>user_58 = customer_19.users.create( { email: 'erwin@gmnameplate.com', password: 'letmein' } )</v>
      </c>
      <c r="L60" s="2" t="str">
        <f t="shared" si="4"/>
        <v>; user_58.person.update( { first_name: 'Erwin', last_name: 'Limowa', job_title: 'Managing Director - China', telephone: '206.284.2200'})</v>
      </c>
      <c r="M60" t="str">
        <f t="shared" si="5"/>
        <v>; person_58 = Person.find_by( user: user_58 )</v>
      </c>
    </row>
    <row r="61" spans="1:13">
      <c r="A61" t="s">
        <v>418</v>
      </c>
      <c r="B61" t="s">
        <v>419</v>
      </c>
      <c r="C61" t="s">
        <v>420</v>
      </c>
      <c r="D61" t="s">
        <v>421</v>
      </c>
      <c r="E61" t="s">
        <v>410</v>
      </c>
      <c r="F61" t="s">
        <v>411</v>
      </c>
      <c r="G61">
        <f t="shared" si="6"/>
        <v>59</v>
      </c>
      <c r="H61" t="str">
        <f>VLOOKUP(F61,Orgs!$A$1:G$51,7,FALSE)</f>
        <v>customer_19</v>
      </c>
      <c r="I61" t="str">
        <f t="shared" si="2"/>
        <v>user_59</v>
      </c>
      <c r="J61" t="s">
        <v>1148</v>
      </c>
      <c r="K61" s="3" t="str">
        <f t="shared" si="3"/>
        <v>user_59 = customer_19.users.create( { email: 'patrick@gmnameplate.com', password: 'letmein' } )</v>
      </c>
      <c r="L61" s="2" t="str">
        <f t="shared" si="4"/>
        <v>; user_59.person.update( { first_name: 'Patrick', last_name: 'Gerspacher', job_title: 'Sr. Corporate Recruiter', telephone: '206.284.2200'})</v>
      </c>
      <c r="M61" t="str">
        <f t="shared" si="5"/>
        <v>; person_59 = Person.find_by( user: user_59 )</v>
      </c>
    </row>
    <row r="62" spans="1:13">
      <c r="A62" t="s">
        <v>422</v>
      </c>
      <c r="B62" t="s">
        <v>423</v>
      </c>
      <c r="C62" t="s">
        <v>424</v>
      </c>
      <c r="D62" t="s">
        <v>425</v>
      </c>
      <c r="E62" t="s">
        <v>410</v>
      </c>
      <c r="F62" t="s">
        <v>411</v>
      </c>
      <c r="G62">
        <f t="shared" si="6"/>
        <v>60</v>
      </c>
      <c r="H62" t="str">
        <f>VLOOKUP(F62,Orgs!$A$1:G$51,7,FALSE)</f>
        <v>customer_19</v>
      </c>
      <c r="I62" t="str">
        <f t="shared" si="2"/>
        <v>user_60</v>
      </c>
      <c r="J62" t="s">
        <v>1149</v>
      </c>
      <c r="K62" s="3" t="str">
        <f t="shared" si="3"/>
        <v>user_60 = customer_19.users.create( { email: 'gerry@gmnameplate.com', password: 'letmein' } )</v>
      </c>
      <c r="L62" s="2" t="str">
        <f t="shared" si="4"/>
        <v>; user_60.person.update( { first_name: 'Gerry', last_name: 'Gallagher', job_title: 'Vice President of Sales and Marketing', telephone: '206.284.2200'})</v>
      </c>
      <c r="M62" t="str">
        <f t="shared" si="5"/>
        <v>; person_60 = Person.find_by( user: user_60 )</v>
      </c>
    </row>
    <row r="63" spans="1:13">
      <c r="A63" t="s">
        <v>180</v>
      </c>
      <c r="B63" t="s">
        <v>426</v>
      </c>
      <c r="D63" t="s">
        <v>427</v>
      </c>
      <c r="E63" t="s">
        <v>413</v>
      </c>
      <c r="F63" t="s">
        <v>411</v>
      </c>
      <c r="G63">
        <f t="shared" si="6"/>
        <v>61</v>
      </c>
      <c r="H63" t="str">
        <f>VLOOKUP(F63,Orgs!$A$1:G$51,7,FALSE)</f>
        <v>customer_19</v>
      </c>
      <c r="I63" t="str">
        <f t="shared" si="2"/>
        <v>user_61</v>
      </c>
      <c r="J63" t="s">
        <v>1150</v>
      </c>
      <c r="K63" s="3" t="str">
        <f t="shared" si="3"/>
        <v>user_61 = customer_19.users.create( { email: 'webnet@gmnameplate.com', password: 'letmein' } )</v>
      </c>
      <c r="L63" s="2" t="str">
        <f t="shared" si="4"/>
        <v>; user_61.person.update( { first_name: 'Andy', last_name: 'Lamkin', job_title: '', telephone: '206-284-2200'})</v>
      </c>
      <c r="M63" t="str">
        <f t="shared" si="5"/>
        <v>; person_61 = Person.find_by( user: user_61 )</v>
      </c>
    </row>
    <row r="64" spans="1:13">
      <c r="A64" t="s">
        <v>428</v>
      </c>
      <c r="B64" t="s">
        <v>429</v>
      </c>
      <c r="C64" t="s">
        <v>147</v>
      </c>
      <c r="D64" t="s">
        <v>430</v>
      </c>
      <c r="E64" t="s">
        <v>431</v>
      </c>
      <c r="F64" t="s">
        <v>432</v>
      </c>
      <c r="G64">
        <f t="shared" si="6"/>
        <v>62</v>
      </c>
      <c r="H64" t="str">
        <f>VLOOKUP(F64,Orgs!$A$1:G$51,7,FALSE)</f>
        <v>customer_20</v>
      </c>
      <c r="I64" t="str">
        <f t="shared" si="2"/>
        <v>user_62</v>
      </c>
      <c r="J64" t="s">
        <v>1151</v>
      </c>
      <c r="K64" s="3" t="str">
        <f t="shared" si="3"/>
        <v>user_62 = customer_20.users.create( { email: 'hbanasky@heatcon.com', password: 'letmein' } )</v>
      </c>
      <c r="L64" s="2" t="str">
        <f t="shared" si="4"/>
        <v>; user_62.person.update( { first_name: 'Howard', last_name: 'Banasky', job_title: 'CEO', telephone: '800.556.1990'})</v>
      </c>
      <c r="M64" t="str">
        <f t="shared" si="5"/>
        <v>; person_62 = Person.find_by( user: user_62 )</v>
      </c>
    </row>
    <row r="65" spans="1:13">
      <c r="A65" t="s">
        <v>434</v>
      </c>
      <c r="B65" t="s">
        <v>435</v>
      </c>
      <c r="C65" t="s">
        <v>436</v>
      </c>
      <c r="D65" t="s">
        <v>437</v>
      </c>
      <c r="E65" t="s">
        <v>431</v>
      </c>
      <c r="F65" t="s">
        <v>432</v>
      </c>
      <c r="G65">
        <f t="shared" si="6"/>
        <v>63</v>
      </c>
      <c r="H65" t="str">
        <f>VLOOKUP(F65,Orgs!$A$1:G$51,7,FALSE)</f>
        <v>customer_20</v>
      </c>
      <c r="I65" t="str">
        <f t="shared" si="2"/>
        <v>user_63</v>
      </c>
      <c r="J65" t="s">
        <v>1152</v>
      </c>
      <c r="K65" s="3" t="str">
        <f t="shared" si="3"/>
        <v>user_63 = customer_20.users.create( { email: 'tdaman@heatcon.com', password: 'letmein' } )</v>
      </c>
      <c r="L65" s="2" t="str">
        <f t="shared" si="4"/>
        <v>; user_63.person.update( { first_name: 'Troy', last_name: 'Daman', job_title: 'Director of Sales', telephone: '800.556.1990'})</v>
      </c>
      <c r="M65" t="str">
        <f t="shared" si="5"/>
        <v>; person_63 = Person.find_by( user: user_63 )</v>
      </c>
    </row>
    <row r="66" spans="1:13">
      <c r="A66" t="s">
        <v>438</v>
      </c>
      <c r="B66" t="s">
        <v>439</v>
      </c>
      <c r="C66" t="s">
        <v>440</v>
      </c>
      <c r="D66" t="s">
        <v>441</v>
      </c>
      <c r="E66" t="s">
        <v>431</v>
      </c>
      <c r="F66" t="s">
        <v>432</v>
      </c>
      <c r="G66">
        <f t="shared" si="6"/>
        <v>64</v>
      </c>
      <c r="H66" t="str">
        <f>VLOOKUP(F66,Orgs!$A$1:G$51,7,FALSE)</f>
        <v>customer_20</v>
      </c>
      <c r="I66" t="str">
        <f t="shared" si="2"/>
        <v>user_64</v>
      </c>
      <c r="J66" t="s">
        <v>1153</v>
      </c>
      <c r="K66" s="3" t="str">
        <f t="shared" si="3"/>
        <v>user_64 = customer_20.users.create( { email: 'aparent@heatcon.com', password: 'letmein' } )</v>
      </c>
      <c r="L66" s="2" t="str">
        <f t="shared" si="4"/>
        <v>; user_64.person.update( { first_name: 'Adam', last_name: 'Parent', job_title: 'Product Engineer', telephone: '800.556.1990'})</v>
      </c>
      <c r="M66" t="str">
        <f t="shared" si="5"/>
        <v>; person_64 = Person.find_by( user: user_64 )</v>
      </c>
    </row>
    <row r="67" spans="1:13">
      <c r="A67" t="s">
        <v>233</v>
      </c>
      <c r="B67" t="s">
        <v>442</v>
      </c>
      <c r="C67" t="s">
        <v>147</v>
      </c>
      <c r="D67" t="s">
        <v>443</v>
      </c>
      <c r="E67" t="s">
        <v>444</v>
      </c>
      <c r="F67" t="s">
        <v>445</v>
      </c>
      <c r="G67">
        <f t="shared" ref="G67:G98" si="7">G66+1</f>
        <v>65</v>
      </c>
      <c r="H67" t="str">
        <f>VLOOKUP(F67,Orgs!$A$1:G$51,7,FALSE)</f>
        <v>customer_21</v>
      </c>
      <c r="I67" t="str">
        <f t="shared" si="2"/>
        <v>user_65</v>
      </c>
      <c r="J67" t="s">
        <v>1154</v>
      </c>
      <c r="K67" s="3" t="str">
        <f t="shared" si="3"/>
        <v>user_65 = customer_21.users.create( { email: 'dweyer@helac.com', password: 'letmein' } )</v>
      </c>
      <c r="L67" s="2" t="str">
        <f t="shared" si="4"/>
        <v>; user_65.person.update( { first_name: 'Dean', last_name: 'Weyer', job_title: 'CEO', telephone: '800.327.2589'})</v>
      </c>
      <c r="M67" t="str">
        <f t="shared" si="5"/>
        <v>; person_65 = Person.find_by( user: user_65 )</v>
      </c>
    </row>
    <row r="68" spans="1:13">
      <c r="A68" t="s">
        <v>210</v>
      </c>
      <c r="B68" t="s">
        <v>446</v>
      </c>
      <c r="C68" t="s">
        <v>243</v>
      </c>
      <c r="D68" t="s">
        <v>447</v>
      </c>
      <c r="E68" t="s">
        <v>444</v>
      </c>
      <c r="F68" t="s">
        <v>445</v>
      </c>
      <c r="G68">
        <f t="shared" si="7"/>
        <v>66</v>
      </c>
      <c r="H68" t="str">
        <f>VLOOKUP(F68,Orgs!$A$1:G$51,7,FALSE)</f>
        <v>customer_21</v>
      </c>
      <c r="I68" t="str">
        <f t="shared" ref="I68:I127" si="8">"user_"&amp;G68</f>
        <v>user_66</v>
      </c>
      <c r="J68" t="s">
        <v>1155</v>
      </c>
      <c r="K68" s="3" t="str">
        <f t="shared" ref="K68:K127" si="9">I68&amp;" = "&amp;H68&amp;".users.create( { email: '"&amp;D68&amp;"', password: 'letmein' } )"</f>
        <v>user_66 = customer_21.users.create( { email: 'rmaxey@helac.com', password: 'letmein' } )</v>
      </c>
      <c r="L68" s="2" t="str">
        <f t="shared" ref="L68:L127" si="10">"; "&amp;I68&amp;".person.update( { "&amp;A$1&amp;"'"&amp;A68&amp;"'"&amp;B$1&amp;"'"&amp;B68&amp;"'"&amp;C$1&amp;"'"&amp;C68&amp;"'"&amp;E$1&amp;"'"&amp;E68&amp;"'})"</f>
        <v>; user_66.person.update( { first_name: 'Rich', last_name: 'Maxey', job_title: 'Chief Technology Officer', telephone: '800.327.2589'})</v>
      </c>
      <c r="M68" t="str">
        <f t="shared" ref="M68:M127" si="11">"; "&amp;J68&amp;" = Person.find_by( user: "&amp;I68&amp;" )"</f>
        <v>; person_66 = Person.find_by( user: user_66 )</v>
      </c>
    </row>
    <row r="69" spans="1:13">
      <c r="A69" t="s">
        <v>448</v>
      </c>
      <c r="B69" t="s">
        <v>449</v>
      </c>
      <c r="C69" t="s">
        <v>251</v>
      </c>
      <c r="D69" t="s">
        <v>450</v>
      </c>
      <c r="E69" t="s">
        <v>444</v>
      </c>
      <c r="F69" t="s">
        <v>445</v>
      </c>
      <c r="G69">
        <f t="shared" si="7"/>
        <v>67</v>
      </c>
      <c r="H69" t="str">
        <f>VLOOKUP(F69,Orgs!$A$1:G$51,7,FALSE)</f>
        <v>customer_21</v>
      </c>
      <c r="I69" t="str">
        <f t="shared" si="8"/>
        <v>user_67</v>
      </c>
      <c r="J69" t="s">
        <v>1156</v>
      </c>
      <c r="K69" s="3" t="str">
        <f t="shared" si="9"/>
        <v>user_67 = customer_21.users.create( { email: 'wgoodenough@helac.com', password: 'letmein' } )</v>
      </c>
      <c r="L69" s="2" t="str">
        <f t="shared" si="10"/>
        <v>; user_67.person.update( { first_name: 'Willis', last_name: 'Goodenough', job_title: 'Operations Manager', telephone: '800.327.2589'})</v>
      </c>
      <c r="M69" t="str">
        <f t="shared" si="11"/>
        <v>; person_67 = Person.find_by( user: user_67 )</v>
      </c>
    </row>
    <row r="70" spans="1:13">
      <c r="A70" t="s">
        <v>451</v>
      </c>
      <c r="B70" t="s">
        <v>452</v>
      </c>
      <c r="C70" t="s">
        <v>255</v>
      </c>
      <c r="D70" t="s">
        <v>453</v>
      </c>
      <c r="E70" t="s">
        <v>444</v>
      </c>
      <c r="F70" t="s">
        <v>445</v>
      </c>
      <c r="G70">
        <f t="shared" si="7"/>
        <v>68</v>
      </c>
      <c r="H70" t="str">
        <f>VLOOKUP(F70,Orgs!$A$1:G$51,7,FALSE)</f>
        <v>customer_21</v>
      </c>
      <c r="I70" t="str">
        <f t="shared" si="8"/>
        <v>user_68</v>
      </c>
      <c r="J70" t="s">
        <v>1157</v>
      </c>
      <c r="K70" s="3" t="str">
        <f t="shared" si="9"/>
        <v>user_68 = customer_21.users.create( { email: 'gbostwick@helac.com', password: 'letmein' } )</v>
      </c>
      <c r="L70" s="2" t="str">
        <f t="shared" si="10"/>
        <v>; user_68.person.update( { first_name: 'Gail', last_name: 'Bostwick', job_title: 'HR Director', telephone: '800.327.2589'})</v>
      </c>
      <c r="M70" t="str">
        <f t="shared" si="11"/>
        <v>; person_68 = Person.find_by( user: user_68 )</v>
      </c>
    </row>
    <row r="71" spans="1:13">
      <c r="A71" t="s">
        <v>157</v>
      </c>
      <c r="B71" t="s">
        <v>454</v>
      </c>
      <c r="C71" t="s">
        <v>455</v>
      </c>
      <c r="D71" t="s">
        <v>456</v>
      </c>
      <c r="E71" t="s">
        <v>457</v>
      </c>
      <c r="F71" t="s">
        <v>458</v>
      </c>
      <c r="G71">
        <f t="shared" si="7"/>
        <v>69</v>
      </c>
      <c r="H71" t="str">
        <f>VLOOKUP(F71,Orgs!$A$1:G$51,7,FALSE)</f>
        <v>customer_22</v>
      </c>
      <c r="I71" t="str">
        <f t="shared" si="8"/>
        <v>user_69</v>
      </c>
      <c r="J71" t="s">
        <v>1158</v>
      </c>
      <c r="K71" s="3" t="str">
        <f t="shared" si="9"/>
        <v>user_69 = customer_22.users.create( { email: 'gmoe@id-integration.com', password: 'letmein' } )</v>
      </c>
      <c r="L71" s="2" t="str">
        <f t="shared" si="10"/>
        <v>; user_69.person.update( { first_name: 'Gary', last_name: 'Moe', job_title: 'Founder/President', telephone: '425.438.2533'})</v>
      </c>
      <c r="M71" t="str">
        <f t="shared" si="11"/>
        <v>; person_69 = Person.find_by( user: user_69 )</v>
      </c>
    </row>
    <row r="72" spans="1:13">
      <c r="A72" t="s">
        <v>461</v>
      </c>
      <c r="B72" t="s">
        <v>462</v>
      </c>
      <c r="C72" t="s">
        <v>463</v>
      </c>
      <c r="D72" t="s">
        <v>464</v>
      </c>
      <c r="E72" t="s">
        <v>465</v>
      </c>
      <c r="F72" t="s">
        <v>466</v>
      </c>
      <c r="G72">
        <f t="shared" si="7"/>
        <v>70</v>
      </c>
      <c r="H72" t="str">
        <f>VLOOKUP(F72,Orgs!$A$1:G$51,7,FALSE)</f>
        <v>supplier_1</v>
      </c>
      <c r="I72" t="str">
        <f t="shared" si="8"/>
        <v>user_70</v>
      </c>
      <c r="J72" t="s">
        <v>1159</v>
      </c>
      <c r="K72" s="3" t="str">
        <f t="shared" si="9"/>
        <v>user_70 = supplier_1.users.create( { email: 'vknepp@kindustries.net', password: 'letmein' } )</v>
      </c>
      <c r="L72" s="2" t="str">
        <f t="shared" si="10"/>
        <v>; user_70.person.update( { first_name: 'Verlin', last_name: 'Knepp', job_title: 'Plant Manager', telephone: '360-756-9700'})</v>
      </c>
      <c r="M72" t="str">
        <f t="shared" si="11"/>
        <v>; person_70 = Person.find_by( user: user_70 )</v>
      </c>
    </row>
    <row r="73" spans="1:13">
      <c r="A73" t="s">
        <v>167</v>
      </c>
      <c r="B73" t="s">
        <v>467</v>
      </c>
      <c r="C73" t="s">
        <v>144</v>
      </c>
      <c r="D73" t="s">
        <v>468</v>
      </c>
      <c r="E73" t="s">
        <v>465</v>
      </c>
      <c r="F73" t="s">
        <v>466</v>
      </c>
      <c r="G73">
        <f t="shared" si="7"/>
        <v>71</v>
      </c>
      <c r="H73" t="str">
        <f>VLOOKUP(F73,Orgs!$A$1:G$51,7,FALSE)</f>
        <v>supplier_1</v>
      </c>
      <c r="I73" t="str">
        <f t="shared" si="8"/>
        <v>user_71</v>
      </c>
      <c r="J73" t="s">
        <v>1160</v>
      </c>
      <c r="K73" s="3" t="str">
        <f t="shared" si="9"/>
        <v>user_71 = supplier_1.users.create( { email: 'jkanam@kindustries.net', password: 'letmein' } )</v>
      </c>
      <c r="L73" s="2" t="str">
        <f t="shared" si="10"/>
        <v>; user_71.person.update( { first_name: 'John', last_name: 'Kanam', job_title: 'President', telephone: '360-756-9700'})</v>
      </c>
      <c r="M73" t="str">
        <f t="shared" si="11"/>
        <v>; person_71 = Person.find_by( user: user_71 )</v>
      </c>
    </row>
    <row r="74" spans="1:13">
      <c r="A74" t="s">
        <v>183</v>
      </c>
      <c r="B74" t="s">
        <v>467</v>
      </c>
      <c r="C74" t="s">
        <v>149</v>
      </c>
      <c r="D74" t="s">
        <v>469</v>
      </c>
      <c r="E74" t="s">
        <v>465</v>
      </c>
      <c r="F74" t="s">
        <v>466</v>
      </c>
      <c r="G74">
        <f t="shared" si="7"/>
        <v>72</v>
      </c>
      <c r="H74" t="str">
        <f>VLOOKUP(F74,Orgs!$A$1:G$51,7,FALSE)</f>
        <v>supplier_1</v>
      </c>
      <c r="I74" t="str">
        <f t="shared" si="8"/>
        <v>user_72</v>
      </c>
      <c r="J74" t="s">
        <v>1161</v>
      </c>
      <c r="K74" s="3" t="str">
        <f t="shared" si="9"/>
        <v>user_72 = supplier_1.users.create( { email: 'mkanam@kindustries.net', password: 'letmein' } )</v>
      </c>
      <c r="L74" s="2" t="str">
        <f t="shared" si="10"/>
        <v>; user_72.person.update( { first_name: 'Michael', last_name: 'Kanam', job_title: 'Vice President', telephone: '360-756-9700'})</v>
      </c>
      <c r="M74" t="str">
        <f t="shared" si="11"/>
        <v>; person_72 = Person.find_by( user: user_72 )</v>
      </c>
    </row>
    <row r="75" spans="1:13">
      <c r="A75" t="s">
        <v>470</v>
      </c>
      <c r="B75" t="s">
        <v>471</v>
      </c>
      <c r="C75" t="s">
        <v>472</v>
      </c>
      <c r="D75" t="s">
        <v>473</v>
      </c>
      <c r="E75" t="s">
        <v>474</v>
      </c>
      <c r="F75" t="s">
        <v>475</v>
      </c>
      <c r="G75">
        <f t="shared" si="7"/>
        <v>73</v>
      </c>
      <c r="H75" t="str">
        <f>VLOOKUP(F75,Orgs!$A$1:G$51,7,FALSE)</f>
        <v>supplier_2</v>
      </c>
      <c r="I75" t="str">
        <f t="shared" si="8"/>
        <v>user_73</v>
      </c>
      <c r="J75" t="s">
        <v>1162</v>
      </c>
      <c r="K75" s="3" t="str">
        <f t="shared" si="9"/>
        <v>user_73 = supplier_2.users.create( { email: 'Charles.Morningstar@meritharborcapital.com', password: 'letmein' } )</v>
      </c>
      <c r="L75" s="2" t="str">
        <f t="shared" si="10"/>
        <v>; user_73.person.update( { first_name: 'Charles', last_name: 'Morningstar', job_title: 'Director', telephone: '253.327.1072'})</v>
      </c>
      <c r="M75" t="str">
        <f t="shared" si="11"/>
        <v>; person_73 = Person.find_by( user: user_73 )</v>
      </c>
    </row>
    <row r="76" spans="1:13">
      <c r="A76" t="s">
        <v>391</v>
      </c>
      <c r="B76" t="s">
        <v>476</v>
      </c>
      <c r="D76" t="s">
        <v>477</v>
      </c>
      <c r="F76" t="s">
        <v>475</v>
      </c>
      <c r="G76">
        <f t="shared" si="7"/>
        <v>74</v>
      </c>
      <c r="H76" t="str">
        <f>VLOOKUP(F76,Orgs!$A$1:G$51,7,FALSE)</f>
        <v>supplier_2</v>
      </c>
      <c r="I76" t="str">
        <f t="shared" si="8"/>
        <v>user_74</v>
      </c>
      <c r="J76" t="s">
        <v>1163</v>
      </c>
      <c r="K76" s="3" t="str">
        <f t="shared" si="9"/>
        <v>user_74 = supplier_2.users.create( { email: 'craig.dickens@meritharborcapital.com', password: 'letmein' } )</v>
      </c>
      <c r="L76" s="2" t="str">
        <f t="shared" si="10"/>
        <v>; user_74.person.update( { first_name: 'Craig', last_name: 'Dickens', job_title: '', telephone: ''})</v>
      </c>
      <c r="M76" t="str">
        <f t="shared" si="11"/>
        <v>; person_74 = Person.find_by( user: user_74 )</v>
      </c>
    </row>
    <row r="77" spans="1:13">
      <c r="A77" t="s">
        <v>478</v>
      </c>
      <c r="B77" t="s">
        <v>479</v>
      </c>
      <c r="D77" t="s">
        <v>480</v>
      </c>
      <c r="E77" t="s">
        <v>481</v>
      </c>
      <c r="F77" t="s">
        <v>482</v>
      </c>
      <c r="G77">
        <f t="shared" si="7"/>
        <v>75</v>
      </c>
      <c r="H77" t="str">
        <f>VLOOKUP(F77,Orgs!$A$1:G$51,7,FALSE)</f>
        <v>supplier_3</v>
      </c>
      <c r="I77" t="str">
        <f t="shared" si="8"/>
        <v>user_75</v>
      </c>
      <c r="J77" t="s">
        <v>1164</v>
      </c>
      <c r="K77" s="3" t="str">
        <f t="shared" si="9"/>
        <v>user_75 = supplier_3.users.create( { email: 'metalwerksinc@yahoo.com', password: 'letmein' } )</v>
      </c>
      <c r="L77" s="2" t="str">
        <f t="shared" si="10"/>
        <v>; user_75.person.update( { first_name: 'Metal', last_name: 'Werks', job_title: '', telephone: '(360) 651-0300'})</v>
      </c>
      <c r="M77" t="str">
        <f t="shared" si="11"/>
        <v>; person_75 = Person.find_by( user: user_75 )</v>
      </c>
    </row>
    <row r="78" spans="1:13">
      <c r="A78" t="s">
        <v>484</v>
      </c>
      <c r="B78" t="s">
        <v>485</v>
      </c>
      <c r="C78" t="s">
        <v>171</v>
      </c>
      <c r="D78" t="s">
        <v>486</v>
      </c>
      <c r="E78" t="s">
        <v>487</v>
      </c>
      <c r="F78" t="s">
        <v>488</v>
      </c>
      <c r="G78">
        <f t="shared" si="7"/>
        <v>76</v>
      </c>
      <c r="H78" t="str">
        <f>VLOOKUP(F78,Orgs!$A$1:G$51,7,FALSE)</f>
        <v>supplier_4</v>
      </c>
      <c r="I78" t="str">
        <f t="shared" si="8"/>
        <v>user_76</v>
      </c>
      <c r="J78" t="s">
        <v>1165</v>
      </c>
      <c r="K78" s="3" t="str">
        <f t="shared" si="9"/>
        <v>user_76 = supplier_4.users.create( { email: 'janmorley@morleymta.com', password: 'letmein' } )</v>
      </c>
      <c r="L78" s="2" t="str">
        <f t="shared" si="10"/>
        <v>; user_76.person.update( { first_name: 'Jan', last_name: 'Morley', job_title: 'CFO', telephone: '253.926.1515'})</v>
      </c>
      <c r="M78" t="str">
        <f t="shared" si="11"/>
        <v>; person_76 = Person.find_by( user: user_76 )</v>
      </c>
    </row>
    <row r="79" spans="1:13">
      <c r="A79" t="s">
        <v>174</v>
      </c>
      <c r="B79" t="s">
        <v>491</v>
      </c>
      <c r="C79" t="s">
        <v>492</v>
      </c>
      <c r="D79" t="s">
        <v>493</v>
      </c>
      <c r="E79" t="s">
        <v>487</v>
      </c>
      <c r="F79" t="s">
        <v>488</v>
      </c>
      <c r="G79">
        <f t="shared" si="7"/>
        <v>77</v>
      </c>
      <c r="H79" t="str">
        <f>VLOOKUP(F79,Orgs!$A$1:G$51,7,FALSE)</f>
        <v>supplier_4</v>
      </c>
      <c r="I79" t="str">
        <f t="shared" si="8"/>
        <v>user_77</v>
      </c>
      <c r="J79" t="s">
        <v>1166</v>
      </c>
      <c r="K79" s="3" t="str">
        <f t="shared" si="9"/>
        <v>user_77 = supplier_4.users.create( { email: 'markprendergast@morleymta.com', password: 'letmein' } )</v>
      </c>
      <c r="L79" s="2" t="str">
        <f t="shared" si="10"/>
        <v>; user_77.person.update( { first_name: 'Mark', last_name: 'Prendergast', job_title: 'Field Operation Manager', telephone: '253.926.1515'})</v>
      </c>
      <c r="M79" t="str">
        <f t="shared" si="11"/>
        <v>; person_77 = Person.find_by( user: user_77 )</v>
      </c>
    </row>
    <row r="80" spans="1:13">
      <c r="A80" t="s">
        <v>165</v>
      </c>
      <c r="B80" t="s">
        <v>485</v>
      </c>
      <c r="C80" t="s">
        <v>144</v>
      </c>
      <c r="D80" t="s">
        <v>494</v>
      </c>
      <c r="E80" t="s">
        <v>487</v>
      </c>
      <c r="F80" t="s">
        <v>488</v>
      </c>
      <c r="G80">
        <f t="shared" si="7"/>
        <v>78</v>
      </c>
      <c r="H80" t="str">
        <f>VLOOKUP(F80,Orgs!$A$1:G$51,7,FALSE)</f>
        <v>supplier_4</v>
      </c>
      <c r="I80" t="str">
        <f t="shared" si="8"/>
        <v>user_78</v>
      </c>
      <c r="J80" t="s">
        <v>1167</v>
      </c>
      <c r="K80" s="3" t="str">
        <f t="shared" si="9"/>
        <v>user_78 = supplier_4.users.create( { email: 'tonymorley@morleymta.com', password: 'letmein' } )</v>
      </c>
      <c r="L80" s="2" t="str">
        <f t="shared" si="10"/>
        <v>; user_78.person.update( { first_name: 'Tony', last_name: 'Morley', job_title: 'President', telephone: '253.926.1515'})</v>
      </c>
      <c r="M80" t="str">
        <f t="shared" si="11"/>
        <v>; person_78 = Person.find_by( user: user_78 )</v>
      </c>
    </row>
    <row r="81" spans="1:13">
      <c r="A81" t="s">
        <v>495</v>
      </c>
      <c r="B81" t="s">
        <v>496</v>
      </c>
      <c r="C81" t="s">
        <v>497</v>
      </c>
      <c r="D81" t="s">
        <v>498</v>
      </c>
      <c r="E81" t="s">
        <v>499</v>
      </c>
      <c r="F81" t="s">
        <v>500</v>
      </c>
      <c r="G81">
        <f t="shared" si="7"/>
        <v>79</v>
      </c>
      <c r="H81" t="str">
        <f>VLOOKUP(F81,Orgs!$A$1:G$51,7,FALSE)</f>
        <v>supplier_5</v>
      </c>
      <c r="I81" t="str">
        <f t="shared" si="8"/>
        <v>user_79</v>
      </c>
      <c r="J81" t="s">
        <v>1168</v>
      </c>
      <c r="K81" s="3" t="str">
        <f t="shared" si="9"/>
        <v>user_79 = supplier_5.users.create( { email: 'phyllis@norfilmfg.com', password: 'letmein' } )</v>
      </c>
      <c r="L81" s="2" t="str">
        <f t="shared" si="10"/>
        <v>; user_79.person.update( { first_name: 'Phyllis', last_name: 'Norwood', job_title: 'President &amp; CEO', telephone: '253-863-5888'})</v>
      </c>
      <c r="M81" t="str">
        <f t="shared" si="11"/>
        <v>; person_79 = Person.find_by( user: user_79 )</v>
      </c>
    </row>
    <row r="82" spans="1:13">
      <c r="A82" t="s">
        <v>503</v>
      </c>
      <c r="B82" t="s">
        <v>504</v>
      </c>
      <c r="C82" t="s">
        <v>505</v>
      </c>
      <c r="D82" t="s">
        <v>506</v>
      </c>
      <c r="E82" t="s">
        <v>507</v>
      </c>
      <c r="F82" t="s">
        <v>508</v>
      </c>
      <c r="G82">
        <f t="shared" si="7"/>
        <v>80</v>
      </c>
      <c r="H82" t="str">
        <f>VLOOKUP(F82,Orgs!$A$1:G$51,7,FALSE)</f>
        <v>supplier_6</v>
      </c>
      <c r="I82" t="str">
        <f t="shared" si="8"/>
        <v>user_80</v>
      </c>
      <c r="J82" t="s">
        <v>1169</v>
      </c>
      <c r="K82" s="3" t="str">
        <f t="shared" si="9"/>
        <v>user_80 = supplier_6.users.create( { email: 'ttaylor@nwcenter.org', password: 'letmein' } )</v>
      </c>
      <c r="L82" s="2" t="str">
        <f t="shared" si="10"/>
        <v>; user_80.person.update( { first_name: 'Ty', last_name: 'Taylor', job_title: 'VP, COO', telephone: '206.285.9140'})</v>
      </c>
      <c r="M82" t="str">
        <f t="shared" si="11"/>
        <v>; person_80 = Person.find_by( user: user_80 )</v>
      </c>
    </row>
    <row r="83" spans="1:13">
      <c r="A83" t="s">
        <v>510</v>
      </c>
      <c r="B83" t="s">
        <v>202</v>
      </c>
      <c r="C83" t="s">
        <v>511</v>
      </c>
      <c r="D83" t="s">
        <v>512</v>
      </c>
      <c r="E83" t="s">
        <v>507</v>
      </c>
      <c r="F83" t="s">
        <v>508</v>
      </c>
      <c r="G83">
        <f t="shared" si="7"/>
        <v>81</v>
      </c>
      <c r="H83" t="str">
        <f>VLOOKUP(F83,Orgs!$A$1:G$51,7,FALSE)</f>
        <v>supplier_6</v>
      </c>
      <c r="I83" t="str">
        <f t="shared" si="8"/>
        <v>user_81</v>
      </c>
      <c r="J83" t="s">
        <v>1170</v>
      </c>
      <c r="K83" s="3" t="str">
        <f t="shared" si="9"/>
        <v>user_81 = supplier_6.users.create( { email: 'emay@nwcenter.org', password: 'letmein' } )</v>
      </c>
      <c r="L83" s="2" t="str">
        <f t="shared" si="10"/>
        <v>; user_81.person.update( { first_name: 'Emily', last_name: 'Miller', job_title: 'VP, Human Resources', telephone: '206.285.9140'})</v>
      </c>
      <c r="M83" t="str">
        <f t="shared" si="11"/>
        <v>; person_81 = Person.find_by( user: user_81 )</v>
      </c>
    </row>
    <row r="84" spans="1:13">
      <c r="A84" t="s">
        <v>159</v>
      </c>
      <c r="B84" t="s">
        <v>513</v>
      </c>
      <c r="D84" t="s">
        <v>514</v>
      </c>
      <c r="E84" t="s">
        <v>515</v>
      </c>
      <c r="F84" t="s">
        <v>508</v>
      </c>
      <c r="G84">
        <f t="shared" si="7"/>
        <v>82</v>
      </c>
      <c r="H84" t="str">
        <f>VLOOKUP(F84,Orgs!$A$1:G$51,7,FALSE)</f>
        <v>supplier_6</v>
      </c>
      <c r="I84" t="str">
        <f t="shared" si="8"/>
        <v>user_82</v>
      </c>
      <c r="J84" t="s">
        <v>1171</v>
      </c>
      <c r="K84" s="3" t="str">
        <f t="shared" si="9"/>
        <v>user_82 = supplier_6.users.create( { email: 'mquinn@nwcenter.org', password: 'letmein' } )</v>
      </c>
      <c r="L84" s="2" t="str">
        <f t="shared" si="10"/>
        <v>; user_82.person.update( { first_name: 'Mike', last_name: 'Quinn', job_title: '', telephone: '206-963-9903'})</v>
      </c>
      <c r="M84" t="str">
        <f t="shared" si="11"/>
        <v>; person_82 = Person.find_by( user: user_82 )</v>
      </c>
    </row>
    <row r="85" spans="1:13">
      <c r="A85" t="s">
        <v>516</v>
      </c>
      <c r="B85" t="s">
        <v>517</v>
      </c>
      <c r="C85" t="s">
        <v>147</v>
      </c>
      <c r="D85" t="s">
        <v>518</v>
      </c>
      <c r="E85" t="s">
        <v>519</v>
      </c>
      <c r="F85" t="s">
        <v>520</v>
      </c>
      <c r="G85">
        <f t="shared" si="7"/>
        <v>83</v>
      </c>
      <c r="H85" t="str">
        <f>VLOOKUP(F85,Orgs!$A$1:G$51,7,FALSE)</f>
        <v>supplier_7</v>
      </c>
      <c r="I85" t="str">
        <f t="shared" si="8"/>
        <v>user_83</v>
      </c>
      <c r="J85" t="s">
        <v>1172</v>
      </c>
      <c r="K85" s="3" t="str">
        <f t="shared" si="9"/>
        <v>user_83 = supplier_7.users.create( { email: 'ecullen@omnifabllc.com', password: 'letmein' } )</v>
      </c>
      <c r="L85" s="2" t="str">
        <f t="shared" si="10"/>
        <v>; user_83.person.update( { first_name: 'Erik', last_name: 'Cullen', job_title: 'CEO', telephone: '253.931.5151'})</v>
      </c>
      <c r="M85" t="str">
        <f t="shared" si="11"/>
        <v>; person_83 = Person.find_by( user: user_83 )</v>
      </c>
    </row>
    <row r="86" spans="1:13">
      <c r="A86" t="s">
        <v>181</v>
      </c>
      <c r="B86" t="s">
        <v>521</v>
      </c>
      <c r="C86" t="s">
        <v>251</v>
      </c>
      <c r="D86" t="s">
        <v>522</v>
      </c>
      <c r="E86" t="s">
        <v>523</v>
      </c>
      <c r="F86" t="s">
        <v>520</v>
      </c>
      <c r="G86">
        <f t="shared" si="7"/>
        <v>84</v>
      </c>
      <c r="H86" t="str">
        <f>VLOOKUP(F86,Orgs!$A$1:G$51,7,FALSE)</f>
        <v>supplier_7</v>
      </c>
      <c r="I86" t="str">
        <f t="shared" si="8"/>
        <v>user_84</v>
      </c>
      <c r="J86" t="s">
        <v>1173</v>
      </c>
      <c r="K86" s="3" t="str">
        <f t="shared" si="9"/>
        <v>user_84 = supplier_7.users.create( { email: 'lelzig@omnifabllc.com', password: 'letmein' } )</v>
      </c>
      <c r="L86" s="2" t="str">
        <f t="shared" si="10"/>
        <v>; user_84.person.update( { first_name: 'Lisa', last_name: 'Elzig', job_title: 'Operations Manager', telephone: '253.931.5151 x33'})</v>
      </c>
      <c r="M86" t="str">
        <f t="shared" si="11"/>
        <v>; person_84 = Person.find_by( user: user_84 )</v>
      </c>
    </row>
    <row r="87" spans="1:13">
      <c r="A87" t="s">
        <v>184</v>
      </c>
      <c r="B87" t="s">
        <v>524</v>
      </c>
      <c r="D87" t="s">
        <v>525</v>
      </c>
      <c r="E87" t="s">
        <v>526</v>
      </c>
      <c r="F87" t="s">
        <v>520</v>
      </c>
      <c r="G87">
        <f t="shared" si="7"/>
        <v>85</v>
      </c>
      <c r="H87" t="str">
        <f>VLOOKUP(F87,Orgs!$A$1:G$51,7,FALSE)</f>
        <v>supplier_7</v>
      </c>
      <c r="I87" t="str">
        <f t="shared" si="8"/>
        <v>user_85</v>
      </c>
      <c r="J87" t="s">
        <v>1174</v>
      </c>
      <c r="K87" s="3" t="str">
        <f t="shared" si="9"/>
        <v>user_85 = supplier_7.users.create( { email: 'jmcquiston@omnifabllc.com', password: 'letmein' } )</v>
      </c>
      <c r="L87" s="2" t="str">
        <f t="shared" si="10"/>
        <v>; user_85.person.update( { first_name: 'Jon', last_name: 'McQuiston', job_title: '', telephone: '253-931-5151'})</v>
      </c>
      <c r="M87" t="str">
        <f t="shared" si="11"/>
        <v>; person_85 = Person.find_by( user: user_85 )</v>
      </c>
    </row>
    <row r="88" spans="1:13">
      <c r="A88" t="s">
        <v>167</v>
      </c>
      <c r="B88" t="s">
        <v>527</v>
      </c>
      <c r="C88" t="s">
        <v>147</v>
      </c>
      <c r="D88" t="s">
        <v>528</v>
      </c>
      <c r="E88" t="s">
        <v>529</v>
      </c>
      <c r="F88" t="s">
        <v>530</v>
      </c>
      <c r="G88">
        <f t="shared" si="7"/>
        <v>86</v>
      </c>
      <c r="H88" t="str">
        <f>VLOOKUP(F88,Orgs!$A$1:G$51,7,FALSE)</f>
        <v>supplier_8</v>
      </c>
      <c r="I88" t="str">
        <f t="shared" si="8"/>
        <v>user_86</v>
      </c>
      <c r="J88" t="s">
        <v>1175</v>
      </c>
      <c r="K88" s="3" t="str">
        <f t="shared" si="9"/>
        <v>user_86 = supplier_8.users.create( { email: 'john.theisen@orionworks.org', password: 'letmein' } )</v>
      </c>
      <c r="L88" s="2" t="str">
        <f t="shared" si="10"/>
        <v>; user_86.person.update( { first_name: 'John', last_name: 'Theisen', job_title: 'CEO', telephone: '(253) 517-8613'})</v>
      </c>
      <c r="M88" t="str">
        <f t="shared" si="11"/>
        <v>; person_86 = Person.find_by( user: user_86 )</v>
      </c>
    </row>
    <row r="89" spans="1:13">
      <c r="A89" t="s">
        <v>531</v>
      </c>
      <c r="B89" t="s">
        <v>532</v>
      </c>
      <c r="C89" t="s">
        <v>533</v>
      </c>
      <c r="D89" t="s">
        <v>534</v>
      </c>
      <c r="E89" t="s">
        <v>529</v>
      </c>
      <c r="F89" t="s">
        <v>530</v>
      </c>
      <c r="G89">
        <f t="shared" si="7"/>
        <v>87</v>
      </c>
      <c r="H89" t="str">
        <f>VLOOKUP(F89,Orgs!$A$1:G$51,7,FALSE)</f>
        <v>supplier_8</v>
      </c>
      <c r="I89" t="str">
        <f t="shared" si="8"/>
        <v>user_87</v>
      </c>
      <c r="J89" t="s">
        <v>1176</v>
      </c>
      <c r="K89" s="3" t="str">
        <f t="shared" si="9"/>
        <v>user_87 = supplier_8.users.create( { email: 'sarah.bowles@orionworks.org', password: 'letmein' } )</v>
      </c>
      <c r="L89" s="2" t="str">
        <f t="shared" si="10"/>
        <v>; user_87.person.update( { first_name: 'Sarah', last_name: 'Bowles', job_title: 'Director of Human Resources', telephone: '(253) 517-8613'})</v>
      </c>
      <c r="M89" t="str">
        <f t="shared" si="11"/>
        <v>; person_87 = Person.find_by( user: user_87 )</v>
      </c>
    </row>
    <row r="90" spans="1:13">
      <c r="A90" t="s">
        <v>179</v>
      </c>
      <c r="B90" t="s">
        <v>535</v>
      </c>
      <c r="C90" t="s">
        <v>229</v>
      </c>
      <c r="D90" t="s">
        <v>536</v>
      </c>
      <c r="E90" t="s">
        <v>529</v>
      </c>
      <c r="F90" t="s">
        <v>530</v>
      </c>
      <c r="G90">
        <f t="shared" si="7"/>
        <v>88</v>
      </c>
      <c r="H90" t="str">
        <f>VLOOKUP(F90,Orgs!$A$1:G$51,7,FALSE)</f>
        <v>supplier_8</v>
      </c>
      <c r="I90" t="str">
        <f t="shared" si="8"/>
        <v>user_88</v>
      </c>
      <c r="J90" t="s">
        <v>1177</v>
      </c>
      <c r="K90" s="3" t="str">
        <f t="shared" si="9"/>
        <v>user_88 = supplier_8.users.create( { email: 'tom.brosius@orionworks.org', password: 'letmein' } )</v>
      </c>
      <c r="L90" s="2" t="str">
        <f t="shared" si="10"/>
        <v>; user_88.person.update( { first_name: 'Tom', last_name: 'Brosius', job_title: 'General Manager', telephone: '(253) 517-8613'})</v>
      </c>
      <c r="M90" t="str">
        <f t="shared" si="11"/>
        <v>; person_88 = Person.find_by( user: user_88 )</v>
      </c>
    </row>
    <row r="91" spans="1:13">
      <c r="A91" t="s">
        <v>178</v>
      </c>
      <c r="B91" t="s">
        <v>537</v>
      </c>
      <c r="C91" t="s">
        <v>255</v>
      </c>
      <c r="D91" t="s">
        <v>538</v>
      </c>
      <c r="E91" t="s">
        <v>529</v>
      </c>
      <c r="F91" t="s">
        <v>530</v>
      </c>
      <c r="G91">
        <f t="shared" si="7"/>
        <v>89</v>
      </c>
      <c r="H91" t="str">
        <f>VLOOKUP(F91,Orgs!$A$1:G$51,7,FALSE)</f>
        <v>supplier_8</v>
      </c>
      <c r="I91" t="str">
        <f t="shared" si="8"/>
        <v>user_89</v>
      </c>
      <c r="J91" t="s">
        <v>1178</v>
      </c>
      <c r="K91" s="3" t="str">
        <f t="shared" si="9"/>
        <v>user_89 = supplier_8.users.create( { email: 'anne.bosse@orionworks.org', password: 'letmein' } )</v>
      </c>
      <c r="L91" s="2" t="str">
        <f t="shared" si="10"/>
        <v>; user_89.person.update( { first_name: 'Anne', last_name: 'Bosse', job_title: 'HR Director', telephone: '(253) 517-8613'})</v>
      </c>
      <c r="M91" t="str">
        <f t="shared" si="11"/>
        <v>; person_89 = Person.find_by( user: user_89 )</v>
      </c>
    </row>
    <row r="92" spans="1:13">
      <c r="A92" t="s">
        <v>197</v>
      </c>
      <c r="B92" t="s">
        <v>539</v>
      </c>
      <c r="C92" t="s">
        <v>540</v>
      </c>
      <c r="D92" t="s">
        <v>541</v>
      </c>
      <c r="E92" t="s">
        <v>542</v>
      </c>
      <c r="F92" t="s">
        <v>543</v>
      </c>
      <c r="G92">
        <f t="shared" si="7"/>
        <v>90</v>
      </c>
      <c r="H92" t="str">
        <f>VLOOKUP(F92,Orgs!$A$1:G$51,7,FALSE)</f>
        <v>supplier_9</v>
      </c>
      <c r="I92" t="str">
        <f t="shared" si="8"/>
        <v>user_90</v>
      </c>
      <c r="J92" t="s">
        <v>1179</v>
      </c>
      <c r="K92" s="3" t="str">
        <f t="shared" si="9"/>
        <v>user_90 = supplier_9.users.create( { email: 'chad@obmfg.com', password: 'letmein' } )</v>
      </c>
      <c r="L92" s="2" t="str">
        <f t="shared" si="10"/>
        <v>; user_90.person.update( { first_name: 'Chad', last_name: 'Budvarson', job_title: 'CEO, Owner', telephone: '253.214.7448'})</v>
      </c>
      <c r="M92" t="str">
        <f t="shared" si="11"/>
        <v>; person_90 = Person.find_by( user: user_90 )</v>
      </c>
    </row>
    <row r="93" spans="1:13">
      <c r="A93" t="s">
        <v>151</v>
      </c>
      <c r="B93" t="s">
        <v>545</v>
      </c>
      <c r="C93" t="s">
        <v>251</v>
      </c>
      <c r="D93" t="s">
        <v>546</v>
      </c>
      <c r="E93" t="s">
        <v>542</v>
      </c>
      <c r="F93" t="s">
        <v>543</v>
      </c>
      <c r="G93">
        <f t="shared" si="7"/>
        <v>91</v>
      </c>
      <c r="H93" t="str">
        <f>VLOOKUP(F93,Orgs!$A$1:G$51,7,FALSE)</f>
        <v>supplier_9</v>
      </c>
      <c r="I93" t="str">
        <f t="shared" si="8"/>
        <v>user_91</v>
      </c>
      <c r="J93" t="s">
        <v>1180</v>
      </c>
      <c r="K93" s="3" t="str">
        <f t="shared" si="9"/>
        <v>user_91 = supplier_9.users.create( { email: 'brae@obmfg.com', password: 'letmein' } )</v>
      </c>
      <c r="L93" s="2" t="str">
        <f t="shared" si="10"/>
        <v>; user_91.person.update( { first_name: 'Brian', last_name: 'Rae', job_title: 'Operations Manager', telephone: '253.214.7448'})</v>
      </c>
      <c r="M93" t="str">
        <f t="shared" si="11"/>
        <v>; person_91 = Person.find_by( user: user_91 )</v>
      </c>
    </row>
    <row r="94" spans="1:13">
      <c r="A94" t="s">
        <v>187</v>
      </c>
      <c r="B94" t="s">
        <v>547</v>
      </c>
      <c r="C94" t="s">
        <v>149</v>
      </c>
      <c r="D94" t="s">
        <v>548</v>
      </c>
      <c r="E94" t="s">
        <v>549</v>
      </c>
      <c r="F94" t="s">
        <v>543</v>
      </c>
      <c r="G94">
        <f t="shared" si="7"/>
        <v>92</v>
      </c>
      <c r="H94" t="str">
        <f>VLOOKUP(F94,Orgs!$A$1:G$51,7,FALSE)</f>
        <v>supplier_9</v>
      </c>
      <c r="I94" t="str">
        <f t="shared" si="8"/>
        <v>user_92</v>
      </c>
      <c r="J94" t="s">
        <v>1181</v>
      </c>
      <c r="K94" s="3" t="str">
        <f t="shared" si="9"/>
        <v>user_92 = supplier_9.users.create( { email: 'allison@obmfg.com', password: 'letmein' } )</v>
      </c>
      <c r="L94" s="2" t="str">
        <f t="shared" si="10"/>
        <v>; user_92.person.update( { first_name: 'Allison', last_name: 'Budvardson', job_title: 'Vice President', telephone: '253.214.7448 x103'})</v>
      </c>
      <c r="M94" t="str">
        <f t="shared" si="11"/>
        <v>; person_92 = Person.find_by( user: user_92 )</v>
      </c>
    </row>
    <row r="95" spans="1:13">
      <c r="A95" t="s">
        <v>550</v>
      </c>
      <c r="B95" t="s">
        <v>211</v>
      </c>
      <c r="C95" t="s">
        <v>551</v>
      </c>
      <c r="D95" t="s">
        <v>552</v>
      </c>
      <c r="E95" t="s">
        <v>553</v>
      </c>
      <c r="F95" t="s">
        <v>554</v>
      </c>
      <c r="G95">
        <f t="shared" si="7"/>
        <v>93</v>
      </c>
      <c r="H95" t="str">
        <f>VLOOKUP(F95,Orgs!$A$1:G$51,7,FALSE)</f>
        <v>supplier_10</v>
      </c>
      <c r="I95" t="str">
        <f t="shared" si="8"/>
        <v>user_93</v>
      </c>
      <c r="J95" t="s">
        <v>1182</v>
      </c>
      <c r="K95" s="3" t="str">
        <f t="shared" si="9"/>
        <v>user_93 = supplier_10.users.create( { email: 'robbin@pacmacinc.com', password: 'letmein' } )</v>
      </c>
      <c r="L95" s="2" t="str">
        <f t="shared" si="10"/>
        <v>; user_93.person.update( { first_name: 'Robbin', last_name: 'Engel', job_title: 'Office Manager', telephone: '253-383-3838'})</v>
      </c>
      <c r="M95" t="str">
        <f t="shared" si="11"/>
        <v>; person_93 = Person.find_by( user: user_93 )</v>
      </c>
    </row>
    <row r="96" spans="1:13">
      <c r="A96" t="s">
        <v>161</v>
      </c>
      <c r="B96" t="s">
        <v>557</v>
      </c>
      <c r="C96" t="s">
        <v>144</v>
      </c>
      <c r="D96" t="s">
        <v>558</v>
      </c>
      <c r="E96" t="s">
        <v>553</v>
      </c>
      <c r="F96" t="s">
        <v>554</v>
      </c>
      <c r="G96">
        <f t="shared" si="7"/>
        <v>94</v>
      </c>
      <c r="H96" t="str">
        <f>VLOOKUP(F96,Orgs!$A$1:G$51,7,FALSE)</f>
        <v>supplier_10</v>
      </c>
      <c r="I96" t="str">
        <f t="shared" si="8"/>
        <v>user_94</v>
      </c>
      <c r="J96" t="s">
        <v>1183</v>
      </c>
      <c r="K96" s="3" t="str">
        <f t="shared" si="9"/>
        <v>user_94 = supplier_10.users.create( { email: 'jim@pacmacinc.com', password: 'letmein' } )</v>
      </c>
      <c r="L96" s="2" t="str">
        <f t="shared" si="10"/>
        <v>; user_94.person.update( { first_name: 'Jim', last_name: 'Tschimperle', job_title: 'President', telephone: '253-383-3838'})</v>
      </c>
      <c r="M96" t="str">
        <f t="shared" si="11"/>
        <v>; person_94 = Person.find_by( user: user_94 )</v>
      </c>
    </row>
    <row r="97" spans="1:13">
      <c r="A97" t="s">
        <v>559</v>
      </c>
      <c r="B97" t="s">
        <v>560</v>
      </c>
      <c r="C97" t="s">
        <v>561</v>
      </c>
      <c r="D97" t="s">
        <v>562</v>
      </c>
      <c r="E97" t="s">
        <v>563</v>
      </c>
      <c r="F97" t="s">
        <v>564</v>
      </c>
      <c r="G97">
        <f t="shared" si="7"/>
        <v>95</v>
      </c>
      <c r="H97" t="str">
        <f>VLOOKUP(F97,Orgs!$A$1:G$51,7,FALSE)</f>
        <v>supplier_11</v>
      </c>
      <c r="I97" t="str">
        <f t="shared" si="8"/>
        <v>user_95</v>
      </c>
      <c r="J97" t="s">
        <v>1184</v>
      </c>
      <c r="K97" s="3" t="str">
        <f t="shared" si="9"/>
        <v>user_95 = supplier_11.users.create( { email: 'emora@pegasusnw.com', password: 'letmein' } )</v>
      </c>
      <c r="L97" s="2" t="str">
        <f t="shared" si="10"/>
        <v>; user_95.person.update( { first_name: 'Eddy', last_name: 'Mora', job_title: 'Account Manager', telephone: '(253) 398.2131'})</v>
      </c>
      <c r="M97" t="str">
        <f t="shared" si="11"/>
        <v>; person_95 = Person.find_by( user: user_95 )</v>
      </c>
    </row>
    <row r="98" spans="1:13">
      <c r="A98" t="s">
        <v>566</v>
      </c>
      <c r="B98" t="s">
        <v>567</v>
      </c>
      <c r="C98" t="s">
        <v>568</v>
      </c>
      <c r="D98" t="s">
        <v>569</v>
      </c>
      <c r="E98" t="s">
        <v>570</v>
      </c>
      <c r="F98" t="s">
        <v>564</v>
      </c>
      <c r="G98">
        <f t="shared" si="7"/>
        <v>96</v>
      </c>
      <c r="H98" t="str">
        <f>VLOOKUP(F98,Orgs!$A$1:G$51,7,FALSE)</f>
        <v>supplier_11</v>
      </c>
      <c r="I98" t="str">
        <f t="shared" si="8"/>
        <v>user_96</v>
      </c>
      <c r="J98" t="s">
        <v>1185</v>
      </c>
      <c r="K98" s="3" t="str">
        <f t="shared" si="9"/>
        <v>user_96 = supplier_11.users.create( { email: 'mlynch@pegasusnw.com', password: 'letmein' } )</v>
      </c>
      <c r="L98" s="2" t="str">
        <f t="shared" si="10"/>
        <v>; user_96.person.update( { first_name: 'Matt', last_name: 'Lunch', job_title: 'Quality Manager', telephone: '(253) 398.2129'})</v>
      </c>
      <c r="M98" t="str">
        <f t="shared" si="11"/>
        <v>; person_96 = Person.find_by( user: user_96 )</v>
      </c>
    </row>
    <row r="99" spans="1:13">
      <c r="A99" t="s">
        <v>150</v>
      </c>
      <c r="B99" t="s">
        <v>571</v>
      </c>
      <c r="C99" t="s">
        <v>142</v>
      </c>
      <c r="D99" t="s">
        <v>572</v>
      </c>
      <c r="E99" t="s">
        <v>573</v>
      </c>
      <c r="F99" t="s">
        <v>574</v>
      </c>
      <c r="G99">
        <f t="shared" ref="G99:G127" si="12">G98+1</f>
        <v>97</v>
      </c>
      <c r="H99" t="str">
        <f>VLOOKUP(F99,Orgs!$A$1:G$51,7,FALSE)</f>
        <v>supplier_12</v>
      </c>
      <c r="I99" t="str">
        <f t="shared" si="8"/>
        <v>user_97</v>
      </c>
      <c r="J99" t="s">
        <v>1186</v>
      </c>
      <c r="K99" s="3" t="str">
        <f t="shared" si="9"/>
        <v>user_97 = supplier_12.users.create( { email: 'sales@powdercoatinginc.com', password: 'letmein' } )</v>
      </c>
      <c r="L99" s="2" t="str">
        <f t="shared" si="10"/>
        <v>; user_97.person.update( { first_name: 'Debbie', last_name: 'Bell', job_title: 'Owner', telephone: '877.683.5550'})</v>
      </c>
      <c r="M99" t="str">
        <f t="shared" si="11"/>
        <v>; person_97 = Person.find_by( user: user_97 )</v>
      </c>
    </row>
    <row r="100" spans="1:13">
      <c r="A100" t="s">
        <v>184</v>
      </c>
      <c r="B100" t="s">
        <v>577</v>
      </c>
      <c r="C100" t="s">
        <v>578</v>
      </c>
      <c r="D100" t="s">
        <v>579</v>
      </c>
      <c r="E100" t="s">
        <v>580</v>
      </c>
      <c r="F100" t="s">
        <v>581</v>
      </c>
      <c r="G100">
        <f t="shared" si="12"/>
        <v>98</v>
      </c>
      <c r="H100" t="str">
        <f>VLOOKUP(F100,Orgs!$A$1:G$51,7,FALSE)</f>
        <v>supplier_13</v>
      </c>
      <c r="I100" t="str">
        <f t="shared" si="8"/>
        <v>user_98</v>
      </c>
      <c r="J100" t="s">
        <v>1187</v>
      </c>
      <c r="K100" s="3" t="str">
        <f t="shared" si="9"/>
        <v>user_98 = supplier_13.users.create( { email: 'jonn@qual-fab.com', password: 'letmein' } )</v>
      </c>
      <c r="L100" s="2" t="str">
        <f t="shared" si="10"/>
        <v>; user_98.person.update( { first_name: 'Jon', last_name: 'Noble', job_title: 'Customer Service Representative/Expeditor', telephone: '206.762.2117'})</v>
      </c>
      <c r="M100" t="str">
        <f t="shared" si="11"/>
        <v>; person_98 = Person.find_by( user: user_98 )</v>
      </c>
    </row>
    <row r="101" spans="1:13">
      <c r="A101" t="s">
        <v>583</v>
      </c>
      <c r="B101" t="s">
        <v>584</v>
      </c>
      <c r="C101" t="s">
        <v>251</v>
      </c>
      <c r="D101" t="s">
        <v>585</v>
      </c>
      <c r="E101" t="s">
        <v>580</v>
      </c>
      <c r="F101" t="s">
        <v>581</v>
      </c>
      <c r="G101">
        <f t="shared" si="12"/>
        <v>99</v>
      </c>
      <c r="H101" t="str">
        <f>VLOOKUP(F101,Orgs!$A$1:G$51,7,FALSE)</f>
        <v>supplier_13</v>
      </c>
      <c r="I101" t="str">
        <f t="shared" si="8"/>
        <v>user_99</v>
      </c>
      <c r="J101" t="s">
        <v>1188</v>
      </c>
      <c r="K101" s="3" t="str">
        <f t="shared" si="9"/>
        <v>user_99 = supplier_13.users.create( { email: 'rayh@qual-fab.com', password: 'letmein' } )</v>
      </c>
      <c r="L101" s="2" t="str">
        <f t="shared" si="10"/>
        <v>; user_99.person.update( { first_name: 'Ray', last_name: 'Henry', job_title: 'Operations Manager', telephone: '206.762.2117'})</v>
      </c>
      <c r="M101" t="str">
        <f t="shared" si="11"/>
        <v>; person_99 = Person.find_by( user: user_99 )</v>
      </c>
    </row>
    <row r="102" spans="1:13">
      <c r="A102" t="s">
        <v>167</v>
      </c>
      <c r="B102" t="s">
        <v>209</v>
      </c>
      <c r="C102" t="s">
        <v>586</v>
      </c>
      <c r="D102" t="s">
        <v>587</v>
      </c>
      <c r="E102" t="s">
        <v>580</v>
      </c>
      <c r="F102" t="s">
        <v>581</v>
      </c>
      <c r="G102">
        <f t="shared" si="12"/>
        <v>100</v>
      </c>
      <c r="H102" t="str">
        <f>VLOOKUP(F102,Orgs!$A$1:G$51,7,FALSE)</f>
        <v>supplier_13</v>
      </c>
      <c r="I102" t="str">
        <f t="shared" si="8"/>
        <v>user_100</v>
      </c>
      <c r="J102" t="s">
        <v>1189</v>
      </c>
      <c r="K102" s="3" t="str">
        <f t="shared" si="9"/>
        <v>user_100 = supplier_13.users.create( { email: 'johnw@qual-fab.com', password: 'letmein' } )</v>
      </c>
      <c r="L102" s="2" t="str">
        <f t="shared" si="10"/>
        <v>; user_100.person.update( { first_name: 'John', last_name: 'Williams', job_title: 'President &amp; General Manager', telephone: '206.762.2117'})</v>
      </c>
      <c r="M102" t="str">
        <f t="shared" si="11"/>
        <v>; person_100 = Person.find_by( user: user_100 )</v>
      </c>
    </row>
    <row r="103" spans="1:13">
      <c r="A103" t="s">
        <v>168</v>
      </c>
      <c r="B103" t="s">
        <v>588</v>
      </c>
      <c r="C103" t="s">
        <v>589</v>
      </c>
      <c r="D103" t="s">
        <v>590</v>
      </c>
      <c r="E103" t="s">
        <v>580</v>
      </c>
      <c r="F103" t="s">
        <v>581</v>
      </c>
      <c r="G103">
        <f t="shared" si="12"/>
        <v>101</v>
      </c>
      <c r="H103" t="str">
        <f>VLOOKUP(F103,Orgs!$A$1:G$51,7,FALSE)</f>
        <v>supplier_13</v>
      </c>
      <c r="I103" t="str">
        <f t="shared" si="8"/>
        <v>user_101</v>
      </c>
      <c r="J103" t="s">
        <v>1190</v>
      </c>
      <c r="K103" s="3" t="str">
        <f t="shared" si="9"/>
        <v>user_101 = supplier_13.users.create( { email: 'danh@qual-fab.com', password: 'letmein' } )</v>
      </c>
      <c r="L103" s="2" t="str">
        <f t="shared" si="10"/>
        <v>; user_101.person.update( { first_name: 'Dan', last_name: 'Hawkins', job_title: 'Production Manager', telephone: '206.762.2117'})</v>
      </c>
      <c r="M103" t="str">
        <f t="shared" si="11"/>
        <v>; person_101 = Person.find_by( user: user_101 )</v>
      </c>
    </row>
    <row r="104" spans="1:13">
      <c r="A104" t="s">
        <v>591</v>
      </c>
      <c r="B104" t="s">
        <v>176</v>
      </c>
      <c r="C104" t="s">
        <v>251</v>
      </c>
      <c r="D104" t="s">
        <v>592</v>
      </c>
      <c r="E104" t="s">
        <v>593</v>
      </c>
      <c r="F104" t="s">
        <v>594</v>
      </c>
      <c r="G104">
        <f t="shared" si="12"/>
        <v>102</v>
      </c>
      <c r="H104" t="str">
        <f>VLOOKUP(F104,Orgs!$A$1:G$51,7,FALSE)</f>
        <v>supplier_14</v>
      </c>
      <c r="I104" t="str">
        <f t="shared" si="8"/>
        <v>user_102</v>
      </c>
      <c r="J104" t="s">
        <v>1191</v>
      </c>
      <c r="K104" s="3" t="str">
        <f t="shared" si="9"/>
        <v>user_102 = supplier_14.users.create( { email: 'rodger.nelson@qualitelcorp.com', password: 'letmein' } )</v>
      </c>
      <c r="L104" s="2" t="str">
        <f t="shared" si="10"/>
        <v>; user_102.person.update( { first_name: 'Rodger', last_name: 'Nelson', job_title: 'Operations Manager', telephone: '(425) 423-8388'})</v>
      </c>
      <c r="M104" t="str">
        <f t="shared" si="11"/>
        <v>; person_102 = Person.find_by( user: user_102 )</v>
      </c>
    </row>
    <row r="105" spans="1:13">
      <c r="A105" t="s">
        <v>596</v>
      </c>
      <c r="B105" t="s">
        <v>597</v>
      </c>
      <c r="C105" t="s">
        <v>598</v>
      </c>
      <c r="D105" t="s">
        <v>599</v>
      </c>
      <c r="E105" t="s">
        <v>593</v>
      </c>
      <c r="F105" t="s">
        <v>594</v>
      </c>
      <c r="G105">
        <f t="shared" si="12"/>
        <v>103</v>
      </c>
      <c r="H105" t="str">
        <f>VLOOKUP(F105,Orgs!$A$1:G$51,7,FALSE)</f>
        <v>supplier_14</v>
      </c>
      <c r="I105" t="str">
        <f t="shared" si="8"/>
        <v>user_103</v>
      </c>
      <c r="J105" t="s">
        <v>1192</v>
      </c>
      <c r="K105" s="3" t="str">
        <f t="shared" si="9"/>
        <v>user_103 = supplier_14.users.create( { email: 'martial.fougeu@qualitelcorp.com', password: 'letmein' } )</v>
      </c>
      <c r="L105" s="2" t="str">
        <f t="shared" si="10"/>
        <v>; user_103.person.update( { first_name: 'Martial', last_name: 'Fougeu', job_title: 'Quality Control Manager', telephone: '(425) 423-8388'})</v>
      </c>
      <c r="M105" t="str">
        <f t="shared" si="11"/>
        <v>; person_103 = Person.find_by( user: user_103 )</v>
      </c>
    </row>
    <row r="106" spans="1:13">
      <c r="A106" t="s">
        <v>181</v>
      </c>
      <c r="B106" t="s">
        <v>600</v>
      </c>
      <c r="C106" t="s">
        <v>255</v>
      </c>
      <c r="D106" t="s">
        <v>601</v>
      </c>
      <c r="E106" t="s">
        <v>593</v>
      </c>
      <c r="F106" t="s">
        <v>594</v>
      </c>
      <c r="G106">
        <f t="shared" si="12"/>
        <v>104</v>
      </c>
      <c r="H106" t="str">
        <f>VLOOKUP(F106,Orgs!$A$1:G$51,7,FALSE)</f>
        <v>supplier_14</v>
      </c>
      <c r="I106" t="str">
        <f t="shared" si="8"/>
        <v>user_104</v>
      </c>
      <c r="J106" t="s">
        <v>1193</v>
      </c>
      <c r="K106" s="3" t="str">
        <f t="shared" si="9"/>
        <v>user_104 = supplier_14.users.create( { email: 'lisa.chow@qualitelcorp.com', password: 'letmein' } )</v>
      </c>
      <c r="L106" s="2" t="str">
        <f t="shared" si="10"/>
        <v>; user_104.person.update( { first_name: 'Lisa', last_name: 'Chow', job_title: 'HR Director', telephone: '(425) 423-8388'})</v>
      </c>
      <c r="M106" t="str">
        <f t="shared" si="11"/>
        <v>; person_104 = Person.find_by( user: user_104 )</v>
      </c>
    </row>
    <row r="107" spans="1:13">
      <c r="A107" t="s">
        <v>213</v>
      </c>
      <c r="B107" t="s">
        <v>602</v>
      </c>
      <c r="C107" t="s">
        <v>223</v>
      </c>
      <c r="D107" t="s">
        <v>603</v>
      </c>
      <c r="E107" t="s">
        <v>604</v>
      </c>
      <c r="F107" t="s">
        <v>605</v>
      </c>
      <c r="G107">
        <f t="shared" si="12"/>
        <v>105</v>
      </c>
      <c r="H107" t="str">
        <f>VLOOKUP(F107,Orgs!$A$1:G$51,7,FALSE)</f>
        <v>supplier_15</v>
      </c>
      <c r="I107" t="str">
        <f t="shared" si="8"/>
        <v>user_105</v>
      </c>
      <c r="J107" t="s">
        <v>1194</v>
      </c>
      <c r="K107" s="3" t="str">
        <f t="shared" si="9"/>
        <v>user_105 = supplier_15.users.create( { email: 'bryanprice@reddotcorp.com', password: 'letmein' } )</v>
      </c>
      <c r="L107" s="2" t="str">
        <f t="shared" si="10"/>
        <v>; user_105.person.update( { first_name: 'Bryan', last_name: 'Price', job_title: 'HR Manager', telephone: '206.575.3840'})</v>
      </c>
      <c r="M107" t="str">
        <f t="shared" si="11"/>
        <v>; person_105 = Person.find_by( user: user_105 )</v>
      </c>
    </row>
    <row r="108" spans="1:13">
      <c r="A108" t="s">
        <v>214</v>
      </c>
      <c r="B108" t="s">
        <v>608</v>
      </c>
      <c r="C108" t="s">
        <v>609</v>
      </c>
      <c r="D108" t="s">
        <v>610</v>
      </c>
      <c r="F108" t="s">
        <v>605</v>
      </c>
      <c r="G108">
        <f t="shared" si="12"/>
        <v>106</v>
      </c>
      <c r="H108" t="str">
        <f>VLOOKUP(F108,Orgs!$A$1:G$51,7,FALSE)</f>
        <v>supplier_15</v>
      </c>
      <c r="I108" t="str">
        <f t="shared" si="8"/>
        <v>user_106</v>
      </c>
      <c r="J108" t="s">
        <v>1195</v>
      </c>
      <c r="K108" s="3" t="str">
        <f t="shared" si="9"/>
        <v>user_106 = supplier_15.users.create( { email: 'RickMcNamee@reddotcorp.com', password: 'letmein' } )</v>
      </c>
      <c r="L108" s="2" t="str">
        <f t="shared" si="10"/>
        <v>; user_106.person.update( { first_name: 'Rick', last_name: 'McNamee', job_title: 'President, CEO', telephone: ''})</v>
      </c>
      <c r="M108" t="str">
        <f t="shared" si="11"/>
        <v>; person_106 = Person.find_by( user: user_106 )</v>
      </c>
    </row>
    <row r="109" spans="1:13">
      <c r="A109" t="s">
        <v>165</v>
      </c>
      <c r="B109" t="s">
        <v>611</v>
      </c>
      <c r="C109" t="s">
        <v>612</v>
      </c>
      <c r="D109" t="s">
        <v>613</v>
      </c>
      <c r="E109" t="s">
        <v>604</v>
      </c>
      <c r="F109" t="s">
        <v>605</v>
      </c>
      <c r="G109">
        <f t="shared" si="12"/>
        <v>107</v>
      </c>
      <c r="H109" t="str">
        <f>VLOOKUP(F109,Orgs!$A$1:G$51,7,FALSE)</f>
        <v>supplier_15</v>
      </c>
      <c r="I109" t="str">
        <f t="shared" si="8"/>
        <v>user_107</v>
      </c>
      <c r="J109" t="s">
        <v>1196</v>
      </c>
      <c r="K109" s="3" t="str">
        <f t="shared" si="9"/>
        <v>user_107 = supplier_15.users.create( { email: 'tonychun@reddotcorp.com', password: 'letmein' } )</v>
      </c>
      <c r="L109" s="2" t="str">
        <f t="shared" si="10"/>
        <v>; user_107.person.update( { first_name: 'Tony', last_name: 'Chun', job_title: 'Sr. IT Business Systems Analyst', telephone: '206.575.3840'})</v>
      </c>
      <c r="M109" t="str">
        <f t="shared" si="11"/>
        <v>; person_107 = Person.find_by( user: user_107 )</v>
      </c>
    </row>
    <row r="110" spans="1:13">
      <c r="A110" t="s">
        <v>157</v>
      </c>
      <c r="B110" t="s">
        <v>614</v>
      </c>
      <c r="C110" t="s">
        <v>615</v>
      </c>
      <c r="D110" t="s">
        <v>616</v>
      </c>
      <c r="E110" t="s">
        <v>604</v>
      </c>
      <c r="F110" t="s">
        <v>605</v>
      </c>
      <c r="G110">
        <f t="shared" si="12"/>
        <v>108</v>
      </c>
      <c r="H110" t="str">
        <f>VLOOKUP(F110,Orgs!$A$1:G$51,7,FALSE)</f>
        <v>supplier_15</v>
      </c>
      <c r="I110" t="str">
        <f t="shared" si="8"/>
        <v>user_108</v>
      </c>
      <c r="J110" t="s">
        <v>1197</v>
      </c>
      <c r="K110" s="3" t="str">
        <f t="shared" si="9"/>
        <v>user_108 = supplier_15.users.create( { email: 'garyhansen@reddotcorp.com', password: 'letmein' } )</v>
      </c>
      <c r="L110" s="2" t="str">
        <f t="shared" si="10"/>
        <v>; user_108.person.update( { first_name: 'Gary', last_name: 'Hansen', job_title: 'VP, Engineering', telephone: '206.575.3840'})</v>
      </c>
      <c r="M110" t="str">
        <f t="shared" si="11"/>
        <v>; person_108 = Person.find_by( user: user_108 )</v>
      </c>
    </row>
    <row r="111" spans="1:13">
      <c r="A111" t="s">
        <v>566</v>
      </c>
      <c r="B111" t="s">
        <v>617</v>
      </c>
      <c r="C111" t="s">
        <v>618</v>
      </c>
      <c r="D111" t="s">
        <v>619</v>
      </c>
      <c r="E111" t="s">
        <v>620</v>
      </c>
      <c r="F111" t="s">
        <v>621</v>
      </c>
      <c r="G111">
        <f t="shared" si="12"/>
        <v>109</v>
      </c>
      <c r="H111" t="str">
        <f>VLOOKUP(F111,Orgs!$A$1:G$51,7,FALSE)</f>
        <v>supplier_16</v>
      </c>
      <c r="I111" t="str">
        <f t="shared" si="8"/>
        <v>user_109</v>
      </c>
      <c r="J111" t="s">
        <v>1198</v>
      </c>
      <c r="K111" s="3" t="str">
        <f t="shared" si="9"/>
        <v>user_109 = supplier_16.users.create( { email: 'mattp@sealectplastics.com', password: 'letmein' } )</v>
      </c>
      <c r="L111" s="2" t="str">
        <f t="shared" si="10"/>
        <v>; user_109.person.update( { first_name: 'Matt', last_name: 'Poischbeg', job_title: 'VP/General Manager', telephone: '425.339.0288'})</v>
      </c>
      <c r="M111" t="str">
        <f t="shared" si="11"/>
        <v>; person_109 = Person.find_by( user: user_109 )</v>
      </c>
    </row>
    <row r="112" spans="1:13">
      <c r="A112" t="s">
        <v>622</v>
      </c>
      <c r="B112" t="s">
        <v>623</v>
      </c>
      <c r="C112" t="s">
        <v>312</v>
      </c>
      <c r="D112" t="s">
        <v>624</v>
      </c>
      <c r="E112" t="s">
        <v>625</v>
      </c>
      <c r="F112" t="s">
        <v>626</v>
      </c>
      <c r="G112">
        <f t="shared" si="12"/>
        <v>110</v>
      </c>
      <c r="H112" t="str">
        <f>VLOOKUP(F112,Orgs!$A$1:G$51,7,FALSE)</f>
        <v>supplier_17</v>
      </c>
      <c r="I112" t="str">
        <f t="shared" si="8"/>
        <v>user_110</v>
      </c>
      <c r="J112" t="s">
        <v>1199</v>
      </c>
      <c r="K112" s="3" t="str">
        <f t="shared" si="9"/>
        <v>user_110 = supplier_17.users.create( { email: 'lkoenig@shannon-cpas.com', password: 'letmein' } )</v>
      </c>
      <c r="L112" s="2" t="str">
        <f t="shared" si="10"/>
        <v>; user_110.person.update( { first_name: 'Laura', last_name: 'Koenig', job_title: 'Senior Manager', telephone: '253 852 8500'})</v>
      </c>
      <c r="M112" t="str">
        <f t="shared" si="11"/>
        <v>; person_110 = Person.find_by( user: user_110 )</v>
      </c>
    </row>
    <row r="113" spans="1:13">
      <c r="A113" t="s">
        <v>628</v>
      </c>
      <c r="B113" t="s">
        <v>629</v>
      </c>
      <c r="C113" t="s">
        <v>142</v>
      </c>
      <c r="D113" t="s">
        <v>630</v>
      </c>
      <c r="E113" t="s">
        <v>631</v>
      </c>
      <c r="F113" t="s">
        <v>632</v>
      </c>
      <c r="G113">
        <f t="shared" si="12"/>
        <v>111</v>
      </c>
      <c r="H113" t="str">
        <f>VLOOKUP(F113,Orgs!$A$1:G$51,7,FALSE)</f>
        <v>supplier_18</v>
      </c>
      <c r="I113" t="str">
        <f t="shared" si="8"/>
        <v>user_111</v>
      </c>
      <c r="J113" t="s">
        <v>1200</v>
      </c>
      <c r="K113" s="3" t="str">
        <f t="shared" si="9"/>
        <v>user_111 = supplier_18.users.create( { email: 'lsanders@thermaline.com', password: 'letmein' } )</v>
      </c>
      <c r="L113" s="2" t="str">
        <f t="shared" si="10"/>
        <v>; user_111.person.update( { first_name: 'Leon', last_name: 'Sanders', job_title: 'Owner', telephone: '253.833.7118'})</v>
      </c>
      <c r="M113" t="str">
        <f t="shared" si="11"/>
        <v>; person_111 = Person.find_by( user: user_111 )</v>
      </c>
    </row>
    <row r="114" spans="1:13">
      <c r="A114" t="s">
        <v>634</v>
      </c>
      <c r="B114" t="s">
        <v>602</v>
      </c>
      <c r="C114" t="s">
        <v>635</v>
      </c>
      <c r="D114" t="s">
        <v>636</v>
      </c>
      <c r="E114" t="s">
        <v>631</v>
      </c>
      <c r="F114" t="s">
        <v>632</v>
      </c>
      <c r="G114">
        <f t="shared" si="12"/>
        <v>112</v>
      </c>
      <c r="H114" t="str">
        <f>VLOOKUP(F114,Orgs!$A$1:G$51,7,FALSE)</f>
        <v>supplier_18</v>
      </c>
      <c r="I114" t="str">
        <f t="shared" si="8"/>
        <v>user_112</v>
      </c>
      <c r="J114" t="s">
        <v>1201</v>
      </c>
      <c r="K114" s="3" t="str">
        <f t="shared" si="9"/>
        <v>user_112 = supplier_18.users.create( { email: 'ian.price@thermaline.com', password: 'letmein' } )</v>
      </c>
      <c r="L114" s="2" t="str">
        <f t="shared" si="10"/>
        <v>; user_112.person.update( { first_name: 'Ian', last_name: 'Price', job_title: 'Director of IT and Programming', telephone: '253.833.7118'})</v>
      </c>
      <c r="M114" t="str">
        <f t="shared" si="11"/>
        <v>; person_112 = Person.find_by( user: user_112 )</v>
      </c>
    </row>
    <row r="115" spans="1:13">
      <c r="A115" t="s">
        <v>637</v>
      </c>
      <c r="B115" t="s">
        <v>638</v>
      </c>
      <c r="C115" t="s">
        <v>639</v>
      </c>
      <c r="D115" t="s">
        <v>640</v>
      </c>
      <c r="E115" t="s">
        <v>641</v>
      </c>
      <c r="F115" t="s">
        <v>642</v>
      </c>
      <c r="G115">
        <f t="shared" si="12"/>
        <v>113</v>
      </c>
      <c r="H115" t="str">
        <f>VLOOKUP(F115,Orgs!$A$1:G$51,7,FALSE)</f>
        <v>supplier_19</v>
      </c>
      <c r="I115" t="str">
        <f t="shared" si="8"/>
        <v>user_113</v>
      </c>
      <c r="J115" t="s">
        <v>1202</v>
      </c>
      <c r="K115" s="3" t="str">
        <f t="shared" si="9"/>
        <v>user_113 = supplier_19.users.create( { email: 'todfiscus@transition360.com', password: 'letmein' } )</v>
      </c>
      <c r="L115" s="2" t="str">
        <f t="shared" si="10"/>
        <v>; user_113.person.update( { first_name: 'Tod', last_name: 'Fiscus', job_title: 'Principle', telephone: '206.226.4311'})</v>
      </c>
      <c r="M115" t="str">
        <f t="shared" si="11"/>
        <v>; person_113 = Person.find_by( user: user_113 )</v>
      </c>
    </row>
    <row r="116" spans="1:13">
      <c r="A116" t="s">
        <v>643</v>
      </c>
      <c r="B116" t="s">
        <v>644</v>
      </c>
      <c r="C116" t="s">
        <v>645</v>
      </c>
      <c r="D116" t="s">
        <v>646</v>
      </c>
      <c r="E116" t="s">
        <v>647</v>
      </c>
      <c r="F116" t="s">
        <v>642</v>
      </c>
      <c r="G116">
        <f t="shared" si="12"/>
        <v>114</v>
      </c>
      <c r="H116" t="str">
        <f>VLOOKUP(F116,Orgs!$A$1:G$51,7,FALSE)</f>
        <v>supplier_19</v>
      </c>
      <c r="I116" t="str">
        <f t="shared" si="8"/>
        <v>user_114</v>
      </c>
      <c r="J116" t="s">
        <v>1203</v>
      </c>
      <c r="K116" s="3" t="str">
        <f t="shared" si="9"/>
        <v>user_114 = supplier_19.users.create( { email: 'billpearsall@transition360.com', password: 'letmein' } )</v>
      </c>
      <c r="L116" s="2" t="str">
        <f t="shared" si="10"/>
        <v>; user_114.person.update( { first_name: 'William', last_name: 'Pearsall', job_title: 'Founder', telephone: '425 856 9802'})</v>
      </c>
      <c r="M116" t="str">
        <f t="shared" si="11"/>
        <v>; person_114 = Person.find_by( user: user_114 )</v>
      </c>
    </row>
    <row r="117" spans="1:13">
      <c r="A117" t="s">
        <v>174</v>
      </c>
      <c r="B117" t="s">
        <v>648</v>
      </c>
      <c r="C117" t="s">
        <v>268</v>
      </c>
      <c r="D117" t="s">
        <v>649</v>
      </c>
      <c r="E117" t="s">
        <v>650</v>
      </c>
      <c r="F117" t="s">
        <v>651</v>
      </c>
      <c r="G117">
        <f t="shared" si="12"/>
        <v>115</v>
      </c>
      <c r="H117" t="str">
        <f>VLOOKUP(F117,Orgs!$A$1:G$51,7,FALSE)</f>
        <v>supplier_20</v>
      </c>
      <c r="I117" t="str">
        <f t="shared" si="8"/>
        <v>user_115</v>
      </c>
      <c r="J117" t="s">
        <v>1204</v>
      </c>
      <c r="K117" s="3" t="str">
        <f t="shared" si="9"/>
        <v>user_115 = supplier_20.users.create( { email: 'mhaller@tritecmfg.com', password: 'letmein' } )</v>
      </c>
      <c r="L117" s="2" t="str">
        <f t="shared" si="10"/>
        <v>; user_115.person.update( { first_name: 'Mark', last_name: 'Haller', job_title: 'President/Owner', telephone: '425.251.8777'})</v>
      </c>
      <c r="M117" t="str">
        <f t="shared" si="11"/>
        <v>; person_115 = Person.find_by( user: user_115 )</v>
      </c>
    </row>
    <row r="118" spans="1:13">
      <c r="A118" t="s">
        <v>214</v>
      </c>
      <c r="B118" t="s">
        <v>653</v>
      </c>
      <c r="C118" t="s">
        <v>654</v>
      </c>
      <c r="D118" t="s">
        <v>655</v>
      </c>
      <c r="E118" t="s">
        <v>656</v>
      </c>
      <c r="F118" t="s">
        <v>651</v>
      </c>
      <c r="G118">
        <f t="shared" si="12"/>
        <v>116</v>
      </c>
      <c r="H118" t="str">
        <f>VLOOKUP(F118,Orgs!$A$1:G$51,7,FALSE)</f>
        <v>supplier_20</v>
      </c>
      <c r="I118" t="str">
        <f t="shared" si="8"/>
        <v>user_116</v>
      </c>
      <c r="J118" t="s">
        <v>1205</v>
      </c>
      <c r="K118" s="3" t="str">
        <f t="shared" si="9"/>
        <v>user_116 = supplier_20.users.create( { email: 'rcordray@tritecmfg.com', password: 'letmein' } )</v>
      </c>
      <c r="L118" s="2" t="str">
        <f t="shared" si="10"/>
        <v>; user_116.person.update( { first_name: 'Rick', last_name: 'Cordray', job_title: 'VP of Programming and Technology', telephone: '425-251-8777 x3533'})</v>
      </c>
      <c r="M118" t="str">
        <f t="shared" si="11"/>
        <v>; person_116 = Person.find_by( user: user_116 )</v>
      </c>
    </row>
    <row r="119" spans="1:13">
      <c r="A119" t="s">
        <v>657</v>
      </c>
      <c r="B119" t="s">
        <v>658</v>
      </c>
      <c r="C119" t="s">
        <v>659</v>
      </c>
      <c r="D119" t="s">
        <v>660</v>
      </c>
      <c r="F119" t="s">
        <v>651</v>
      </c>
      <c r="G119">
        <f t="shared" si="12"/>
        <v>117</v>
      </c>
      <c r="H119" t="str">
        <f>VLOOKUP(F119,Orgs!$A$1:G$51,7,FALSE)</f>
        <v>supplier_20</v>
      </c>
      <c r="I119" t="str">
        <f t="shared" si="8"/>
        <v>user_117</v>
      </c>
      <c r="J119" t="s">
        <v>1206</v>
      </c>
      <c r="K119" s="3" t="str">
        <f t="shared" si="9"/>
        <v>user_117 = supplier_20.users.create( { email: 'tfritz@tritecmfg.com', password: 'letmein' } )</v>
      </c>
      <c r="L119" s="2" t="str">
        <f t="shared" si="10"/>
        <v>; user_117.person.update( { first_name: 'Terry', last_name: 'Fritz', job_title: 'VP of Sales', telephone: ''})</v>
      </c>
      <c r="M119" t="str">
        <f t="shared" si="11"/>
        <v>; person_117 = Person.find_by( user: user_117 )</v>
      </c>
    </row>
    <row r="120" spans="1:13">
      <c r="A120" t="s">
        <v>661</v>
      </c>
      <c r="B120" t="s">
        <v>662</v>
      </c>
      <c r="C120" t="s">
        <v>663</v>
      </c>
      <c r="D120" t="s">
        <v>664</v>
      </c>
      <c r="F120" t="s">
        <v>651</v>
      </c>
      <c r="G120">
        <f t="shared" si="12"/>
        <v>118</v>
      </c>
      <c r="H120" t="str">
        <f>VLOOKUP(F120,Orgs!$A$1:G$51,7,FALSE)</f>
        <v>supplier_20</v>
      </c>
      <c r="I120" t="str">
        <f t="shared" si="8"/>
        <v>user_118</v>
      </c>
      <c r="J120" t="s">
        <v>1207</v>
      </c>
      <c r="K120" s="3" t="str">
        <f t="shared" si="9"/>
        <v>user_118 = supplier_20.users.create( { email: 'bbulis@tritecmfg.com', password: 'letmein' } )</v>
      </c>
      <c r="L120" s="2" t="str">
        <f t="shared" si="10"/>
        <v>; user_118.person.update( { first_name: 'Capt. Bill', last_name: 'Bulis', job_title: 'VP and General Manager', telephone: ''})</v>
      </c>
      <c r="M120" t="str">
        <f t="shared" si="11"/>
        <v>; person_118 = Person.find_by( user: user_118 )</v>
      </c>
    </row>
    <row r="121" spans="1:13">
      <c r="A121" t="s">
        <v>155</v>
      </c>
      <c r="B121" t="s">
        <v>665</v>
      </c>
      <c r="C121" t="s">
        <v>147</v>
      </c>
      <c r="D121" t="s">
        <v>666</v>
      </c>
      <c r="E121" t="s">
        <v>667</v>
      </c>
      <c r="F121" t="s">
        <v>185</v>
      </c>
      <c r="G121">
        <f t="shared" si="12"/>
        <v>119</v>
      </c>
      <c r="H121" t="str">
        <f>VLOOKUP(F121,Orgs!$A$1:G$51,7,FALSE)</f>
        <v>supplier_21</v>
      </c>
      <c r="I121" t="str">
        <f t="shared" si="8"/>
        <v>user_119</v>
      </c>
      <c r="J121" t="s">
        <v>1208</v>
      </c>
      <c r="K121" s="3" t="str">
        <f t="shared" si="9"/>
        <v>user_119 = supplier_21.users.create( { email: 'rcollett@umbrausa.com', password: 'letmein' } )</v>
      </c>
      <c r="L121" s="2" t="str">
        <f t="shared" si="10"/>
        <v>; user_119.person.update( { first_name: 'Bob', last_name: 'Collett', job_title: 'CEO', telephone: '(425) 405 3500'})</v>
      </c>
      <c r="M121" t="str">
        <f t="shared" si="11"/>
        <v>; person_119 = Person.find_by( user: user_119 )</v>
      </c>
    </row>
    <row r="122" spans="1:13">
      <c r="A122" t="s">
        <v>179</v>
      </c>
      <c r="B122" t="s">
        <v>202</v>
      </c>
      <c r="C122" t="s">
        <v>668</v>
      </c>
      <c r="D122" t="s">
        <v>669</v>
      </c>
      <c r="E122" t="s">
        <v>670</v>
      </c>
      <c r="F122" t="s">
        <v>671</v>
      </c>
      <c r="G122">
        <f t="shared" si="12"/>
        <v>120</v>
      </c>
      <c r="H122" t="str">
        <f>VLOOKUP(F122,Orgs!$A$1:G$51,7,FALSE)</f>
        <v>supplier_22</v>
      </c>
      <c r="I122" t="str">
        <f t="shared" si="8"/>
        <v>user_120</v>
      </c>
      <c r="J122" t="s">
        <v>1209</v>
      </c>
      <c r="K122" s="3" t="str">
        <f t="shared" si="9"/>
        <v>user_120 = supplier_22.users.create( { email: 'tom.miller@westernindustrial.com', password: 'letmein' } )</v>
      </c>
      <c r="L122" s="2" t="str">
        <f t="shared" si="10"/>
        <v>; user_120.person.update( { first_name: 'Tom', last_name: 'Miller', job_title: 'Owner/President', telephone: '425.883.6644'})</v>
      </c>
      <c r="M122" t="str">
        <f t="shared" si="11"/>
        <v>; person_120 = Person.find_by( user: user_120 )</v>
      </c>
    </row>
    <row r="123" spans="1:13">
      <c r="A123" t="s">
        <v>212</v>
      </c>
      <c r="B123" t="s">
        <v>673</v>
      </c>
      <c r="C123" t="s">
        <v>674</v>
      </c>
      <c r="D123" t="s">
        <v>675</v>
      </c>
      <c r="E123" t="s">
        <v>670</v>
      </c>
      <c r="F123" t="s">
        <v>671</v>
      </c>
      <c r="G123">
        <f t="shared" si="12"/>
        <v>121</v>
      </c>
      <c r="H123" t="str">
        <f>VLOOKUP(F123,Orgs!$A$1:G$51,7,FALSE)</f>
        <v>supplier_22</v>
      </c>
      <c r="I123" t="str">
        <f t="shared" si="8"/>
        <v>user_121</v>
      </c>
      <c r="J123" t="s">
        <v>1210</v>
      </c>
      <c r="K123" s="3" t="str">
        <f t="shared" si="9"/>
        <v>user_121 = supplier_22.users.create( { email: 'toddc@westernindustrial.com', password: 'letmein' } )</v>
      </c>
      <c r="L123" s="2" t="str">
        <f t="shared" si="10"/>
        <v>; user_121.person.update( { first_name: 'Todd', last_name: 'Coleman', job_title: 'Product Manager', telephone: '425.883.6644'})</v>
      </c>
      <c r="M123" t="str">
        <f t="shared" si="11"/>
        <v>; person_121 = Person.find_by( user: user_121 )</v>
      </c>
    </row>
    <row r="124" spans="1:13">
      <c r="A124" t="s">
        <v>166</v>
      </c>
      <c r="B124" t="s">
        <v>676</v>
      </c>
      <c r="C124" t="s">
        <v>144</v>
      </c>
      <c r="D124" t="s">
        <v>677</v>
      </c>
      <c r="E124" t="s">
        <v>678</v>
      </c>
      <c r="F124" t="s">
        <v>679</v>
      </c>
      <c r="G124">
        <f t="shared" si="12"/>
        <v>122</v>
      </c>
      <c r="H124" t="str">
        <f>VLOOKUP(F124,Orgs!$A$1:G$51,7,FALSE)</f>
        <v>supplier_23</v>
      </c>
      <c r="I124" t="str">
        <f t="shared" si="8"/>
        <v>user_122</v>
      </c>
      <c r="J124" t="s">
        <v>1211</v>
      </c>
      <c r="K124" s="3" t="str">
        <f t="shared" si="9"/>
        <v>user_122 = supplier_23.users.create( { email: 'whill@westernintech.com', password: 'letmein' } )</v>
      </c>
      <c r="L124" s="2" t="str">
        <f t="shared" si="10"/>
        <v>; user_122.person.update( { first_name: 'Bill', last_name: 'Hill', job_title: 'President', telephone: '425.747.0927'})</v>
      </c>
      <c r="M124" t="str">
        <f t="shared" si="11"/>
        <v>; person_122 = Person.find_by( user: user_122 )</v>
      </c>
    </row>
    <row r="125" spans="1:13">
      <c r="A125" t="s">
        <v>174</v>
      </c>
      <c r="B125" t="s">
        <v>681</v>
      </c>
      <c r="C125" t="s">
        <v>682</v>
      </c>
      <c r="D125" t="s">
        <v>683</v>
      </c>
      <c r="E125" t="s">
        <v>678</v>
      </c>
      <c r="F125" t="s">
        <v>679</v>
      </c>
      <c r="G125">
        <f t="shared" si="12"/>
        <v>123</v>
      </c>
      <c r="H125" t="str">
        <f>VLOOKUP(F125,Orgs!$A$1:G$51,7,FALSE)</f>
        <v>supplier_23</v>
      </c>
      <c r="I125" t="str">
        <f t="shared" si="8"/>
        <v>user_123</v>
      </c>
      <c r="J125" t="s">
        <v>1212</v>
      </c>
      <c r="K125" s="3" t="str">
        <f t="shared" si="9"/>
        <v>user_123 = supplier_23.users.create( { email: 'mbyram@westernintech.com', password: 'letmein' } )</v>
      </c>
      <c r="L125" s="2" t="str">
        <f t="shared" si="10"/>
        <v>; user_123.person.update( { first_name: 'Mark', last_name: 'Byram', job_title: 'Corporate Inventory and Procurement Manager', telephone: '425.747.0927'})</v>
      </c>
      <c r="M125" t="str">
        <f t="shared" si="11"/>
        <v>; person_123 = Person.find_by( user: user_123 )</v>
      </c>
    </row>
    <row r="126" spans="1:13">
      <c r="A126" t="s">
        <v>684</v>
      </c>
      <c r="B126" t="s">
        <v>685</v>
      </c>
      <c r="C126" t="s">
        <v>255</v>
      </c>
      <c r="D126" t="s">
        <v>686</v>
      </c>
      <c r="E126" t="s">
        <v>678</v>
      </c>
      <c r="F126" t="s">
        <v>679</v>
      </c>
      <c r="G126">
        <f t="shared" si="12"/>
        <v>124</v>
      </c>
      <c r="H126" t="str">
        <f>VLOOKUP(F126,Orgs!$A$1:G$51,7,FALSE)</f>
        <v>supplier_23</v>
      </c>
      <c r="I126" t="str">
        <f t="shared" si="8"/>
        <v>user_124</v>
      </c>
      <c r="J126" t="s">
        <v>1213</v>
      </c>
      <c r="K126" s="3" t="str">
        <f t="shared" si="9"/>
        <v>user_124 = supplier_23.users.create( { email: 'mkenney@westernintech.com', password: 'letmein' } )</v>
      </c>
      <c r="L126" s="2" t="str">
        <f t="shared" si="10"/>
        <v>; user_124.person.update( { first_name: 'Michelle', last_name: 'Kenney', job_title: 'HR Director', telephone: '425.747.0927'})</v>
      </c>
      <c r="M126" t="str">
        <f t="shared" si="11"/>
        <v>; person_124 = Person.find_by( user: user_124 )</v>
      </c>
    </row>
    <row r="127" spans="1:13">
      <c r="A127" t="s">
        <v>161</v>
      </c>
      <c r="B127" t="s">
        <v>687</v>
      </c>
      <c r="C127" t="s">
        <v>688</v>
      </c>
      <c r="D127" t="s">
        <v>689</v>
      </c>
      <c r="F127" t="s">
        <v>679</v>
      </c>
      <c r="G127">
        <f t="shared" si="12"/>
        <v>125</v>
      </c>
      <c r="H127" t="str">
        <f>VLOOKUP(F127,Orgs!$A$1:G$51,7,FALSE)</f>
        <v>supplier_23</v>
      </c>
      <c r="I127" t="str">
        <f t="shared" si="8"/>
        <v>user_125</v>
      </c>
      <c r="J127" t="s">
        <v>1214</v>
      </c>
      <c r="K127" s="3" t="str">
        <f t="shared" si="9"/>
        <v>user_125 = supplier_23.users.create( { email: 'jimk@actioncontrols.com', password: 'letmein' } )</v>
      </c>
      <c r="L127" s="2" t="str">
        <f t="shared" si="10"/>
        <v>; user_125.person.update( { first_name: 'Jim', last_name: 'Kindsvater', job_title: 'Senior Systems Engineer', telephone: ''})</v>
      </c>
      <c r="M127" t="str">
        <f t="shared" si="11"/>
        <v>; person_125 = Person.find_by( user: user_125 )</v>
      </c>
    </row>
    <row r="128" spans="1:13">
      <c r="L128"/>
    </row>
    <row r="129" spans="12:12">
      <c r="L129"/>
    </row>
    <row r="130" spans="12:12">
      <c r="L130"/>
    </row>
    <row r="131" spans="12:12">
      <c r="L131"/>
    </row>
    <row r="132" spans="12:12">
      <c r="L132"/>
    </row>
    <row r="133" spans="12:12">
      <c r="L133"/>
    </row>
    <row r="134" spans="12:12">
      <c r="L134"/>
    </row>
    <row r="135" spans="12:12">
      <c r="L135"/>
    </row>
    <row r="136" spans="12:12">
      <c r="L136"/>
    </row>
    <row r="137" spans="12:12">
      <c r="L137"/>
    </row>
    <row r="138" spans="12:12">
      <c r="L138"/>
    </row>
    <row r="139" spans="12:12">
      <c r="L139"/>
    </row>
    <row r="140" spans="12:12">
      <c r="L140"/>
    </row>
    <row r="141" spans="12:12">
      <c r="L141"/>
    </row>
    <row r="142" spans="12:12">
      <c r="L142"/>
    </row>
    <row r="143" spans="12:12">
      <c r="L143"/>
    </row>
    <row r="144" spans="12:12">
      <c r="L144"/>
    </row>
    <row r="145" spans="12:12">
      <c r="L145"/>
    </row>
    <row r="146" spans="12:12">
      <c r="L146"/>
    </row>
    <row r="147" spans="12:12">
      <c r="L147"/>
    </row>
    <row r="148" spans="12:12">
      <c r="L148"/>
    </row>
    <row r="149" spans="12:12">
      <c r="L149"/>
    </row>
    <row r="150" spans="12:12">
      <c r="L150"/>
    </row>
    <row r="151" spans="12:12">
      <c r="L151"/>
    </row>
    <row r="152" spans="12:12">
      <c r="L152"/>
    </row>
    <row r="153" spans="12:12">
      <c r="L153"/>
    </row>
    <row r="154" spans="12:12">
      <c r="L154"/>
    </row>
    <row r="155" spans="12:12">
      <c r="L155"/>
    </row>
    <row r="156" spans="12:12">
      <c r="L156"/>
    </row>
    <row r="157" spans="12:12">
      <c r="L157"/>
    </row>
    <row r="158" spans="12:12">
      <c r="L158"/>
    </row>
    <row r="159" spans="12:12">
      <c r="L159"/>
    </row>
    <row r="160" spans="12:12">
      <c r="L160"/>
    </row>
    <row r="161" spans="12:12">
      <c r="L161"/>
    </row>
    <row r="162" spans="12:12">
      <c r="L162"/>
    </row>
    <row r="163" spans="12:12">
      <c r="L163"/>
    </row>
    <row r="164" spans="12:12">
      <c r="L164"/>
    </row>
    <row r="165" spans="12:12">
      <c r="L165"/>
    </row>
    <row r="166" spans="12:12">
      <c r="L166"/>
    </row>
    <row r="167" spans="12:12">
      <c r="L167"/>
    </row>
    <row r="168" spans="12:12">
      <c r="L168"/>
    </row>
    <row r="169" spans="12:12">
      <c r="L169"/>
    </row>
    <row r="170" spans="12:12">
      <c r="L170"/>
    </row>
    <row r="171" spans="12:12">
      <c r="L171"/>
    </row>
    <row r="172" spans="12:12">
      <c r="L172"/>
    </row>
    <row r="173" spans="12:12">
      <c r="L173"/>
    </row>
    <row r="174" spans="12:12">
      <c r="L174"/>
    </row>
    <row r="175" spans="12:12">
      <c r="L175"/>
    </row>
    <row r="176" spans="12:12">
      <c r="L176"/>
    </row>
    <row r="177" spans="12:12">
      <c r="L177"/>
    </row>
    <row r="178" spans="12:12">
      <c r="L17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24"/>
  <sheetViews>
    <sheetView topLeftCell="A1005" workbookViewId="0">
      <selection activeCell="I1024" sqref="I3:I1024"/>
    </sheetView>
  </sheetViews>
  <sheetFormatPr baseColWidth="10" defaultRowHeight="15" x14ac:dyDescent="0"/>
  <cols>
    <col min="3" max="8" width="12.33203125" customWidth="1"/>
    <col min="9" max="9" width="43.1640625" customWidth="1"/>
  </cols>
  <sheetData>
    <row r="1" spans="1:10">
      <c r="A1" t="str">
        <f>A2&amp;": "</f>
        <v xml:space="preserve">date: </v>
      </c>
      <c r="B1" t="str">
        <f>B2&amp;": "</f>
        <v xml:space="preserve">date: </v>
      </c>
      <c r="C1" t="str">
        <f t="shared" ref="C1:H1" si="0">", "&amp;C2&amp;": "</f>
        <v xml:space="preserve">, day_of_month: </v>
      </c>
      <c r="D1" t="str">
        <f t="shared" si="0"/>
        <v xml:space="preserve">, month: </v>
      </c>
      <c r="E1" t="str">
        <f t="shared" si="0"/>
        <v xml:space="preserve">, quarter: </v>
      </c>
      <c r="F1" t="str">
        <f t="shared" si="0"/>
        <v xml:space="preserve">, year: </v>
      </c>
      <c r="G1" t="str">
        <f t="shared" si="0"/>
        <v xml:space="preserve">, week_of_year: </v>
      </c>
      <c r="H1" t="str">
        <f t="shared" si="0"/>
        <v xml:space="preserve">, week_of_quarter: </v>
      </c>
    </row>
    <row r="2" spans="1:10">
      <c r="A2" t="s">
        <v>0</v>
      </c>
      <c r="B2" t="s">
        <v>0</v>
      </c>
      <c r="C2" t="s">
        <v>1</v>
      </c>
      <c r="D2" t="s">
        <v>2</v>
      </c>
      <c r="E2" t="s">
        <v>3</v>
      </c>
      <c r="F2" t="s">
        <v>4</v>
      </c>
      <c r="G2" t="s">
        <v>5</v>
      </c>
      <c r="H2" t="s">
        <v>6</v>
      </c>
      <c r="J2" t="s">
        <v>801</v>
      </c>
    </row>
    <row r="3" spans="1:10">
      <c r="A3" s="1">
        <v>43070</v>
      </c>
      <c r="B3" s="1" t="str">
        <f t="shared" ref="B3:B98" si="1">YEAR(A3)&amp;"-"&amp;RIGHT("0"&amp;MONTH(A3),2)&amp;"-"&amp;RIGHT("0"&amp;DAY(A3),2)</f>
        <v>2017-12-01</v>
      </c>
      <c r="C3">
        <f>DAY(B3)</f>
        <v>1</v>
      </c>
      <c r="D3">
        <f>MONTH(B3)</f>
        <v>12</v>
      </c>
      <c r="E3">
        <f>IF(D3&lt;4,1,IF(AND(D3&gt;3,D3&lt;7),2,IF(AND(D3&gt;6,D3&lt;10),3,4)))</f>
        <v>4</v>
      </c>
      <c r="F3">
        <f>YEAR(B3)</f>
        <v>2017</v>
      </c>
      <c r="G3">
        <f>WEEKNUM(B3)</f>
        <v>48</v>
      </c>
      <c r="H3">
        <f>IF(E3=E2,G3-G2+H2,1)</f>
        <v>1</v>
      </c>
      <c r="I3" s="1" t="str">
        <f>"date_"&amp;YEAR(A3)&amp;""&amp;RIGHT("0"&amp;MONTH(A3),2)&amp;""&amp;RIGHT("0"&amp;DAY(A3),2)</f>
        <v>date_20171201</v>
      </c>
      <c r="J3" t="str">
        <f>I3&amp; " = DateLookup.create( { "&amp;B$1&amp;"'"&amp;B3&amp;"'"&amp;C$1&amp;C3&amp;D$1&amp;D3&amp;E$1&amp;E3&amp;F$1&amp;F3&amp;G$1&amp;G3&amp;H$1&amp;H3&amp;"})"</f>
        <v>date_20171201 = DateLookup.create( { date: '2017-12-01', day_of_month: 1, month: 12, quarter: 4, year: 2017, week_of_year: 48, week_of_quarter: 1})</v>
      </c>
    </row>
    <row r="4" spans="1:10">
      <c r="A4" s="1">
        <v>43071</v>
      </c>
      <c r="B4" s="1" t="str">
        <f t="shared" si="1"/>
        <v>2017-12-02</v>
      </c>
      <c r="C4">
        <f t="shared" ref="C4:C98" si="2">DAY(B4)</f>
        <v>2</v>
      </c>
      <c r="D4">
        <f t="shared" ref="D4:D98" si="3">MONTH(B4)</f>
        <v>12</v>
      </c>
      <c r="E4">
        <f t="shared" ref="E4:E98" si="4">IF(D4&lt;4,1,IF(AND(D4&gt;3,D4&lt;7),2,IF(AND(D4&gt;6,D4&lt;10),3,4)))</f>
        <v>4</v>
      </c>
      <c r="F4">
        <f t="shared" ref="F4:F98" si="5">YEAR(B4)</f>
        <v>2017</v>
      </c>
      <c r="G4">
        <f t="shared" ref="G4:G98" si="6">WEEKNUM(B4)</f>
        <v>48</v>
      </c>
      <c r="H4">
        <f t="shared" ref="H4:H98" si="7">IF(E4=E3,G4-G3+H3,1)</f>
        <v>1</v>
      </c>
      <c r="I4" s="1" t="str">
        <f t="shared" ref="I4:I98" si="8">"date_"&amp;YEAR(A4)&amp;""&amp;RIGHT("0"&amp;MONTH(A4),2)&amp;""&amp;RIGHT("0"&amp;DAY(A4),2)</f>
        <v>date_20171202</v>
      </c>
      <c r="J4" t="str">
        <f t="shared" ref="J4:J98" si="9">I4&amp; " = DateLookup.create( { "&amp;B$1&amp;"'"&amp;B4&amp;"'"&amp;C$1&amp;C4&amp;D$1&amp;D4&amp;E$1&amp;E4&amp;F$1&amp;F4&amp;G$1&amp;G4&amp;H$1&amp;H4&amp;"})"</f>
        <v>date_20171202 = DateLookup.create( { date: '2017-12-02', day_of_month: 2, month: 12, quarter: 4, year: 2017, week_of_year: 48, week_of_quarter: 1})</v>
      </c>
    </row>
    <row r="5" spans="1:10">
      <c r="A5" s="1">
        <v>43072</v>
      </c>
      <c r="B5" s="1" t="str">
        <f t="shared" si="1"/>
        <v>2017-12-03</v>
      </c>
      <c r="C5">
        <f t="shared" si="2"/>
        <v>3</v>
      </c>
      <c r="D5">
        <f t="shared" si="3"/>
        <v>12</v>
      </c>
      <c r="E5">
        <f t="shared" si="4"/>
        <v>4</v>
      </c>
      <c r="F5">
        <f t="shared" si="5"/>
        <v>2017</v>
      </c>
      <c r="G5">
        <f t="shared" si="6"/>
        <v>49</v>
      </c>
      <c r="H5">
        <f t="shared" si="7"/>
        <v>2</v>
      </c>
      <c r="I5" s="1" t="str">
        <f t="shared" si="8"/>
        <v>date_20171203</v>
      </c>
      <c r="J5" t="str">
        <f t="shared" si="9"/>
        <v>date_20171203 = DateLookup.create( { date: '2017-12-03', day_of_month: 3, month: 12, quarter: 4, year: 2017, week_of_year: 49, week_of_quarter: 2})</v>
      </c>
    </row>
    <row r="6" spans="1:10">
      <c r="A6" s="1">
        <v>43073</v>
      </c>
      <c r="B6" s="1" t="str">
        <f t="shared" si="1"/>
        <v>2017-12-04</v>
      </c>
      <c r="C6">
        <f t="shared" si="2"/>
        <v>4</v>
      </c>
      <c r="D6">
        <f t="shared" si="3"/>
        <v>12</v>
      </c>
      <c r="E6">
        <f t="shared" si="4"/>
        <v>4</v>
      </c>
      <c r="F6">
        <f t="shared" si="5"/>
        <v>2017</v>
      </c>
      <c r="G6">
        <f t="shared" si="6"/>
        <v>49</v>
      </c>
      <c r="H6">
        <f t="shared" si="7"/>
        <v>2</v>
      </c>
      <c r="I6" s="1" t="str">
        <f t="shared" si="8"/>
        <v>date_20171204</v>
      </c>
      <c r="J6" t="str">
        <f t="shared" si="9"/>
        <v>date_20171204 = DateLookup.create( { date: '2017-12-04', day_of_month: 4, month: 12, quarter: 4, year: 2017, week_of_year: 49, week_of_quarter: 2})</v>
      </c>
    </row>
    <row r="7" spans="1:10">
      <c r="A7" s="1">
        <v>43074</v>
      </c>
      <c r="B7" s="1" t="str">
        <f t="shared" si="1"/>
        <v>2017-12-05</v>
      </c>
      <c r="C7">
        <f t="shared" si="2"/>
        <v>5</v>
      </c>
      <c r="D7">
        <f t="shared" si="3"/>
        <v>12</v>
      </c>
      <c r="E7">
        <f t="shared" si="4"/>
        <v>4</v>
      </c>
      <c r="F7">
        <f t="shared" si="5"/>
        <v>2017</v>
      </c>
      <c r="G7">
        <f t="shared" si="6"/>
        <v>49</v>
      </c>
      <c r="H7">
        <f t="shared" si="7"/>
        <v>2</v>
      </c>
      <c r="I7" s="1" t="str">
        <f t="shared" si="8"/>
        <v>date_20171205</v>
      </c>
      <c r="J7" t="str">
        <f t="shared" si="9"/>
        <v>date_20171205 = DateLookup.create( { date: '2017-12-05', day_of_month: 5, month: 12, quarter: 4, year: 2017, week_of_year: 49, week_of_quarter: 2})</v>
      </c>
    </row>
    <row r="8" spans="1:10">
      <c r="A8" s="1">
        <v>43075</v>
      </c>
      <c r="B8" s="1" t="str">
        <f t="shared" si="1"/>
        <v>2017-12-06</v>
      </c>
      <c r="C8">
        <f t="shared" si="2"/>
        <v>6</v>
      </c>
      <c r="D8">
        <f t="shared" si="3"/>
        <v>12</v>
      </c>
      <c r="E8">
        <f t="shared" si="4"/>
        <v>4</v>
      </c>
      <c r="F8">
        <f t="shared" si="5"/>
        <v>2017</v>
      </c>
      <c r="G8">
        <f t="shared" si="6"/>
        <v>49</v>
      </c>
      <c r="H8">
        <f t="shared" si="7"/>
        <v>2</v>
      </c>
      <c r="I8" s="1" t="str">
        <f t="shared" si="8"/>
        <v>date_20171206</v>
      </c>
      <c r="J8" t="str">
        <f t="shared" si="9"/>
        <v>date_20171206 = DateLookup.create( { date: '2017-12-06', day_of_month: 6, month: 12, quarter: 4, year: 2017, week_of_year: 49, week_of_quarter: 2})</v>
      </c>
    </row>
    <row r="9" spans="1:10">
      <c r="A9" s="1">
        <v>43076</v>
      </c>
      <c r="B9" s="1" t="str">
        <f t="shared" si="1"/>
        <v>2017-12-07</v>
      </c>
      <c r="C9">
        <f t="shared" si="2"/>
        <v>7</v>
      </c>
      <c r="D9">
        <f t="shared" si="3"/>
        <v>12</v>
      </c>
      <c r="E9">
        <f t="shared" si="4"/>
        <v>4</v>
      </c>
      <c r="F9">
        <f t="shared" si="5"/>
        <v>2017</v>
      </c>
      <c r="G9">
        <f t="shared" si="6"/>
        <v>49</v>
      </c>
      <c r="H9">
        <f t="shared" si="7"/>
        <v>2</v>
      </c>
      <c r="I9" s="1" t="str">
        <f t="shared" si="8"/>
        <v>date_20171207</v>
      </c>
      <c r="J9" t="str">
        <f t="shared" si="9"/>
        <v>date_20171207 = DateLookup.create( { date: '2017-12-07', day_of_month: 7, month: 12, quarter: 4, year: 2017, week_of_year: 49, week_of_quarter: 2})</v>
      </c>
    </row>
    <row r="10" spans="1:10">
      <c r="A10" s="1">
        <v>43077</v>
      </c>
      <c r="B10" s="1" t="str">
        <f t="shared" si="1"/>
        <v>2017-12-08</v>
      </c>
      <c r="C10">
        <f t="shared" si="2"/>
        <v>8</v>
      </c>
      <c r="D10">
        <f t="shared" si="3"/>
        <v>12</v>
      </c>
      <c r="E10">
        <f t="shared" si="4"/>
        <v>4</v>
      </c>
      <c r="F10">
        <f t="shared" si="5"/>
        <v>2017</v>
      </c>
      <c r="G10">
        <f t="shared" si="6"/>
        <v>49</v>
      </c>
      <c r="H10">
        <f t="shared" si="7"/>
        <v>2</v>
      </c>
      <c r="I10" s="1" t="str">
        <f t="shared" si="8"/>
        <v>date_20171208</v>
      </c>
      <c r="J10" t="str">
        <f t="shared" si="9"/>
        <v>date_20171208 = DateLookup.create( { date: '2017-12-08', day_of_month: 8, month: 12, quarter: 4, year: 2017, week_of_year: 49, week_of_quarter: 2})</v>
      </c>
    </row>
    <row r="11" spans="1:10">
      <c r="A11" s="1">
        <v>43078</v>
      </c>
      <c r="B11" s="1" t="str">
        <f t="shared" si="1"/>
        <v>2017-12-09</v>
      </c>
      <c r="C11">
        <f t="shared" si="2"/>
        <v>9</v>
      </c>
      <c r="D11">
        <f t="shared" si="3"/>
        <v>12</v>
      </c>
      <c r="E11">
        <f t="shared" si="4"/>
        <v>4</v>
      </c>
      <c r="F11">
        <f t="shared" si="5"/>
        <v>2017</v>
      </c>
      <c r="G11">
        <f t="shared" si="6"/>
        <v>49</v>
      </c>
      <c r="H11">
        <f t="shared" si="7"/>
        <v>2</v>
      </c>
      <c r="I11" s="1" t="str">
        <f t="shared" si="8"/>
        <v>date_20171209</v>
      </c>
      <c r="J11" t="str">
        <f t="shared" si="9"/>
        <v>date_20171209 = DateLookup.create( { date: '2017-12-09', day_of_month: 9, month: 12, quarter: 4, year: 2017, week_of_year: 49, week_of_quarter: 2})</v>
      </c>
    </row>
    <row r="12" spans="1:10">
      <c r="A12" s="1">
        <v>43079</v>
      </c>
      <c r="B12" s="1" t="str">
        <f t="shared" si="1"/>
        <v>2017-12-10</v>
      </c>
      <c r="C12">
        <f t="shared" si="2"/>
        <v>10</v>
      </c>
      <c r="D12">
        <f t="shared" si="3"/>
        <v>12</v>
      </c>
      <c r="E12">
        <f t="shared" si="4"/>
        <v>4</v>
      </c>
      <c r="F12">
        <f t="shared" si="5"/>
        <v>2017</v>
      </c>
      <c r="G12">
        <f t="shared" si="6"/>
        <v>50</v>
      </c>
      <c r="H12">
        <f t="shared" si="7"/>
        <v>3</v>
      </c>
      <c r="I12" s="1" t="str">
        <f t="shared" si="8"/>
        <v>date_20171210</v>
      </c>
      <c r="J12" t="str">
        <f t="shared" si="9"/>
        <v>date_20171210 = DateLookup.create( { date: '2017-12-10', day_of_month: 10, month: 12, quarter: 4, year: 2017, week_of_year: 50, week_of_quarter: 3})</v>
      </c>
    </row>
    <row r="13" spans="1:10">
      <c r="A13" s="1">
        <v>43080</v>
      </c>
      <c r="B13" s="1" t="str">
        <f t="shared" si="1"/>
        <v>2017-12-11</v>
      </c>
      <c r="C13">
        <f t="shared" si="2"/>
        <v>11</v>
      </c>
      <c r="D13">
        <f t="shared" si="3"/>
        <v>12</v>
      </c>
      <c r="E13">
        <f t="shared" si="4"/>
        <v>4</v>
      </c>
      <c r="F13">
        <f t="shared" si="5"/>
        <v>2017</v>
      </c>
      <c r="G13">
        <f t="shared" si="6"/>
        <v>50</v>
      </c>
      <c r="H13">
        <f t="shared" si="7"/>
        <v>3</v>
      </c>
      <c r="I13" s="1" t="str">
        <f t="shared" si="8"/>
        <v>date_20171211</v>
      </c>
      <c r="J13" t="str">
        <f t="shared" si="9"/>
        <v>date_20171211 = DateLookup.create( { date: '2017-12-11', day_of_month: 11, month: 12, quarter: 4, year: 2017, week_of_year: 50, week_of_quarter: 3})</v>
      </c>
    </row>
    <row r="14" spans="1:10">
      <c r="A14" s="1">
        <v>43081</v>
      </c>
      <c r="B14" s="1" t="str">
        <f t="shared" si="1"/>
        <v>2017-12-12</v>
      </c>
      <c r="C14">
        <f t="shared" si="2"/>
        <v>12</v>
      </c>
      <c r="D14">
        <f t="shared" si="3"/>
        <v>12</v>
      </c>
      <c r="E14">
        <f t="shared" si="4"/>
        <v>4</v>
      </c>
      <c r="F14">
        <f t="shared" si="5"/>
        <v>2017</v>
      </c>
      <c r="G14">
        <f t="shared" si="6"/>
        <v>50</v>
      </c>
      <c r="H14">
        <f t="shared" si="7"/>
        <v>3</v>
      </c>
      <c r="I14" s="1" t="str">
        <f t="shared" si="8"/>
        <v>date_20171212</v>
      </c>
      <c r="J14" t="str">
        <f t="shared" si="9"/>
        <v>date_20171212 = DateLookup.create( { date: '2017-12-12', day_of_month: 12, month: 12, quarter: 4, year: 2017, week_of_year: 50, week_of_quarter: 3})</v>
      </c>
    </row>
    <row r="15" spans="1:10">
      <c r="A15" s="1">
        <v>43082</v>
      </c>
      <c r="B15" s="1" t="str">
        <f t="shared" si="1"/>
        <v>2017-12-13</v>
      </c>
      <c r="C15">
        <f t="shared" si="2"/>
        <v>13</v>
      </c>
      <c r="D15">
        <f t="shared" si="3"/>
        <v>12</v>
      </c>
      <c r="E15">
        <f t="shared" si="4"/>
        <v>4</v>
      </c>
      <c r="F15">
        <f t="shared" si="5"/>
        <v>2017</v>
      </c>
      <c r="G15">
        <f t="shared" si="6"/>
        <v>50</v>
      </c>
      <c r="H15">
        <f t="shared" si="7"/>
        <v>3</v>
      </c>
      <c r="I15" s="1" t="str">
        <f t="shared" si="8"/>
        <v>date_20171213</v>
      </c>
      <c r="J15" t="str">
        <f t="shared" si="9"/>
        <v>date_20171213 = DateLookup.create( { date: '2017-12-13', day_of_month: 13, month: 12, quarter: 4, year: 2017, week_of_year: 50, week_of_quarter: 3})</v>
      </c>
    </row>
    <row r="16" spans="1:10">
      <c r="A16" s="1">
        <v>43083</v>
      </c>
      <c r="B16" s="1" t="str">
        <f t="shared" si="1"/>
        <v>2017-12-14</v>
      </c>
      <c r="C16">
        <f t="shared" si="2"/>
        <v>14</v>
      </c>
      <c r="D16">
        <f t="shared" si="3"/>
        <v>12</v>
      </c>
      <c r="E16">
        <f t="shared" si="4"/>
        <v>4</v>
      </c>
      <c r="F16">
        <f t="shared" si="5"/>
        <v>2017</v>
      </c>
      <c r="G16">
        <f t="shared" si="6"/>
        <v>50</v>
      </c>
      <c r="H16">
        <f t="shared" si="7"/>
        <v>3</v>
      </c>
      <c r="I16" s="1" t="str">
        <f t="shared" si="8"/>
        <v>date_20171214</v>
      </c>
      <c r="J16" t="str">
        <f t="shared" si="9"/>
        <v>date_20171214 = DateLookup.create( { date: '2017-12-14', day_of_month: 14, month: 12, quarter: 4, year: 2017, week_of_year: 50, week_of_quarter: 3})</v>
      </c>
    </row>
    <row r="17" spans="1:10">
      <c r="A17" s="1">
        <v>43084</v>
      </c>
      <c r="B17" s="1" t="str">
        <f t="shared" si="1"/>
        <v>2017-12-15</v>
      </c>
      <c r="C17">
        <f t="shared" si="2"/>
        <v>15</v>
      </c>
      <c r="D17">
        <f t="shared" si="3"/>
        <v>12</v>
      </c>
      <c r="E17">
        <f t="shared" si="4"/>
        <v>4</v>
      </c>
      <c r="F17">
        <f t="shared" si="5"/>
        <v>2017</v>
      </c>
      <c r="G17">
        <f t="shared" si="6"/>
        <v>50</v>
      </c>
      <c r="H17">
        <f t="shared" si="7"/>
        <v>3</v>
      </c>
      <c r="I17" s="1" t="str">
        <f t="shared" si="8"/>
        <v>date_20171215</v>
      </c>
      <c r="J17" t="str">
        <f t="shared" si="9"/>
        <v>date_20171215 = DateLookup.create( { date: '2017-12-15', day_of_month: 15, month: 12, quarter: 4, year: 2017, week_of_year: 50, week_of_quarter: 3})</v>
      </c>
    </row>
    <row r="18" spans="1:10">
      <c r="A18" s="1">
        <v>43085</v>
      </c>
      <c r="B18" s="1" t="str">
        <f t="shared" si="1"/>
        <v>2017-12-16</v>
      </c>
      <c r="C18">
        <f t="shared" si="2"/>
        <v>16</v>
      </c>
      <c r="D18">
        <f t="shared" si="3"/>
        <v>12</v>
      </c>
      <c r="E18">
        <f t="shared" si="4"/>
        <v>4</v>
      </c>
      <c r="F18">
        <f t="shared" si="5"/>
        <v>2017</v>
      </c>
      <c r="G18">
        <f t="shared" si="6"/>
        <v>50</v>
      </c>
      <c r="H18">
        <f t="shared" si="7"/>
        <v>3</v>
      </c>
      <c r="I18" s="1" t="str">
        <f t="shared" si="8"/>
        <v>date_20171216</v>
      </c>
      <c r="J18" t="str">
        <f t="shared" si="9"/>
        <v>date_20171216 = DateLookup.create( { date: '2017-12-16', day_of_month: 16, month: 12, quarter: 4, year: 2017, week_of_year: 50, week_of_quarter: 3})</v>
      </c>
    </row>
    <row r="19" spans="1:10">
      <c r="A19" s="1">
        <v>43086</v>
      </c>
      <c r="B19" s="1" t="str">
        <f t="shared" si="1"/>
        <v>2017-12-17</v>
      </c>
      <c r="C19">
        <f t="shared" si="2"/>
        <v>17</v>
      </c>
      <c r="D19">
        <f t="shared" si="3"/>
        <v>12</v>
      </c>
      <c r="E19">
        <f t="shared" si="4"/>
        <v>4</v>
      </c>
      <c r="F19">
        <f t="shared" si="5"/>
        <v>2017</v>
      </c>
      <c r="G19">
        <f t="shared" si="6"/>
        <v>51</v>
      </c>
      <c r="H19">
        <f t="shared" si="7"/>
        <v>4</v>
      </c>
      <c r="I19" s="1" t="str">
        <f t="shared" si="8"/>
        <v>date_20171217</v>
      </c>
      <c r="J19" t="str">
        <f t="shared" si="9"/>
        <v>date_20171217 = DateLookup.create( { date: '2017-12-17', day_of_month: 17, month: 12, quarter: 4, year: 2017, week_of_year: 51, week_of_quarter: 4})</v>
      </c>
    </row>
    <row r="20" spans="1:10">
      <c r="A20" s="1">
        <v>43087</v>
      </c>
      <c r="B20" s="1" t="str">
        <f t="shared" si="1"/>
        <v>2017-12-18</v>
      </c>
      <c r="C20">
        <f t="shared" si="2"/>
        <v>18</v>
      </c>
      <c r="D20">
        <f t="shared" si="3"/>
        <v>12</v>
      </c>
      <c r="E20">
        <f t="shared" si="4"/>
        <v>4</v>
      </c>
      <c r="F20">
        <f t="shared" si="5"/>
        <v>2017</v>
      </c>
      <c r="G20">
        <f t="shared" si="6"/>
        <v>51</v>
      </c>
      <c r="H20">
        <f t="shared" si="7"/>
        <v>4</v>
      </c>
      <c r="I20" s="1" t="str">
        <f t="shared" si="8"/>
        <v>date_20171218</v>
      </c>
      <c r="J20" t="str">
        <f t="shared" si="9"/>
        <v>date_20171218 = DateLookup.create( { date: '2017-12-18', day_of_month: 18, month: 12, quarter: 4, year: 2017, week_of_year: 51, week_of_quarter: 4})</v>
      </c>
    </row>
    <row r="21" spans="1:10">
      <c r="A21" s="1">
        <v>43088</v>
      </c>
      <c r="B21" s="1" t="str">
        <f t="shared" si="1"/>
        <v>2017-12-19</v>
      </c>
      <c r="C21">
        <f t="shared" si="2"/>
        <v>19</v>
      </c>
      <c r="D21">
        <f t="shared" si="3"/>
        <v>12</v>
      </c>
      <c r="E21">
        <f t="shared" si="4"/>
        <v>4</v>
      </c>
      <c r="F21">
        <f t="shared" si="5"/>
        <v>2017</v>
      </c>
      <c r="G21">
        <f t="shared" si="6"/>
        <v>51</v>
      </c>
      <c r="H21">
        <f t="shared" si="7"/>
        <v>4</v>
      </c>
      <c r="I21" s="1" t="str">
        <f t="shared" si="8"/>
        <v>date_20171219</v>
      </c>
      <c r="J21" t="str">
        <f t="shared" si="9"/>
        <v>date_20171219 = DateLookup.create( { date: '2017-12-19', day_of_month: 19, month: 12, quarter: 4, year: 2017, week_of_year: 51, week_of_quarter: 4})</v>
      </c>
    </row>
    <row r="22" spans="1:10">
      <c r="A22" s="1">
        <v>43089</v>
      </c>
      <c r="B22" s="1" t="str">
        <f t="shared" si="1"/>
        <v>2017-12-20</v>
      </c>
      <c r="C22">
        <f t="shared" si="2"/>
        <v>20</v>
      </c>
      <c r="D22">
        <f t="shared" si="3"/>
        <v>12</v>
      </c>
      <c r="E22">
        <f t="shared" si="4"/>
        <v>4</v>
      </c>
      <c r="F22">
        <f t="shared" si="5"/>
        <v>2017</v>
      </c>
      <c r="G22">
        <f t="shared" si="6"/>
        <v>51</v>
      </c>
      <c r="H22">
        <f t="shared" si="7"/>
        <v>4</v>
      </c>
      <c r="I22" s="1" t="str">
        <f t="shared" si="8"/>
        <v>date_20171220</v>
      </c>
      <c r="J22" t="str">
        <f t="shared" si="9"/>
        <v>date_20171220 = DateLookup.create( { date: '2017-12-20', day_of_month: 20, month: 12, quarter: 4, year: 2017, week_of_year: 51, week_of_quarter: 4})</v>
      </c>
    </row>
    <row r="23" spans="1:10">
      <c r="A23" s="1">
        <v>43090</v>
      </c>
      <c r="B23" s="1" t="str">
        <f t="shared" si="1"/>
        <v>2017-12-21</v>
      </c>
      <c r="C23">
        <f t="shared" si="2"/>
        <v>21</v>
      </c>
      <c r="D23">
        <f t="shared" si="3"/>
        <v>12</v>
      </c>
      <c r="E23">
        <f t="shared" si="4"/>
        <v>4</v>
      </c>
      <c r="F23">
        <f t="shared" si="5"/>
        <v>2017</v>
      </c>
      <c r="G23">
        <f t="shared" si="6"/>
        <v>51</v>
      </c>
      <c r="H23">
        <f t="shared" si="7"/>
        <v>4</v>
      </c>
      <c r="I23" s="1" t="str">
        <f t="shared" si="8"/>
        <v>date_20171221</v>
      </c>
      <c r="J23" t="str">
        <f t="shared" si="9"/>
        <v>date_20171221 = DateLookup.create( { date: '2017-12-21', day_of_month: 21, month: 12, quarter: 4, year: 2017, week_of_year: 51, week_of_quarter: 4})</v>
      </c>
    </row>
    <row r="24" spans="1:10">
      <c r="A24" s="1">
        <v>43091</v>
      </c>
      <c r="B24" s="1" t="str">
        <f t="shared" si="1"/>
        <v>2017-12-22</v>
      </c>
      <c r="C24">
        <f t="shared" si="2"/>
        <v>22</v>
      </c>
      <c r="D24">
        <f t="shared" si="3"/>
        <v>12</v>
      </c>
      <c r="E24">
        <f t="shared" si="4"/>
        <v>4</v>
      </c>
      <c r="F24">
        <f t="shared" si="5"/>
        <v>2017</v>
      </c>
      <c r="G24">
        <f t="shared" si="6"/>
        <v>51</v>
      </c>
      <c r="H24">
        <f t="shared" si="7"/>
        <v>4</v>
      </c>
      <c r="I24" s="1" t="str">
        <f t="shared" si="8"/>
        <v>date_20171222</v>
      </c>
      <c r="J24" t="str">
        <f t="shared" si="9"/>
        <v>date_20171222 = DateLookup.create( { date: '2017-12-22', day_of_month: 22, month: 12, quarter: 4, year: 2017, week_of_year: 51, week_of_quarter: 4})</v>
      </c>
    </row>
    <row r="25" spans="1:10">
      <c r="A25" s="1">
        <v>43092</v>
      </c>
      <c r="B25" s="1" t="str">
        <f t="shared" si="1"/>
        <v>2017-12-23</v>
      </c>
      <c r="C25">
        <f t="shared" si="2"/>
        <v>23</v>
      </c>
      <c r="D25">
        <f t="shared" si="3"/>
        <v>12</v>
      </c>
      <c r="E25">
        <f t="shared" si="4"/>
        <v>4</v>
      </c>
      <c r="F25">
        <f t="shared" si="5"/>
        <v>2017</v>
      </c>
      <c r="G25">
        <f t="shared" si="6"/>
        <v>51</v>
      </c>
      <c r="H25">
        <f t="shared" si="7"/>
        <v>4</v>
      </c>
      <c r="I25" s="1" t="str">
        <f t="shared" si="8"/>
        <v>date_20171223</v>
      </c>
      <c r="J25" t="str">
        <f t="shared" si="9"/>
        <v>date_20171223 = DateLookup.create( { date: '2017-12-23', day_of_month: 23, month: 12, quarter: 4, year: 2017, week_of_year: 51, week_of_quarter: 4})</v>
      </c>
    </row>
    <row r="26" spans="1:10">
      <c r="A26" s="1">
        <v>43093</v>
      </c>
      <c r="B26" s="1" t="str">
        <f t="shared" si="1"/>
        <v>2017-12-24</v>
      </c>
      <c r="C26">
        <f t="shared" si="2"/>
        <v>24</v>
      </c>
      <c r="D26">
        <f t="shared" si="3"/>
        <v>12</v>
      </c>
      <c r="E26">
        <f t="shared" si="4"/>
        <v>4</v>
      </c>
      <c r="F26">
        <f t="shared" si="5"/>
        <v>2017</v>
      </c>
      <c r="G26">
        <f t="shared" si="6"/>
        <v>52</v>
      </c>
      <c r="H26">
        <f t="shared" si="7"/>
        <v>5</v>
      </c>
      <c r="I26" s="1" t="str">
        <f t="shared" si="8"/>
        <v>date_20171224</v>
      </c>
      <c r="J26" t="str">
        <f t="shared" si="9"/>
        <v>date_20171224 = DateLookup.create( { date: '2017-12-24', day_of_month: 24, month: 12, quarter: 4, year: 2017, week_of_year: 52, week_of_quarter: 5})</v>
      </c>
    </row>
    <row r="27" spans="1:10">
      <c r="A27" s="1">
        <v>43094</v>
      </c>
      <c r="B27" s="1" t="str">
        <f t="shared" si="1"/>
        <v>2017-12-25</v>
      </c>
      <c r="C27">
        <f t="shared" si="2"/>
        <v>25</v>
      </c>
      <c r="D27">
        <f t="shared" si="3"/>
        <v>12</v>
      </c>
      <c r="E27">
        <f t="shared" si="4"/>
        <v>4</v>
      </c>
      <c r="F27">
        <f t="shared" si="5"/>
        <v>2017</v>
      </c>
      <c r="G27">
        <f t="shared" si="6"/>
        <v>52</v>
      </c>
      <c r="H27">
        <f t="shared" si="7"/>
        <v>5</v>
      </c>
      <c r="I27" s="1" t="str">
        <f t="shared" si="8"/>
        <v>date_20171225</v>
      </c>
      <c r="J27" t="str">
        <f t="shared" si="9"/>
        <v>date_20171225 = DateLookup.create( { date: '2017-12-25', day_of_month: 25, month: 12, quarter: 4, year: 2017, week_of_year: 52, week_of_quarter: 5})</v>
      </c>
    </row>
    <row r="28" spans="1:10">
      <c r="A28" s="1">
        <v>43095</v>
      </c>
      <c r="B28" s="1" t="str">
        <f t="shared" si="1"/>
        <v>2017-12-26</v>
      </c>
      <c r="C28">
        <f t="shared" si="2"/>
        <v>26</v>
      </c>
      <c r="D28">
        <f t="shared" si="3"/>
        <v>12</v>
      </c>
      <c r="E28">
        <f t="shared" si="4"/>
        <v>4</v>
      </c>
      <c r="F28">
        <f t="shared" si="5"/>
        <v>2017</v>
      </c>
      <c r="G28">
        <f t="shared" si="6"/>
        <v>52</v>
      </c>
      <c r="H28">
        <f t="shared" si="7"/>
        <v>5</v>
      </c>
      <c r="I28" s="1" t="str">
        <f t="shared" si="8"/>
        <v>date_20171226</v>
      </c>
      <c r="J28" t="str">
        <f t="shared" si="9"/>
        <v>date_20171226 = DateLookup.create( { date: '2017-12-26', day_of_month: 26, month: 12, quarter: 4, year: 2017, week_of_year: 52, week_of_quarter: 5})</v>
      </c>
    </row>
    <row r="29" spans="1:10">
      <c r="A29" s="1">
        <v>43096</v>
      </c>
      <c r="B29" s="1" t="str">
        <f t="shared" si="1"/>
        <v>2017-12-27</v>
      </c>
      <c r="C29">
        <f t="shared" si="2"/>
        <v>27</v>
      </c>
      <c r="D29">
        <f t="shared" si="3"/>
        <v>12</v>
      </c>
      <c r="E29">
        <f t="shared" si="4"/>
        <v>4</v>
      </c>
      <c r="F29">
        <f t="shared" si="5"/>
        <v>2017</v>
      </c>
      <c r="G29">
        <f t="shared" si="6"/>
        <v>52</v>
      </c>
      <c r="H29">
        <f t="shared" si="7"/>
        <v>5</v>
      </c>
      <c r="I29" s="1" t="str">
        <f t="shared" si="8"/>
        <v>date_20171227</v>
      </c>
      <c r="J29" t="str">
        <f t="shared" si="9"/>
        <v>date_20171227 = DateLookup.create( { date: '2017-12-27', day_of_month: 27, month: 12, quarter: 4, year: 2017, week_of_year: 52, week_of_quarter: 5})</v>
      </c>
    </row>
    <row r="30" spans="1:10">
      <c r="A30" s="1">
        <v>43097</v>
      </c>
      <c r="B30" s="1" t="str">
        <f t="shared" si="1"/>
        <v>2017-12-28</v>
      </c>
      <c r="C30">
        <f t="shared" si="2"/>
        <v>28</v>
      </c>
      <c r="D30">
        <f t="shared" si="3"/>
        <v>12</v>
      </c>
      <c r="E30">
        <f t="shared" si="4"/>
        <v>4</v>
      </c>
      <c r="F30">
        <f t="shared" si="5"/>
        <v>2017</v>
      </c>
      <c r="G30">
        <f t="shared" si="6"/>
        <v>52</v>
      </c>
      <c r="H30">
        <f t="shared" si="7"/>
        <v>5</v>
      </c>
      <c r="I30" s="1" t="str">
        <f t="shared" si="8"/>
        <v>date_20171228</v>
      </c>
      <c r="J30" t="str">
        <f t="shared" si="9"/>
        <v>date_20171228 = DateLookup.create( { date: '2017-12-28', day_of_month: 28, month: 12, quarter: 4, year: 2017, week_of_year: 52, week_of_quarter: 5})</v>
      </c>
    </row>
    <row r="31" spans="1:10">
      <c r="A31" s="1">
        <v>43098</v>
      </c>
      <c r="B31" s="1" t="str">
        <f t="shared" si="1"/>
        <v>2017-12-29</v>
      </c>
      <c r="C31">
        <f t="shared" si="2"/>
        <v>29</v>
      </c>
      <c r="D31">
        <f t="shared" si="3"/>
        <v>12</v>
      </c>
      <c r="E31">
        <f t="shared" si="4"/>
        <v>4</v>
      </c>
      <c r="F31">
        <f t="shared" si="5"/>
        <v>2017</v>
      </c>
      <c r="G31">
        <f t="shared" si="6"/>
        <v>52</v>
      </c>
      <c r="H31">
        <f t="shared" si="7"/>
        <v>5</v>
      </c>
      <c r="I31" s="1" t="str">
        <f t="shared" si="8"/>
        <v>date_20171229</v>
      </c>
      <c r="J31" t="str">
        <f t="shared" si="9"/>
        <v>date_20171229 = DateLookup.create( { date: '2017-12-29', day_of_month: 29, month: 12, quarter: 4, year: 2017, week_of_year: 52, week_of_quarter: 5})</v>
      </c>
    </row>
    <row r="32" spans="1:10">
      <c r="A32" s="1">
        <v>43099</v>
      </c>
      <c r="B32" s="1" t="str">
        <f t="shared" si="1"/>
        <v>2017-12-30</v>
      </c>
      <c r="C32">
        <f t="shared" si="2"/>
        <v>30</v>
      </c>
      <c r="D32">
        <f t="shared" si="3"/>
        <v>12</v>
      </c>
      <c r="E32">
        <f t="shared" si="4"/>
        <v>4</v>
      </c>
      <c r="F32">
        <f t="shared" si="5"/>
        <v>2017</v>
      </c>
      <c r="G32">
        <f t="shared" si="6"/>
        <v>52</v>
      </c>
      <c r="H32">
        <f t="shared" si="7"/>
        <v>5</v>
      </c>
      <c r="I32" s="1" t="str">
        <f t="shared" si="8"/>
        <v>date_20171230</v>
      </c>
      <c r="J32" t="str">
        <f t="shared" si="9"/>
        <v>date_20171230 = DateLookup.create( { date: '2017-12-30', day_of_month: 30, month: 12, quarter: 4, year: 2017, week_of_year: 52, week_of_quarter: 5})</v>
      </c>
    </row>
    <row r="33" spans="1:10">
      <c r="A33" s="1">
        <v>43100</v>
      </c>
      <c r="B33" s="1" t="str">
        <f t="shared" si="1"/>
        <v>2017-12-31</v>
      </c>
      <c r="C33">
        <f t="shared" si="2"/>
        <v>31</v>
      </c>
      <c r="D33">
        <f t="shared" si="3"/>
        <v>12</v>
      </c>
      <c r="E33">
        <f t="shared" si="4"/>
        <v>4</v>
      </c>
      <c r="F33">
        <f t="shared" si="5"/>
        <v>2017</v>
      </c>
      <c r="G33">
        <f t="shared" si="6"/>
        <v>53</v>
      </c>
      <c r="H33">
        <f t="shared" si="7"/>
        <v>6</v>
      </c>
      <c r="I33" s="1" t="str">
        <f t="shared" si="8"/>
        <v>date_20171231</v>
      </c>
      <c r="J33" t="str">
        <f t="shared" si="9"/>
        <v>date_20171231 = DateLookup.create( { date: '2017-12-31', day_of_month: 31, month: 12, quarter: 4, year: 2017, week_of_year: 53, week_of_quarter: 6})</v>
      </c>
    </row>
    <row r="34" spans="1:10">
      <c r="A34" s="1">
        <v>43101</v>
      </c>
      <c r="B34" s="1" t="str">
        <f t="shared" si="1"/>
        <v>2018-01-01</v>
      </c>
      <c r="C34">
        <f t="shared" si="2"/>
        <v>1</v>
      </c>
      <c r="D34">
        <f t="shared" si="3"/>
        <v>1</v>
      </c>
      <c r="E34">
        <f t="shared" si="4"/>
        <v>1</v>
      </c>
      <c r="F34">
        <f t="shared" si="5"/>
        <v>2018</v>
      </c>
      <c r="G34">
        <f t="shared" si="6"/>
        <v>1</v>
      </c>
      <c r="H34">
        <f t="shared" si="7"/>
        <v>1</v>
      </c>
      <c r="I34" s="1" t="str">
        <f t="shared" si="8"/>
        <v>date_20180101</v>
      </c>
      <c r="J34" t="str">
        <f t="shared" si="9"/>
        <v>date_20180101 = DateLookup.create( { date: '2018-01-01', day_of_month: 1, month: 1, quarter: 1, year: 2018, week_of_year: 1, week_of_quarter: 1})</v>
      </c>
    </row>
    <row r="35" spans="1:10">
      <c r="A35" s="1">
        <v>43102</v>
      </c>
      <c r="B35" s="1" t="str">
        <f t="shared" si="1"/>
        <v>2018-01-02</v>
      </c>
      <c r="C35">
        <f t="shared" si="2"/>
        <v>2</v>
      </c>
      <c r="D35">
        <f t="shared" si="3"/>
        <v>1</v>
      </c>
      <c r="E35">
        <f t="shared" si="4"/>
        <v>1</v>
      </c>
      <c r="F35">
        <f t="shared" si="5"/>
        <v>2018</v>
      </c>
      <c r="G35">
        <f t="shared" si="6"/>
        <v>1</v>
      </c>
      <c r="H35">
        <f t="shared" si="7"/>
        <v>1</v>
      </c>
      <c r="I35" s="1" t="str">
        <f t="shared" si="8"/>
        <v>date_20180102</v>
      </c>
      <c r="J35" t="str">
        <f t="shared" si="9"/>
        <v>date_20180102 = DateLookup.create( { date: '2018-01-02', day_of_month: 2, month: 1, quarter: 1, year: 2018, week_of_year: 1, week_of_quarter: 1})</v>
      </c>
    </row>
    <row r="36" spans="1:10">
      <c r="A36" s="1">
        <v>43103</v>
      </c>
      <c r="B36" s="1" t="str">
        <f t="shared" si="1"/>
        <v>2018-01-03</v>
      </c>
      <c r="C36">
        <f t="shared" si="2"/>
        <v>3</v>
      </c>
      <c r="D36">
        <f t="shared" si="3"/>
        <v>1</v>
      </c>
      <c r="E36">
        <f t="shared" si="4"/>
        <v>1</v>
      </c>
      <c r="F36">
        <f t="shared" si="5"/>
        <v>2018</v>
      </c>
      <c r="G36">
        <f t="shared" si="6"/>
        <v>1</v>
      </c>
      <c r="H36">
        <f t="shared" si="7"/>
        <v>1</v>
      </c>
      <c r="I36" s="1" t="str">
        <f t="shared" si="8"/>
        <v>date_20180103</v>
      </c>
      <c r="J36" t="str">
        <f t="shared" si="9"/>
        <v>date_20180103 = DateLookup.create( { date: '2018-01-03', day_of_month: 3, month: 1, quarter: 1, year: 2018, week_of_year: 1, week_of_quarter: 1})</v>
      </c>
    </row>
    <row r="37" spans="1:10">
      <c r="A37" s="1">
        <v>43104</v>
      </c>
      <c r="B37" s="1" t="str">
        <f t="shared" si="1"/>
        <v>2018-01-04</v>
      </c>
      <c r="C37">
        <f t="shared" si="2"/>
        <v>4</v>
      </c>
      <c r="D37">
        <f t="shared" si="3"/>
        <v>1</v>
      </c>
      <c r="E37">
        <f t="shared" si="4"/>
        <v>1</v>
      </c>
      <c r="F37">
        <f t="shared" si="5"/>
        <v>2018</v>
      </c>
      <c r="G37">
        <f t="shared" si="6"/>
        <v>1</v>
      </c>
      <c r="H37">
        <f t="shared" si="7"/>
        <v>1</v>
      </c>
      <c r="I37" s="1" t="str">
        <f t="shared" si="8"/>
        <v>date_20180104</v>
      </c>
      <c r="J37" t="str">
        <f t="shared" si="9"/>
        <v>date_20180104 = DateLookup.create( { date: '2018-01-04', day_of_month: 4, month: 1, quarter: 1, year: 2018, week_of_year: 1, week_of_quarter: 1})</v>
      </c>
    </row>
    <row r="38" spans="1:10">
      <c r="A38" s="1">
        <v>43105</v>
      </c>
      <c r="B38" s="1" t="str">
        <f t="shared" si="1"/>
        <v>2018-01-05</v>
      </c>
      <c r="C38">
        <f t="shared" si="2"/>
        <v>5</v>
      </c>
      <c r="D38">
        <f t="shared" si="3"/>
        <v>1</v>
      </c>
      <c r="E38">
        <f t="shared" si="4"/>
        <v>1</v>
      </c>
      <c r="F38">
        <f t="shared" si="5"/>
        <v>2018</v>
      </c>
      <c r="G38">
        <f t="shared" si="6"/>
        <v>1</v>
      </c>
      <c r="H38">
        <f t="shared" si="7"/>
        <v>1</v>
      </c>
      <c r="I38" s="1" t="str">
        <f t="shared" si="8"/>
        <v>date_20180105</v>
      </c>
      <c r="J38" t="str">
        <f t="shared" si="9"/>
        <v>date_20180105 = DateLookup.create( { date: '2018-01-05', day_of_month: 5, month: 1, quarter: 1, year: 2018, week_of_year: 1, week_of_quarter: 1})</v>
      </c>
    </row>
    <row r="39" spans="1:10">
      <c r="A39" s="1">
        <v>43106</v>
      </c>
      <c r="B39" s="1" t="str">
        <f t="shared" si="1"/>
        <v>2018-01-06</v>
      </c>
      <c r="C39">
        <f t="shared" si="2"/>
        <v>6</v>
      </c>
      <c r="D39">
        <f t="shared" si="3"/>
        <v>1</v>
      </c>
      <c r="E39">
        <f t="shared" si="4"/>
        <v>1</v>
      </c>
      <c r="F39">
        <f t="shared" si="5"/>
        <v>2018</v>
      </c>
      <c r="G39">
        <f t="shared" si="6"/>
        <v>1</v>
      </c>
      <c r="H39">
        <f t="shared" si="7"/>
        <v>1</v>
      </c>
      <c r="I39" s="1" t="str">
        <f t="shared" si="8"/>
        <v>date_20180106</v>
      </c>
      <c r="J39" t="str">
        <f t="shared" si="9"/>
        <v>date_20180106 = DateLookup.create( { date: '2018-01-06', day_of_month: 6, month: 1, quarter: 1, year: 2018, week_of_year: 1, week_of_quarter: 1})</v>
      </c>
    </row>
    <row r="40" spans="1:10">
      <c r="A40" s="1">
        <v>43107</v>
      </c>
      <c r="B40" s="1" t="str">
        <f t="shared" si="1"/>
        <v>2018-01-07</v>
      </c>
      <c r="C40">
        <f t="shared" si="2"/>
        <v>7</v>
      </c>
      <c r="D40">
        <f t="shared" si="3"/>
        <v>1</v>
      </c>
      <c r="E40">
        <f t="shared" si="4"/>
        <v>1</v>
      </c>
      <c r="F40">
        <f t="shared" si="5"/>
        <v>2018</v>
      </c>
      <c r="G40">
        <f t="shared" si="6"/>
        <v>2</v>
      </c>
      <c r="H40">
        <f t="shared" si="7"/>
        <v>2</v>
      </c>
      <c r="I40" s="1" t="str">
        <f t="shared" si="8"/>
        <v>date_20180107</v>
      </c>
      <c r="J40" t="str">
        <f t="shared" si="9"/>
        <v>date_20180107 = DateLookup.create( { date: '2018-01-07', day_of_month: 7, month: 1, quarter: 1, year: 2018, week_of_year: 2, week_of_quarter: 2})</v>
      </c>
    </row>
    <row r="41" spans="1:10">
      <c r="A41" s="1">
        <v>43108</v>
      </c>
      <c r="B41" s="1" t="str">
        <f t="shared" si="1"/>
        <v>2018-01-08</v>
      </c>
      <c r="C41">
        <f t="shared" si="2"/>
        <v>8</v>
      </c>
      <c r="D41">
        <f t="shared" si="3"/>
        <v>1</v>
      </c>
      <c r="E41">
        <f t="shared" si="4"/>
        <v>1</v>
      </c>
      <c r="F41">
        <f t="shared" si="5"/>
        <v>2018</v>
      </c>
      <c r="G41">
        <f t="shared" si="6"/>
        <v>2</v>
      </c>
      <c r="H41">
        <f t="shared" si="7"/>
        <v>2</v>
      </c>
      <c r="I41" s="1" t="str">
        <f t="shared" si="8"/>
        <v>date_20180108</v>
      </c>
      <c r="J41" t="str">
        <f t="shared" si="9"/>
        <v>date_20180108 = DateLookup.create( { date: '2018-01-08', day_of_month: 8, month: 1, quarter: 1, year: 2018, week_of_year: 2, week_of_quarter: 2})</v>
      </c>
    </row>
    <row r="42" spans="1:10">
      <c r="A42" s="1">
        <v>43109</v>
      </c>
      <c r="B42" s="1" t="str">
        <f t="shared" si="1"/>
        <v>2018-01-09</v>
      </c>
      <c r="C42">
        <f t="shared" si="2"/>
        <v>9</v>
      </c>
      <c r="D42">
        <f t="shared" si="3"/>
        <v>1</v>
      </c>
      <c r="E42">
        <f t="shared" si="4"/>
        <v>1</v>
      </c>
      <c r="F42">
        <f t="shared" si="5"/>
        <v>2018</v>
      </c>
      <c r="G42">
        <f t="shared" si="6"/>
        <v>2</v>
      </c>
      <c r="H42">
        <f t="shared" si="7"/>
        <v>2</v>
      </c>
      <c r="I42" s="1" t="str">
        <f t="shared" si="8"/>
        <v>date_20180109</v>
      </c>
      <c r="J42" t="str">
        <f t="shared" si="9"/>
        <v>date_20180109 = DateLookup.create( { date: '2018-01-09', day_of_month: 9, month: 1, quarter: 1, year: 2018, week_of_year: 2, week_of_quarter: 2})</v>
      </c>
    </row>
    <row r="43" spans="1:10">
      <c r="A43" s="1">
        <v>43110</v>
      </c>
      <c r="B43" s="1" t="str">
        <f t="shared" ref="B43:B72" si="10">YEAR(A43)&amp;"-"&amp;RIGHT("0"&amp;MONTH(A43),2)&amp;"-"&amp;RIGHT("0"&amp;DAY(A43),2)</f>
        <v>2018-01-10</v>
      </c>
      <c r="C43">
        <f t="shared" ref="C43:C72" si="11">DAY(B43)</f>
        <v>10</v>
      </c>
      <c r="D43">
        <f t="shared" ref="D43:D72" si="12">MONTH(B43)</f>
        <v>1</v>
      </c>
      <c r="E43">
        <f t="shared" ref="E43:E72" si="13">IF(D43&lt;4,1,IF(AND(D43&gt;3,D43&lt;7),2,IF(AND(D43&gt;6,D43&lt;10),3,4)))</f>
        <v>1</v>
      </c>
      <c r="F43">
        <f t="shared" ref="F43:F72" si="14">YEAR(B43)</f>
        <v>2018</v>
      </c>
      <c r="G43">
        <f t="shared" ref="G43:G72" si="15">WEEKNUM(B43)</f>
        <v>2</v>
      </c>
      <c r="H43">
        <f t="shared" ref="H43:H72" si="16">IF(E43=E42,G43-G42+H42,1)</f>
        <v>2</v>
      </c>
      <c r="I43" s="1" t="str">
        <f t="shared" ref="I43:I72" si="17">"date_"&amp;YEAR(A43)&amp;""&amp;RIGHT("0"&amp;MONTH(A43),2)&amp;""&amp;RIGHT("0"&amp;DAY(A43),2)</f>
        <v>date_20180110</v>
      </c>
      <c r="J43" t="str">
        <f t="shared" si="9"/>
        <v>date_20180110 = DateLookup.create( { date: '2018-01-10', day_of_month: 10, month: 1, quarter: 1, year: 2018, week_of_year: 2, week_of_quarter: 2})</v>
      </c>
    </row>
    <row r="44" spans="1:10">
      <c r="A44" s="1">
        <v>43111</v>
      </c>
      <c r="B44" s="1" t="str">
        <f t="shared" si="10"/>
        <v>2018-01-11</v>
      </c>
      <c r="C44">
        <f t="shared" si="11"/>
        <v>11</v>
      </c>
      <c r="D44">
        <f t="shared" si="12"/>
        <v>1</v>
      </c>
      <c r="E44">
        <f t="shared" si="13"/>
        <v>1</v>
      </c>
      <c r="F44">
        <f t="shared" si="14"/>
        <v>2018</v>
      </c>
      <c r="G44">
        <f t="shared" si="15"/>
        <v>2</v>
      </c>
      <c r="H44">
        <f t="shared" si="16"/>
        <v>2</v>
      </c>
      <c r="I44" s="1" t="str">
        <f t="shared" si="17"/>
        <v>date_20180111</v>
      </c>
      <c r="J44" t="str">
        <f t="shared" si="9"/>
        <v>date_20180111 = DateLookup.create( { date: '2018-01-11', day_of_month: 11, month: 1, quarter: 1, year: 2018, week_of_year: 2, week_of_quarter: 2})</v>
      </c>
    </row>
    <row r="45" spans="1:10">
      <c r="A45" s="1">
        <v>43112</v>
      </c>
      <c r="B45" s="1" t="str">
        <f t="shared" si="10"/>
        <v>2018-01-12</v>
      </c>
      <c r="C45">
        <f t="shared" si="11"/>
        <v>12</v>
      </c>
      <c r="D45">
        <f t="shared" si="12"/>
        <v>1</v>
      </c>
      <c r="E45">
        <f t="shared" si="13"/>
        <v>1</v>
      </c>
      <c r="F45">
        <f t="shared" si="14"/>
        <v>2018</v>
      </c>
      <c r="G45">
        <f t="shared" si="15"/>
        <v>2</v>
      </c>
      <c r="H45">
        <f t="shared" si="16"/>
        <v>2</v>
      </c>
      <c r="I45" s="1" t="str">
        <f t="shared" si="17"/>
        <v>date_20180112</v>
      </c>
      <c r="J45" t="str">
        <f t="shared" si="9"/>
        <v>date_20180112 = DateLookup.create( { date: '2018-01-12', day_of_month: 12, month: 1, quarter: 1, year: 2018, week_of_year: 2, week_of_quarter: 2})</v>
      </c>
    </row>
    <row r="46" spans="1:10">
      <c r="A46" s="1">
        <v>43113</v>
      </c>
      <c r="B46" s="1" t="str">
        <f t="shared" si="10"/>
        <v>2018-01-13</v>
      </c>
      <c r="C46">
        <f t="shared" si="11"/>
        <v>13</v>
      </c>
      <c r="D46">
        <f t="shared" si="12"/>
        <v>1</v>
      </c>
      <c r="E46">
        <f t="shared" si="13"/>
        <v>1</v>
      </c>
      <c r="F46">
        <f t="shared" si="14"/>
        <v>2018</v>
      </c>
      <c r="G46">
        <f t="shared" si="15"/>
        <v>2</v>
      </c>
      <c r="H46">
        <f t="shared" si="16"/>
        <v>2</v>
      </c>
      <c r="I46" s="1" t="str">
        <f t="shared" si="17"/>
        <v>date_20180113</v>
      </c>
      <c r="J46" t="str">
        <f t="shared" si="9"/>
        <v>date_20180113 = DateLookup.create( { date: '2018-01-13', day_of_month: 13, month: 1, quarter: 1, year: 2018, week_of_year: 2, week_of_quarter: 2})</v>
      </c>
    </row>
    <row r="47" spans="1:10">
      <c r="A47" s="1">
        <v>43114</v>
      </c>
      <c r="B47" s="1" t="str">
        <f t="shared" si="10"/>
        <v>2018-01-14</v>
      </c>
      <c r="C47">
        <f t="shared" si="11"/>
        <v>14</v>
      </c>
      <c r="D47">
        <f t="shared" si="12"/>
        <v>1</v>
      </c>
      <c r="E47">
        <f t="shared" si="13"/>
        <v>1</v>
      </c>
      <c r="F47">
        <f t="shared" si="14"/>
        <v>2018</v>
      </c>
      <c r="G47">
        <f t="shared" si="15"/>
        <v>3</v>
      </c>
      <c r="H47">
        <f t="shared" si="16"/>
        <v>3</v>
      </c>
      <c r="I47" s="1" t="str">
        <f t="shared" si="17"/>
        <v>date_20180114</v>
      </c>
      <c r="J47" t="str">
        <f t="shared" si="9"/>
        <v>date_20180114 = DateLookup.create( { date: '2018-01-14', day_of_month: 14, month: 1, quarter: 1, year: 2018, week_of_year: 3, week_of_quarter: 3})</v>
      </c>
    </row>
    <row r="48" spans="1:10">
      <c r="A48" s="1">
        <v>43115</v>
      </c>
      <c r="B48" s="1" t="str">
        <f t="shared" si="10"/>
        <v>2018-01-15</v>
      </c>
      <c r="C48">
        <f t="shared" si="11"/>
        <v>15</v>
      </c>
      <c r="D48">
        <f t="shared" si="12"/>
        <v>1</v>
      </c>
      <c r="E48">
        <f t="shared" si="13"/>
        <v>1</v>
      </c>
      <c r="F48">
        <f t="shared" si="14"/>
        <v>2018</v>
      </c>
      <c r="G48">
        <f t="shared" si="15"/>
        <v>3</v>
      </c>
      <c r="H48">
        <f t="shared" si="16"/>
        <v>3</v>
      </c>
      <c r="I48" s="1" t="str">
        <f t="shared" si="17"/>
        <v>date_20180115</v>
      </c>
      <c r="J48" t="str">
        <f t="shared" si="9"/>
        <v>date_20180115 = DateLookup.create( { date: '2018-01-15', day_of_month: 15, month: 1, quarter: 1, year: 2018, week_of_year: 3, week_of_quarter: 3})</v>
      </c>
    </row>
    <row r="49" spans="1:10">
      <c r="A49" s="1">
        <v>43116</v>
      </c>
      <c r="B49" s="1" t="str">
        <f t="shared" si="10"/>
        <v>2018-01-16</v>
      </c>
      <c r="C49">
        <f t="shared" si="11"/>
        <v>16</v>
      </c>
      <c r="D49">
        <f t="shared" si="12"/>
        <v>1</v>
      </c>
      <c r="E49">
        <f t="shared" si="13"/>
        <v>1</v>
      </c>
      <c r="F49">
        <f t="shared" si="14"/>
        <v>2018</v>
      </c>
      <c r="G49">
        <f t="shared" si="15"/>
        <v>3</v>
      </c>
      <c r="H49">
        <f t="shared" si="16"/>
        <v>3</v>
      </c>
      <c r="I49" s="1" t="str">
        <f t="shared" si="17"/>
        <v>date_20180116</v>
      </c>
      <c r="J49" t="str">
        <f t="shared" si="9"/>
        <v>date_20180116 = DateLookup.create( { date: '2018-01-16', day_of_month: 16, month: 1, quarter: 1, year: 2018, week_of_year: 3, week_of_quarter: 3})</v>
      </c>
    </row>
    <row r="50" spans="1:10">
      <c r="A50" s="1">
        <v>43117</v>
      </c>
      <c r="B50" s="1" t="str">
        <f t="shared" si="10"/>
        <v>2018-01-17</v>
      </c>
      <c r="C50">
        <f t="shared" si="11"/>
        <v>17</v>
      </c>
      <c r="D50">
        <f t="shared" si="12"/>
        <v>1</v>
      </c>
      <c r="E50">
        <f t="shared" si="13"/>
        <v>1</v>
      </c>
      <c r="F50">
        <f t="shared" si="14"/>
        <v>2018</v>
      </c>
      <c r="G50">
        <f t="shared" si="15"/>
        <v>3</v>
      </c>
      <c r="H50">
        <f t="shared" si="16"/>
        <v>3</v>
      </c>
      <c r="I50" s="1" t="str">
        <f t="shared" si="17"/>
        <v>date_20180117</v>
      </c>
      <c r="J50" t="str">
        <f t="shared" si="9"/>
        <v>date_20180117 = DateLookup.create( { date: '2018-01-17', day_of_month: 17, month: 1, quarter: 1, year: 2018, week_of_year: 3, week_of_quarter: 3})</v>
      </c>
    </row>
    <row r="51" spans="1:10">
      <c r="A51" s="1">
        <v>43118</v>
      </c>
      <c r="B51" s="1" t="str">
        <f t="shared" si="10"/>
        <v>2018-01-18</v>
      </c>
      <c r="C51">
        <f t="shared" si="11"/>
        <v>18</v>
      </c>
      <c r="D51">
        <f t="shared" si="12"/>
        <v>1</v>
      </c>
      <c r="E51">
        <f t="shared" si="13"/>
        <v>1</v>
      </c>
      <c r="F51">
        <f t="shared" si="14"/>
        <v>2018</v>
      </c>
      <c r="G51">
        <f t="shared" si="15"/>
        <v>3</v>
      </c>
      <c r="H51">
        <f t="shared" si="16"/>
        <v>3</v>
      </c>
      <c r="I51" s="1" t="str">
        <f t="shared" si="17"/>
        <v>date_20180118</v>
      </c>
      <c r="J51" t="str">
        <f t="shared" si="9"/>
        <v>date_20180118 = DateLookup.create( { date: '2018-01-18', day_of_month: 18, month: 1, quarter: 1, year: 2018, week_of_year: 3, week_of_quarter: 3})</v>
      </c>
    </row>
    <row r="52" spans="1:10">
      <c r="A52" s="1">
        <v>43119</v>
      </c>
      <c r="B52" s="1" t="str">
        <f t="shared" si="10"/>
        <v>2018-01-19</v>
      </c>
      <c r="C52">
        <f t="shared" si="11"/>
        <v>19</v>
      </c>
      <c r="D52">
        <f t="shared" si="12"/>
        <v>1</v>
      </c>
      <c r="E52">
        <f t="shared" si="13"/>
        <v>1</v>
      </c>
      <c r="F52">
        <f t="shared" si="14"/>
        <v>2018</v>
      </c>
      <c r="G52">
        <f t="shared" si="15"/>
        <v>3</v>
      </c>
      <c r="H52">
        <f t="shared" si="16"/>
        <v>3</v>
      </c>
      <c r="I52" s="1" t="str">
        <f t="shared" si="17"/>
        <v>date_20180119</v>
      </c>
      <c r="J52" t="str">
        <f t="shared" si="9"/>
        <v>date_20180119 = DateLookup.create( { date: '2018-01-19', day_of_month: 19, month: 1, quarter: 1, year: 2018, week_of_year: 3, week_of_quarter: 3})</v>
      </c>
    </row>
    <row r="53" spans="1:10">
      <c r="A53" s="1">
        <v>43120</v>
      </c>
      <c r="B53" s="1" t="str">
        <f t="shared" si="10"/>
        <v>2018-01-20</v>
      </c>
      <c r="C53">
        <f t="shared" si="11"/>
        <v>20</v>
      </c>
      <c r="D53">
        <f t="shared" si="12"/>
        <v>1</v>
      </c>
      <c r="E53">
        <f t="shared" si="13"/>
        <v>1</v>
      </c>
      <c r="F53">
        <f t="shared" si="14"/>
        <v>2018</v>
      </c>
      <c r="G53">
        <f t="shared" si="15"/>
        <v>3</v>
      </c>
      <c r="H53">
        <f t="shared" si="16"/>
        <v>3</v>
      </c>
      <c r="I53" s="1" t="str">
        <f t="shared" si="17"/>
        <v>date_20180120</v>
      </c>
      <c r="J53" t="str">
        <f t="shared" si="9"/>
        <v>date_20180120 = DateLookup.create( { date: '2018-01-20', day_of_month: 20, month: 1, quarter: 1, year: 2018, week_of_year: 3, week_of_quarter: 3})</v>
      </c>
    </row>
    <row r="54" spans="1:10">
      <c r="A54" s="1">
        <v>43121</v>
      </c>
      <c r="B54" s="1" t="str">
        <f t="shared" si="10"/>
        <v>2018-01-21</v>
      </c>
      <c r="C54">
        <f t="shared" si="11"/>
        <v>21</v>
      </c>
      <c r="D54">
        <f t="shared" si="12"/>
        <v>1</v>
      </c>
      <c r="E54">
        <f t="shared" si="13"/>
        <v>1</v>
      </c>
      <c r="F54">
        <f t="shared" si="14"/>
        <v>2018</v>
      </c>
      <c r="G54">
        <f t="shared" si="15"/>
        <v>4</v>
      </c>
      <c r="H54">
        <f t="shared" si="16"/>
        <v>4</v>
      </c>
      <c r="I54" s="1" t="str">
        <f t="shared" si="17"/>
        <v>date_20180121</v>
      </c>
      <c r="J54" t="str">
        <f t="shared" si="9"/>
        <v>date_20180121 = DateLookup.create( { date: '2018-01-21', day_of_month: 21, month: 1, quarter: 1, year: 2018, week_of_year: 4, week_of_quarter: 4})</v>
      </c>
    </row>
    <row r="55" spans="1:10">
      <c r="A55" s="1">
        <v>43122</v>
      </c>
      <c r="B55" s="1" t="str">
        <f t="shared" si="10"/>
        <v>2018-01-22</v>
      </c>
      <c r="C55">
        <f t="shared" si="11"/>
        <v>22</v>
      </c>
      <c r="D55">
        <f t="shared" si="12"/>
        <v>1</v>
      </c>
      <c r="E55">
        <f t="shared" si="13"/>
        <v>1</v>
      </c>
      <c r="F55">
        <f t="shared" si="14"/>
        <v>2018</v>
      </c>
      <c r="G55">
        <f t="shared" si="15"/>
        <v>4</v>
      </c>
      <c r="H55">
        <f t="shared" si="16"/>
        <v>4</v>
      </c>
      <c r="I55" s="1" t="str">
        <f t="shared" si="17"/>
        <v>date_20180122</v>
      </c>
      <c r="J55" t="str">
        <f t="shared" si="9"/>
        <v>date_20180122 = DateLookup.create( { date: '2018-01-22', day_of_month: 22, month: 1, quarter: 1, year: 2018, week_of_year: 4, week_of_quarter: 4})</v>
      </c>
    </row>
    <row r="56" spans="1:10">
      <c r="A56" s="1">
        <v>43123</v>
      </c>
      <c r="B56" s="1" t="str">
        <f t="shared" si="10"/>
        <v>2018-01-23</v>
      </c>
      <c r="C56">
        <f t="shared" si="11"/>
        <v>23</v>
      </c>
      <c r="D56">
        <f t="shared" si="12"/>
        <v>1</v>
      </c>
      <c r="E56">
        <f t="shared" si="13"/>
        <v>1</v>
      </c>
      <c r="F56">
        <f t="shared" si="14"/>
        <v>2018</v>
      </c>
      <c r="G56">
        <f t="shared" si="15"/>
        <v>4</v>
      </c>
      <c r="H56">
        <f t="shared" si="16"/>
        <v>4</v>
      </c>
      <c r="I56" s="1" t="str">
        <f t="shared" si="17"/>
        <v>date_20180123</v>
      </c>
      <c r="J56" t="str">
        <f t="shared" si="9"/>
        <v>date_20180123 = DateLookup.create( { date: '2018-01-23', day_of_month: 23, month: 1, quarter: 1, year: 2018, week_of_year: 4, week_of_quarter: 4})</v>
      </c>
    </row>
    <row r="57" spans="1:10">
      <c r="A57" s="1">
        <v>43124</v>
      </c>
      <c r="B57" s="1" t="str">
        <f t="shared" si="10"/>
        <v>2018-01-24</v>
      </c>
      <c r="C57">
        <f t="shared" si="11"/>
        <v>24</v>
      </c>
      <c r="D57">
        <f t="shared" si="12"/>
        <v>1</v>
      </c>
      <c r="E57">
        <f t="shared" si="13"/>
        <v>1</v>
      </c>
      <c r="F57">
        <f t="shared" si="14"/>
        <v>2018</v>
      </c>
      <c r="G57">
        <f t="shared" si="15"/>
        <v>4</v>
      </c>
      <c r="H57">
        <f t="shared" si="16"/>
        <v>4</v>
      </c>
      <c r="I57" s="1" t="str">
        <f t="shared" si="17"/>
        <v>date_20180124</v>
      </c>
      <c r="J57" t="str">
        <f t="shared" si="9"/>
        <v>date_20180124 = DateLookup.create( { date: '2018-01-24', day_of_month: 24, month: 1, quarter: 1, year: 2018, week_of_year: 4, week_of_quarter: 4})</v>
      </c>
    </row>
    <row r="58" spans="1:10">
      <c r="A58" s="1">
        <v>43125</v>
      </c>
      <c r="B58" s="1" t="str">
        <f t="shared" si="10"/>
        <v>2018-01-25</v>
      </c>
      <c r="C58">
        <f t="shared" si="11"/>
        <v>25</v>
      </c>
      <c r="D58">
        <f t="shared" si="12"/>
        <v>1</v>
      </c>
      <c r="E58">
        <f t="shared" si="13"/>
        <v>1</v>
      </c>
      <c r="F58">
        <f t="shared" si="14"/>
        <v>2018</v>
      </c>
      <c r="G58">
        <f t="shared" si="15"/>
        <v>4</v>
      </c>
      <c r="H58">
        <f t="shared" si="16"/>
        <v>4</v>
      </c>
      <c r="I58" s="1" t="str">
        <f t="shared" si="17"/>
        <v>date_20180125</v>
      </c>
      <c r="J58" t="str">
        <f t="shared" si="9"/>
        <v>date_20180125 = DateLookup.create( { date: '2018-01-25', day_of_month: 25, month: 1, quarter: 1, year: 2018, week_of_year: 4, week_of_quarter: 4})</v>
      </c>
    </row>
    <row r="59" spans="1:10">
      <c r="A59" s="1">
        <v>43126</v>
      </c>
      <c r="B59" s="1" t="str">
        <f t="shared" si="10"/>
        <v>2018-01-26</v>
      </c>
      <c r="C59">
        <f t="shared" si="11"/>
        <v>26</v>
      </c>
      <c r="D59">
        <f t="shared" si="12"/>
        <v>1</v>
      </c>
      <c r="E59">
        <f t="shared" si="13"/>
        <v>1</v>
      </c>
      <c r="F59">
        <f t="shared" si="14"/>
        <v>2018</v>
      </c>
      <c r="G59">
        <f t="shared" si="15"/>
        <v>4</v>
      </c>
      <c r="H59">
        <f t="shared" si="16"/>
        <v>4</v>
      </c>
      <c r="I59" s="1" t="str">
        <f t="shared" si="17"/>
        <v>date_20180126</v>
      </c>
      <c r="J59" t="str">
        <f t="shared" si="9"/>
        <v>date_20180126 = DateLookup.create( { date: '2018-01-26', day_of_month: 26, month: 1, quarter: 1, year: 2018, week_of_year: 4, week_of_quarter: 4})</v>
      </c>
    </row>
    <row r="60" spans="1:10">
      <c r="A60" s="1">
        <v>43127</v>
      </c>
      <c r="B60" s="1" t="str">
        <f t="shared" si="10"/>
        <v>2018-01-27</v>
      </c>
      <c r="C60">
        <f t="shared" si="11"/>
        <v>27</v>
      </c>
      <c r="D60">
        <f t="shared" si="12"/>
        <v>1</v>
      </c>
      <c r="E60">
        <f t="shared" si="13"/>
        <v>1</v>
      </c>
      <c r="F60">
        <f t="shared" si="14"/>
        <v>2018</v>
      </c>
      <c r="G60">
        <f t="shared" si="15"/>
        <v>4</v>
      </c>
      <c r="H60">
        <f t="shared" si="16"/>
        <v>4</v>
      </c>
      <c r="I60" s="1" t="str">
        <f t="shared" si="17"/>
        <v>date_20180127</v>
      </c>
      <c r="J60" t="str">
        <f t="shared" si="9"/>
        <v>date_20180127 = DateLookup.create( { date: '2018-01-27', day_of_month: 27, month: 1, quarter: 1, year: 2018, week_of_year: 4, week_of_quarter: 4})</v>
      </c>
    </row>
    <row r="61" spans="1:10">
      <c r="A61" s="1">
        <v>43128</v>
      </c>
      <c r="B61" s="1" t="str">
        <f t="shared" si="10"/>
        <v>2018-01-28</v>
      </c>
      <c r="C61">
        <f t="shared" si="11"/>
        <v>28</v>
      </c>
      <c r="D61">
        <f t="shared" si="12"/>
        <v>1</v>
      </c>
      <c r="E61">
        <f t="shared" si="13"/>
        <v>1</v>
      </c>
      <c r="F61">
        <f t="shared" si="14"/>
        <v>2018</v>
      </c>
      <c r="G61">
        <f t="shared" si="15"/>
        <v>5</v>
      </c>
      <c r="H61">
        <f t="shared" si="16"/>
        <v>5</v>
      </c>
      <c r="I61" s="1" t="str">
        <f t="shared" si="17"/>
        <v>date_20180128</v>
      </c>
      <c r="J61" t="str">
        <f t="shared" si="9"/>
        <v>date_20180128 = DateLookup.create( { date: '2018-01-28', day_of_month: 28, month: 1, quarter: 1, year: 2018, week_of_year: 5, week_of_quarter: 5})</v>
      </c>
    </row>
    <row r="62" spans="1:10">
      <c r="A62" s="1">
        <v>43129</v>
      </c>
      <c r="B62" s="1" t="str">
        <f t="shared" si="10"/>
        <v>2018-01-29</v>
      </c>
      <c r="C62">
        <f t="shared" si="11"/>
        <v>29</v>
      </c>
      <c r="D62">
        <f t="shared" si="12"/>
        <v>1</v>
      </c>
      <c r="E62">
        <f t="shared" si="13"/>
        <v>1</v>
      </c>
      <c r="F62">
        <f t="shared" si="14"/>
        <v>2018</v>
      </c>
      <c r="G62">
        <f t="shared" si="15"/>
        <v>5</v>
      </c>
      <c r="H62">
        <f t="shared" si="16"/>
        <v>5</v>
      </c>
      <c r="I62" s="1" t="str">
        <f t="shared" si="17"/>
        <v>date_20180129</v>
      </c>
      <c r="J62" t="str">
        <f t="shared" si="9"/>
        <v>date_20180129 = DateLookup.create( { date: '2018-01-29', day_of_month: 29, month: 1, quarter: 1, year: 2018, week_of_year: 5, week_of_quarter: 5})</v>
      </c>
    </row>
    <row r="63" spans="1:10">
      <c r="A63" s="1">
        <v>43130</v>
      </c>
      <c r="B63" s="1" t="str">
        <f t="shared" si="10"/>
        <v>2018-01-30</v>
      </c>
      <c r="C63">
        <f t="shared" si="11"/>
        <v>30</v>
      </c>
      <c r="D63">
        <f t="shared" si="12"/>
        <v>1</v>
      </c>
      <c r="E63">
        <f t="shared" si="13"/>
        <v>1</v>
      </c>
      <c r="F63">
        <f t="shared" si="14"/>
        <v>2018</v>
      </c>
      <c r="G63">
        <f t="shared" si="15"/>
        <v>5</v>
      </c>
      <c r="H63">
        <f t="shared" si="16"/>
        <v>5</v>
      </c>
      <c r="I63" s="1" t="str">
        <f t="shared" si="17"/>
        <v>date_20180130</v>
      </c>
      <c r="J63" t="str">
        <f t="shared" si="9"/>
        <v>date_20180130 = DateLookup.create( { date: '2018-01-30', day_of_month: 30, month: 1, quarter: 1, year: 2018, week_of_year: 5, week_of_quarter: 5})</v>
      </c>
    </row>
    <row r="64" spans="1:10">
      <c r="A64" s="1">
        <v>43131</v>
      </c>
      <c r="B64" s="1" t="str">
        <f t="shared" si="10"/>
        <v>2018-01-31</v>
      </c>
      <c r="C64">
        <f t="shared" si="11"/>
        <v>31</v>
      </c>
      <c r="D64">
        <f t="shared" si="12"/>
        <v>1</v>
      </c>
      <c r="E64">
        <f t="shared" si="13"/>
        <v>1</v>
      </c>
      <c r="F64">
        <f t="shared" si="14"/>
        <v>2018</v>
      </c>
      <c r="G64">
        <f t="shared" si="15"/>
        <v>5</v>
      </c>
      <c r="H64">
        <f t="shared" si="16"/>
        <v>5</v>
      </c>
      <c r="I64" s="1" t="str">
        <f t="shared" si="17"/>
        <v>date_20180131</v>
      </c>
      <c r="J64" t="str">
        <f t="shared" si="9"/>
        <v>date_20180131 = DateLookup.create( { date: '2018-01-31', day_of_month: 31, month: 1, quarter: 1, year: 2018, week_of_year: 5, week_of_quarter: 5})</v>
      </c>
    </row>
    <row r="65" spans="1:10">
      <c r="A65" s="1">
        <v>43132</v>
      </c>
      <c r="B65" s="1" t="str">
        <f t="shared" si="10"/>
        <v>2018-02-01</v>
      </c>
      <c r="C65">
        <f t="shared" si="11"/>
        <v>1</v>
      </c>
      <c r="D65">
        <f t="shared" si="12"/>
        <v>2</v>
      </c>
      <c r="E65">
        <f t="shared" si="13"/>
        <v>1</v>
      </c>
      <c r="F65">
        <f t="shared" si="14"/>
        <v>2018</v>
      </c>
      <c r="G65">
        <f t="shared" si="15"/>
        <v>5</v>
      </c>
      <c r="H65">
        <f t="shared" si="16"/>
        <v>5</v>
      </c>
      <c r="I65" s="1" t="str">
        <f t="shared" si="17"/>
        <v>date_20180201</v>
      </c>
      <c r="J65" t="str">
        <f t="shared" si="9"/>
        <v>date_20180201 = DateLookup.create( { date: '2018-02-01', day_of_month: 1, month: 2, quarter: 1, year: 2018, week_of_year: 5, week_of_quarter: 5})</v>
      </c>
    </row>
    <row r="66" spans="1:10">
      <c r="A66" s="1">
        <v>43133</v>
      </c>
      <c r="B66" s="1" t="str">
        <f t="shared" si="10"/>
        <v>2018-02-02</v>
      </c>
      <c r="C66">
        <f t="shared" si="11"/>
        <v>2</v>
      </c>
      <c r="D66">
        <f t="shared" si="12"/>
        <v>2</v>
      </c>
      <c r="E66">
        <f t="shared" si="13"/>
        <v>1</v>
      </c>
      <c r="F66">
        <f t="shared" si="14"/>
        <v>2018</v>
      </c>
      <c r="G66">
        <f t="shared" si="15"/>
        <v>5</v>
      </c>
      <c r="H66">
        <f t="shared" si="16"/>
        <v>5</v>
      </c>
      <c r="I66" s="1" t="str">
        <f t="shared" si="17"/>
        <v>date_20180202</v>
      </c>
      <c r="J66" t="str">
        <f t="shared" si="9"/>
        <v>date_20180202 = DateLookup.create( { date: '2018-02-02', day_of_month: 2, month: 2, quarter: 1, year: 2018, week_of_year: 5, week_of_quarter: 5})</v>
      </c>
    </row>
    <row r="67" spans="1:10">
      <c r="A67" s="1">
        <v>43134</v>
      </c>
      <c r="B67" s="1" t="str">
        <f t="shared" si="10"/>
        <v>2018-02-03</v>
      </c>
      <c r="C67">
        <f t="shared" si="11"/>
        <v>3</v>
      </c>
      <c r="D67">
        <f t="shared" si="12"/>
        <v>2</v>
      </c>
      <c r="E67">
        <f t="shared" si="13"/>
        <v>1</v>
      </c>
      <c r="F67">
        <f t="shared" si="14"/>
        <v>2018</v>
      </c>
      <c r="G67">
        <f t="shared" si="15"/>
        <v>5</v>
      </c>
      <c r="H67">
        <f t="shared" si="16"/>
        <v>5</v>
      </c>
      <c r="I67" s="1" t="str">
        <f t="shared" si="17"/>
        <v>date_20180203</v>
      </c>
      <c r="J67" t="str">
        <f t="shared" si="9"/>
        <v>date_20180203 = DateLookup.create( { date: '2018-02-03', day_of_month: 3, month: 2, quarter: 1, year: 2018, week_of_year: 5, week_of_quarter: 5})</v>
      </c>
    </row>
    <row r="68" spans="1:10">
      <c r="A68" s="1">
        <v>43135</v>
      </c>
      <c r="B68" s="1" t="str">
        <f t="shared" si="10"/>
        <v>2018-02-04</v>
      </c>
      <c r="C68">
        <f t="shared" si="11"/>
        <v>4</v>
      </c>
      <c r="D68">
        <f t="shared" si="12"/>
        <v>2</v>
      </c>
      <c r="E68">
        <f t="shared" si="13"/>
        <v>1</v>
      </c>
      <c r="F68">
        <f t="shared" si="14"/>
        <v>2018</v>
      </c>
      <c r="G68">
        <f t="shared" si="15"/>
        <v>6</v>
      </c>
      <c r="H68">
        <f t="shared" si="16"/>
        <v>6</v>
      </c>
      <c r="I68" s="1" t="str">
        <f t="shared" si="17"/>
        <v>date_20180204</v>
      </c>
      <c r="J68" t="str">
        <f t="shared" si="9"/>
        <v>date_20180204 = DateLookup.create( { date: '2018-02-04', day_of_month: 4, month: 2, quarter: 1, year: 2018, week_of_year: 6, week_of_quarter: 6})</v>
      </c>
    </row>
    <row r="69" spans="1:10">
      <c r="A69" s="1">
        <v>43136</v>
      </c>
      <c r="B69" s="1" t="str">
        <f t="shared" si="10"/>
        <v>2018-02-05</v>
      </c>
      <c r="C69">
        <f t="shared" si="11"/>
        <v>5</v>
      </c>
      <c r="D69">
        <f t="shared" si="12"/>
        <v>2</v>
      </c>
      <c r="E69">
        <f t="shared" si="13"/>
        <v>1</v>
      </c>
      <c r="F69">
        <f t="shared" si="14"/>
        <v>2018</v>
      </c>
      <c r="G69">
        <f t="shared" si="15"/>
        <v>6</v>
      </c>
      <c r="H69">
        <f t="shared" si="16"/>
        <v>6</v>
      </c>
      <c r="I69" s="1" t="str">
        <f t="shared" si="17"/>
        <v>date_20180205</v>
      </c>
      <c r="J69" t="str">
        <f t="shared" si="9"/>
        <v>date_20180205 = DateLookup.create( { date: '2018-02-05', day_of_month: 5, month: 2, quarter: 1, year: 2018, week_of_year: 6, week_of_quarter: 6})</v>
      </c>
    </row>
    <row r="70" spans="1:10">
      <c r="A70" s="1">
        <v>43137</v>
      </c>
      <c r="B70" s="1" t="str">
        <f t="shared" si="10"/>
        <v>2018-02-06</v>
      </c>
      <c r="C70">
        <f t="shared" si="11"/>
        <v>6</v>
      </c>
      <c r="D70">
        <f t="shared" si="12"/>
        <v>2</v>
      </c>
      <c r="E70">
        <f t="shared" si="13"/>
        <v>1</v>
      </c>
      <c r="F70">
        <f t="shared" si="14"/>
        <v>2018</v>
      </c>
      <c r="G70">
        <f t="shared" si="15"/>
        <v>6</v>
      </c>
      <c r="H70">
        <f t="shared" si="16"/>
        <v>6</v>
      </c>
      <c r="I70" s="1" t="str">
        <f t="shared" si="17"/>
        <v>date_20180206</v>
      </c>
      <c r="J70" t="str">
        <f t="shared" si="9"/>
        <v>date_20180206 = DateLookup.create( { date: '2018-02-06', day_of_month: 6, month: 2, quarter: 1, year: 2018, week_of_year: 6, week_of_quarter: 6})</v>
      </c>
    </row>
    <row r="71" spans="1:10">
      <c r="A71" s="1">
        <v>43138</v>
      </c>
      <c r="B71" s="1" t="str">
        <f t="shared" si="10"/>
        <v>2018-02-07</v>
      </c>
      <c r="C71">
        <f t="shared" si="11"/>
        <v>7</v>
      </c>
      <c r="D71">
        <f t="shared" si="12"/>
        <v>2</v>
      </c>
      <c r="E71">
        <f t="shared" si="13"/>
        <v>1</v>
      </c>
      <c r="F71">
        <f t="shared" si="14"/>
        <v>2018</v>
      </c>
      <c r="G71">
        <f t="shared" si="15"/>
        <v>6</v>
      </c>
      <c r="H71">
        <f t="shared" si="16"/>
        <v>6</v>
      </c>
      <c r="I71" s="1" t="str">
        <f t="shared" si="17"/>
        <v>date_20180207</v>
      </c>
      <c r="J71" t="str">
        <f t="shared" si="9"/>
        <v>date_20180207 = DateLookup.create( { date: '2018-02-07', day_of_month: 7, month: 2, quarter: 1, year: 2018, week_of_year: 6, week_of_quarter: 6})</v>
      </c>
    </row>
    <row r="72" spans="1:10">
      <c r="A72" s="1">
        <v>43139</v>
      </c>
      <c r="B72" s="1" t="str">
        <f t="shared" si="10"/>
        <v>2018-02-08</v>
      </c>
      <c r="C72">
        <f t="shared" si="11"/>
        <v>8</v>
      </c>
      <c r="D72">
        <f t="shared" si="12"/>
        <v>2</v>
      </c>
      <c r="E72">
        <f t="shared" si="13"/>
        <v>1</v>
      </c>
      <c r="F72">
        <f t="shared" si="14"/>
        <v>2018</v>
      </c>
      <c r="G72">
        <f t="shared" si="15"/>
        <v>6</v>
      </c>
      <c r="H72">
        <f t="shared" si="16"/>
        <v>6</v>
      </c>
      <c r="I72" s="1" t="str">
        <f t="shared" si="17"/>
        <v>date_20180208</v>
      </c>
      <c r="J72" t="str">
        <f t="shared" si="9"/>
        <v>date_20180208 = DateLookup.create( { date: '2018-02-08', day_of_month: 8, month: 2, quarter: 1, year: 2018, week_of_year: 6, week_of_quarter: 6})</v>
      </c>
    </row>
    <row r="73" spans="1:10">
      <c r="A73" s="1">
        <v>43140</v>
      </c>
      <c r="B73" s="1" t="str">
        <f>YEAR(A73)&amp;"-"&amp;RIGHT("0"&amp;MONTH(A73),2)&amp;"-"&amp;RIGHT("0"&amp;DAY(A73),2)</f>
        <v>2018-02-09</v>
      </c>
      <c r="C73">
        <f>DAY(B73)</f>
        <v>9</v>
      </c>
      <c r="D73">
        <f>MONTH(B73)</f>
        <v>2</v>
      </c>
      <c r="E73">
        <f>IF(D73&lt;4,1,IF(AND(D73&gt;3,D73&lt;7),2,IF(AND(D73&gt;6,D73&lt;10),3,4)))</f>
        <v>1</v>
      </c>
      <c r="F73">
        <f>YEAR(B73)</f>
        <v>2018</v>
      </c>
      <c r="G73">
        <f>WEEKNUM(B73)</f>
        <v>6</v>
      </c>
      <c r="H73">
        <f>IF(E73=E72,G73-G72+H72,1)</f>
        <v>6</v>
      </c>
      <c r="I73" s="1" t="str">
        <f>"date_"&amp;YEAR(A73)&amp;""&amp;RIGHT("0"&amp;MONTH(A73),2)&amp;""&amp;RIGHT("0"&amp;DAY(A73),2)</f>
        <v>date_20180209</v>
      </c>
      <c r="J73" t="str">
        <f t="shared" si="9"/>
        <v>date_20180209 = DateLookup.create( { date: '2018-02-09', day_of_month: 9, month: 2, quarter: 1, year: 2018, week_of_year: 6, week_of_quarter: 6})</v>
      </c>
    </row>
    <row r="74" spans="1:10">
      <c r="A74" s="1">
        <v>43141</v>
      </c>
      <c r="B74" s="1" t="str">
        <f t="shared" si="1"/>
        <v>2018-02-10</v>
      </c>
      <c r="C74">
        <f t="shared" si="2"/>
        <v>10</v>
      </c>
      <c r="D74">
        <f t="shared" si="3"/>
        <v>2</v>
      </c>
      <c r="E74">
        <f t="shared" si="4"/>
        <v>1</v>
      </c>
      <c r="F74">
        <f t="shared" si="5"/>
        <v>2018</v>
      </c>
      <c r="G74">
        <f t="shared" si="6"/>
        <v>6</v>
      </c>
      <c r="H74">
        <f>IF(E74=E42,G74-G42+H42,1)</f>
        <v>6</v>
      </c>
      <c r="I74" s="1" t="str">
        <f t="shared" si="8"/>
        <v>date_20180210</v>
      </c>
      <c r="J74" t="str">
        <f t="shared" si="9"/>
        <v>date_20180210 = DateLookup.create( { date: '2018-02-10', day_of_month: 10, month: 2, quarter: 1, year: 2018, week_of_year: 6, week_of_quarter: 6})</v>
      </c>
    </row>
    <row r="75" spans="1:10">
      <c r="A75" s="1">
        <v>43142</v>
      </c>
      <c r="B75" s="1" t="str">
        <f t="shared" si="1"/>
        <v>2018-02-11</v>
      </c>
      <c r="C75">
        <f t="shared" si="2"/>
        <v>11</v>
      </c>
      <c r="D75">
        <f t="shared" si="3"/>
        <v>2</v>
      </c>
      <c r="E75">
        <f t="shared" si="4"/>
        <v>1</v>
      </c>
      <c r="F75">
        <f t="shared" si="5"/>
        <v>2018</v>
      </c>
      <c r="G75">
        <f t="shared" si="6"/>
        <v>7</v>
      </c>
      <c r="H75">
        <f t="shared" si="7"/>
        <v>7</v>
      </c>
      <c r="I75" s="1" t="str">
        <f t="shared" si="8"/>
        <v>date_20180211</v>
      </c>
      <c r="J75" t="str">
        <f t="shared" si="9"/>
        <v>date_20180211 = DateLookup.create( { date: '2018-02-11', day_of_month: 11, month: 2, quarter: 1, year: 2018, week_of_year: 7, week_of_quarter: 7})</v>
      </c>
    </row>
    <row r="76" spans="1:10">
      <c r="A76" s="1">
        <v>43143</v>
      </c>
      <c r="B76" s="1" t="str">
        <f t="shared" si="1"/>
        <v>2018-02-12</v>
      </c>
      <c r="C76">
        <f t="shared" si="2"/>
        <v>12</v>
      </c>
      <c r="D76">
        <f t="shared" si="3"/>
        <v>2</v>
      </c>
      <c r="E76">
        <f t="shared" si="4"/>
        <v>1</v>
      </c>
      <c r="F76">
        <f t="shared" si="5"/>
        <v>2018</v>
      </c>
      <c r="G76">
        <f t="shared" si="6"/>
        <v>7</v>
      </c>
      <c r="H76">
        <f t="shared" si="7"/>
        <v>7</v>
      </c>
      <c r="I76" s="1" t="str">
        <f t="shared" si="8"/>
        <v>date_20180212</v>
      </c>
      <c r="J76" t="str">
        <f t="shared" si="9"/>
        <v>date_20180212 = DateLookup.create( { date: '2018-02-12', day_of_month: 12, month: 2, quarter: 1, year: 2018, week_of_year: 7, week_of_quarter: 7})</v>
      </c>
    </row>
    <row r="77" spans="1:10">
      <c r="A77" s="1">
        <v>43144</v>
      </c>
      <c r="B77" s="1" t="str">
        <f t="shared" si="1"/>
        <v>2018-02-13</v>
      </c>
      <c r="C77">
        <f t="shared" si="2"/>
        <v>13</v>
      </c>
      <c r="D77">
        <f t="shared" si="3"/>
        <v>2</v>
      </c>
      <c r="E77">
        <f t="shared" si="4"/>
        <v>1</v>
      </c>
      <c r="F77">
        <f t="shared" si="5"/>
        <v>2018</v>
      </c>
      <c r="G77">
        <f t="shared" si="6"/>
        <v>7</v>
      </c>
      <c r="H77">
        <f t="shared" si="7"/>
        <v>7</v>
      </c>
      <c r="I77" s="1" t="str">
        <f t="shared" si="8"/>
        <v>date_20180213</v>
      </c>
      <c r="J77" t="str">
        <f t="shared" si="9"/>
        <v>date_20180213 = DateLookup.create( { date: '2018-02-13', day_of_month: 13, month: 2, quarter: 1, year: 2018, week_of_year: 7, week_of_quarter: 7})</v>
      </c>
    </row>
    <row r="78" spans="1:10">
      <c r="A78" s="1">
        <v>43145</v>
      </c>
      <c r="B78" s="1" t="str">
        <f t="shared" si="1"/>
        <v>2018-02-14</v>
      </c>
      <c r="C78">
        <f t="shared" si="2"/>
        <v>14</v>
      </c>
      <c r="D78">
        <f t="shared" si="3"/>
        <v>2</v>
      </c>
      <c r="E78">
        <f t="shared" si="4"/>
        <v>1</v>
      </c>
      <c r="F78">
        <f t="shared" si="5"/>
        <v>2018</v>
      </c>
      <c r="G78">
        <f t="shared" si="6"/>
        <v>7</v>
      </c>
      <c r="H78">
        <f t="shared" si="7"/>
        <v>7</v>
      </c>
      <c r="I78" s="1" t="str">
        <f t="shared" si="8"/>
        <v>date_20180214</v>
      </c>
      <c r="J78" t="str">
        <f t="shared" si="9"/>
        <v>date_20180214 = DateLookup.create( { date: '2018-02-14', day_of_month: 14, month: 2, quarter: 1, year: 2018, week_of_year: 7, week_of_quarter: 7})</v>
      </c>
    </row>
    <row r="79" spans="1:10">
      <c r="A79" s="1">
        <v>43146</v>
      </c>
      <c r="B79" s="1" t="str">
        <f t="shared" si="1"/>
        <v>2018-02-15</v>
      </c>
      <c r="C79">
        <f t="shared" si="2"/>
        <v>15</v>
      </c>
      <c r="D79">
        <f t="shared" si="3"/>
        <v>2</v>
      </c>
      <c r="E79">
        <f t="shared" si="4"/>
        <v>1</v>
      </c>
      <c r="F79">
        <f t="shared" si="5"/>
        <v>2018</v>
      </c>
      <c r="G79">
        <f t="shared" si="6"/>
        <v>7</v>
      </c>
      <c r="H79">
        <f t="shared" si="7"/>
        <v>7</v>
      </c>
      <c r="I79" s="1" t="str">
        <f t="shared" si="8"/>
        <v>date_20180215</v>
      </c>
      <c r="J79" t="str">
        <f t="shared" si="9"/>
        <v>date_20180215 = DateLookup.create( { date: '2018-02-15', day_of_month: 15, month: 2, quarter: 1, year: 2018, week_of_year: 7, week_of_quarter: 7})</v>
      </c>
    </row>
    <row r="80" spans="1:10">
      <c r="A80" s="1">
        <v>43147</v>
      </c>
      <c r="B80" s="1" t="str">
        <f t="shared" si="1"/>
        <v>2018-02-16</v>
      </c>
      <c r="C80">
        <f t="shared" si="2"/>
        <v>16</v>
      </c>
      <c r="D80">
        <f t="shared" si="3"/>
        <v>2</v>
      </c>
      <c r="E80">
        <f t="shared" si="4"/>
        <v>1</v>
      </c>
      <c r="F80">
        <f t="shared" si="5"/>
        <v>2018</v>
      </c>
      <c r="G80">
        <f t="shared" si="6"/>
        <v>7</v>
      </c>
      <c r="H80">
        <f t="shared" si="7"/>
        <v>7</v>
      </c>
      <c r="I80" s="1" t="str">
        <f t="shared" si="8"/>
        <v>date_20180216</v>
      </c>
      <c r="J80" t="str">
        <f t="shared" si="9"/>
        <v>date_20180216 = DateLookup.create( { date: '2018-02-16', day_of_month: 16, month: 2, quarter: 1, year: 2018, week_of_year: 7, week_of_quarter: 7})</v>
      </c>
    </row>
    <row r="81" spans="1:10">
      <c r="A81" s="1">
        <v>43148</v>
      </c>
      <c r="B81" s="1" t="str">
        <f t="shared" si="1"/>
        <v>2018-02-17</v>
      </c>
      <c r="C81">
        <f t="shared" si="2"/>
        <v>17</v>
      </c>
      <c r="D81">
        <f t="shared" si="3"/>
        <v>2</v>
      </c>
      <c r="E81">
        <f t="shared" si="4"/>
        <v>1</v>
      </c>
      <c r="F81">
        <f t="shared" si="5"/>
        <v>2018</v>
      </c>
      <c r="G81">
        <f t="shared" si="6"/>
        <v>7</v>
      </c>
      <c r="H81">
        <f t="shared" si="7"/>
        <v>7</v>
      </c>
      <c r="I81" s="1" t="str">
        <f t="shared" si="8"/>
        <v>date_20180217</v>
      </c>
      <c r="J81" t="str">
        <f t="shared" si="9"/>
        <v>date_20180217 = DateLookup.create( { date: '2018-02-17', day_of_month: 17, month: 2, quarter: 1, year: 2018, week_of_year: 7, week_of_quarter: 7})</v>
      </c>
    </row>
    <row r="82" spans="1:10">
      <c r="A82" s="1">
        <v>43149</v>
      </c>
      <c r="B82" s="1" t="str">
        <f t="shared" si="1"/>
        <v>2018-02-18</v>
      </c>
      <c r="C82">
        <f t="shared" si="2"/>
        <v>18</v>
      </c>
      <c r="D82">
        <f t="shared" si="3"/>
        <v>2</v>
      </c>
      <c r="E82">
        <f t="shared" si="4"/>
        <v>1</v>
      </c>
      <c r="F82">
        <f t="shared" si="5"/>
        <v>2018</v>
      </c>
      <c r="G82">
        <f t="shared" si="6"/>
        <v>8</v>
      </c>
      <c r="H82">
        <f t="shared" si="7"/>
        <v>8</v>
      </c>
      <c r="I82" s="1" t="str">
        <f t="shared" si="8"/>
        <v>date_20180218</v>
      </c>
      <c r="J82" t="str">
        <f t="shared" si="9"/>
        <v>date_20180218 = DateLookup.create( { date: '2018-02-18', day_of_month: 18, month: 2, quarter: 1, year: 2018, week_of_year: 8, week_of_quarter: 8})</v>
      </c>
    </row>
    <row r="83" spans="1:10">
      <c r="A83" s="1">
        <v>43150</v>
      </c>
      <c r="B83" s="1" t="str">
        <f t="shared" si="1"/>
        <v>2018-02-19</v>
      </c>
      <c r="C83">
        <f t="shared" si="2"/>
        <v>19</v>
      </c>
      <c r="D83">
        <f t="shared" si="3"/>
        <v>2</v>
      </c>
      <c r="E83">
        <f t="shared" si="4"/>
        <v>1</v>
      </c>
      <c r="F83">
        <f t="shared" si="5"/>
        <v>2018</v>
      </c>
      <c r="G83">
        <f t="shared" si="6"/>
        <v>8</v>
      </c>
      <c r="H83">
        <f t="shared" si="7"/>
        <v>8</v>
      </c>
      <c r="I83" s="1" t="str">
        <f t="shared" si="8"/>
        <v>date_20180219</v>
      </c>
      <c r="J83" t="str">
        <f t="shared" si="9"/>
        <v>date_20180219 = DateLookup.create( { date: '2018-02-19', day_of_month: 19, month: 2, quarter: 1, year: 2018, week_of_year: 8, week_of_quarter: 8})</v>
      </c>
    </row>
    <row r="84" spans="1:10">
      <c r="A84" s="1">
        <v>43151</v>
      </c>
      <c r="B84" s="1" t="str">
        <f t="shared" si="1"/>
        <v>2018-02-20</v>
      </c>
      <c r="C84">
        <f t="shared" si="2"/>
        <v>20</v>
      </c>
      <c r="D84">
        <f t="shared" si="3"/>
        <v>2</v>
      </c>
      <c r="E84">
        <f t="shared" si="4"/>
        <v>1</v>
      </c>
      <c r="F84">
        <f t="shared" si="5"/>
        <v>2018</v>
      </c>
      <c r="G84">
        <f t="shared" si="6"/>
        <v>8</v>
      </c>
      <c r="H84">
        <f t="shared" si="7"/>
        <v>8</v>
      </c>
      <c r="I84" s="1" t="str">
        <f t="shared" si="8"/>
        <v>date_20180220</v>
      </c>
      <c r="J84" t="str">
        <f t="shared" si="9"/>
        <v>date_20180220 = DateLookup.create( { date: '2018-02-20', day_of_month: 20, month: 2, quarter: 1, year: 2018, week_of_year: 8, week_of_quarter: 8})</v>
      </c>
    </row>
    <row r="85" spans="1:10">
      <c r="A85" s="1">
        <v>43152</v>
      </c>
      <c r="B85" s="1" t="str">
        <f t="shared" si="1"/>
        <v>2018-02-21</v>
      </c>
      <c r="C85">
        <f t="shared" si="2"/>
        <v>21</v>
      </c>
      <c r="D85">
        <f t="shared" si="3"/>
        <v>2</v>
      </c>
      <c r="E85">
        <f t="shared" si="4"/>
        <v>1</v>
      </c>
      <c r="F85">
        <f t="shared" si="5"/>
        <v>2018</v>
      </c>
      <c r="G85">
        <f t="shared" si="6"/>
        <v>8</v>
      </c>
      <c r="H85">
        <f t="shared" si="7"/>
        <v>8</v>
      </c>
      <c r="I85" s="1" t="str">
        <f t="shared" si="8"/>
        <v>date_20180221</v>
      </c>
      <c r="J85" t="str">
        <f t="shared" si="9"/>
        <v>date_20180221 = DateLookup.create( { date: '2018-02-21', day_of_month: 21, month: 2, quarter: 1, year: 2018, week_of_year: 8, week_of_quarter: 8})</v>
      </c>
    </row>
    <row r="86" spans="1:10">
      <c r="A86" s="1">
        <v>43153</v>
      </c>
      <c r="B86" s="1" t="str">
        <f t="shared" si="1"/>
        <v>2018-02-22</v>
      </c>
      <c r="C86">
        <f t="shared" si="2"/>
        <v>22</v>
      </c>
      <c r="D86">
        <f t="shared" si="3"/>
        <v>2</v>
      </c>
      <c r="E86">
        <f t="shared" si="4"/>
        <v>1</v>
      </c>
      <c r="F86">
        <f t="shared" si="5"/>
        <v>2018</v>
      </c>
      <c r="G86">
        <f t="shared" si="6"/>
        <v>8</v>
      </c>
      <c r="H86">
        <f t="shared" si="7"/>
        <v>8</v>
      </c>
      <c r="I86" s="1" t="str">
        <f t="shared" si="8"/>
        <v>date_20180222</v>
      </c>
      <c r="J86" t="str">
        <f t="shared" si="9"/>
        <v>date_20180222 = DateLookup.create( { date: '2018-02-22', day_of_month: 22, month: 2, quarter: 1, year: 2018, week_of_year: 8, week_of_quarter: 8})</v>
      </c>
    </row>
    <row r="87" spans="1:10">
      <c r="A87" s="1">
        <v>43154</v>
      </c>
      <c r="B87" s="1" t="str">
        <f t="shared" si="1"/>
        <v>2018-02-23</v>
      </c>
      <c r="C87">
        <f t="shared" si="2"/>
        <v>23</v>
      </c>
      <c r="D87">
        <f t="shared" si="3"/>
        <v>2</v>
      </c>
      <c r="E87">
        <f t="shared" si="4"/>
        <v>1</v>
      </c>
      <c r="F87">
        <f t="shared" si="5"/>
        <v>2018</v>
      </c>
      <c r="G87">
        <f t="shared" si="6"/>
        <v>8</v>
      </c>
      <c r="H87">
        <f t="shared" si="7"/>
        <v>8</v>
      </c>
      <c r="I87" s="1" t="str">
        <f t="shared" si="8"/>
        <v>date_20180223</v>
      </c>
      <c r="J87" t="str">
        <f t="shared" si="9"/>
        <v>date_20180223 = DateLookup.create( { date: '2018-02-23', day_of_month: 23, month: 2, quarter: 1, year: 2018, week_of_year: 8, week_of_quarter: 8})</v>
      </c>
    </row>
    <row r="88" spans="1:10">
      <c r="A88" s="1">
        <v>43155</v>
      </c>
      <c r="B88" s="1" t="str">
        <f t="shared" si="1"/>
        <v>2018-02-24</v>
      </c>
      <c r="C88">
        <f t="shared" si="2"/>
        <v>24</v>
      </c>
      <c r="D88">
        <f t="shared" si="3"/>
        <v>2</v>
      </c>
      <c r="E88">
        <f t="shared" si="4"/>
        <v>1</v>
      </c>
      <c r="F88">
        <f t="shared" si="5"/>
        <v>2018</v>
      </c>
      <c r="G88">
        <f t="shared" si="6"/>
        <v>8</v>
      </c>
      <c r="H88">
        <f t="shared" si="7"/>
        <v>8</v>
      </c>
      <c r="I88" s="1" t="str">
        <f t="shared" si="8"/>
        <v>date_20180224</v>
      </c>
      <c r="J88" t="str">
        <f t="shared" si="9"/>
        <v>date_20180224 = DateLookup.create( { date: '2018-02-24', day_of_month: 24, month: 2, quarter: 1, year: 2018, week_of_year: 8, week_of_quarter: 8})</v>
      </c>
    </row>
    <row r="89" spans="1:10">
      <c r="A89" s="1">
        <v>43156</v>
      </c>
      <c r="B89" s="1" t="str">
        <f t="shared" si="1"/>
        <v>2018-02-25</v>
      </c>
      <c r="C89">
        <f t="shared" si="2"/>
        <v>25</v>
      </c>
      <c r="D89">
        <f t="shared" si="3"/>
        <v>2</v>
      </c>
      <c r="E89">
        <f t="shared" si="4"/>
        <v>1</v>
      </c>
      <c r="F89">
        <f t="shared" si="5"/>
        <v>2018</v>
      </c>
      <c r="G89">
        <f t="shared" si="6"/>
        <v>9</v>
      </c>
      <c r="H89">
        <f t="shared" si="7"/>
        <v>9</v>
      </c>
      <c r="I89" s="1" t="str">
        <f t="shared" si="8"/>
        <v>date_20180225</v>
      </c>
      <c r="J89" t="str">
        <f t="shared" si="9"/>
        <v>date_20180225 = DateLookup.create( { date: '2018-02-25', day_of_month: 25, month: 2, quarter: 1, year: 2018, week_of_year: 9, week_of_quarter: 9})</v>
      </c>
    </row>
    <row r="90" spans="1:10">
      <c r="A90" s="1">
        <v>43157</v>
      </c>
      <c r="B90" s="1" t="str">
        <f t="shared" si="1"/>
        <v>2018-02-26</v>
      </c>
      <c r="C90">
        <f t="shared" si="2"/>
        <v>26</v>
      </c>
      <c r="D90">
        <f t="shared" si="3"/>
        <v>2</v>
      </c>
      <c r="E90">
        <f t="shared" si="4"/>
        <v>1</v>
      </c>
      <c r="F90">
        <f t="shared" si="5"/>
        <v>2018</v>
      </c>
      <c r="G90">
        <f t="shared" si="6"/>
        <v>9</v>
      </c>
      <c r="H90">
        <f t="shared" si="7"/>
        <v>9</v>
      </c>
      <c r="I90" s="1" t="str">
        <f t="shared" si="8"/>
        <v>date_20180226</v>
      </c>
      <c r="J90" t="str">
        <f t="shared" si="9"/>
        <v>date_20180226 = DateLookup.create( { date: '2018-02-26', day_of_month: 26, month: 2, quarter: 1, year: 2018, week_of_year: 9, week_of_quarter: 9})</v>
      </c>
    </row>
    <row r="91" spans="1:10">
      <c r="A91" s="1">
        <v>43158</v>
      </c>
      <c r="B91" s="1" t="str">
        <f t="shared" si="1"/>
        <v>2018-02-27</v>
      </c>
      <c r="C91">
        <f t="shared" si="2"/>
        <v>27</v>
      </c>
      <c r="D91">
        <f t="shared" si="3"/>
        <v>2</v>
      </c>
      <c r="E91">
        <f t="shared" si="4"/>
        <v>1</v>
      </c>
      <c r="F91">
        <f t="shared" si="5"/>
        <v>2018</v>
      </c>
      <c r="G91">
        <f t="shared" si="6"/>
        <v>9</v>
      </c>
      <c r="H91">
        <f t="shared" si="7"/>
        <v>9</v>
      </c>
      <c r="I91" s="1" t="str">
        <f t="shared" si="8"/>
        <v>date_20180227</v>
      </c>
      <c r="J91" t="str">
        <f t="shared" si="9"/>
        <v>date_20180227 = DateLookup.create( { date: '2018-02-27', day_of_month: 27, month: 2, quarter: 1, year: 2018, week_of_year: 9, week_of_quarter: 9})</v>
      </c>
    </row>
    <row r="92" spans="1:10">
      <c r="A92" s="1">
        <v>43159</v>
      </c>
      <c r="B92" s="1" t="str">
        <f t="shared" si="1"/>
        <v>2018-02-28</v>
      </c>
      <c r="C92">
        <f t="shared" si="2"/>
        <v>28</v>
      </c>
      <c r="D92">
        <f t="shared" si="3"/>
        <v>2</v>
      </c>
      <c r="E92">
        <f t="shared" si="4"/>
        <v>1</v>
      </c>
      <c r="F92">
        <f t="shared" si="5"/>
        <v>2018</v>
      </c>
      <c r="G92">
        <f t="shared" si="6"/>
        <v>9</v>
      </c>
      <c r="H92">
        <f t="shared" si="7"/>
        <v>9</v>
      </c>
      <c r="I92" s="1" t="str">
        <f t="shared" si="8"/>
        <v>date_20180228</v>
      </c>
      <c r="J92" t="str">
        <f t="shared" si="9"/>
        <v>date_20180228 = DateLookup.create( { date: '2018-02-28', day_of_month: 28, month: 2, quarter: 1, year: 2018, week_of_year: 9, week_of_quarter: 9})</v>
      </c>
    </row>
    <row r="93" spans="1:10">
      <c r="A93" s="1">
        <v>43160</v>
      </c>
      <c r="B93" s="1" t="str">
        <f t="shared" si="1"/>
        <v>2018-03-01</v>
      </c>
      <c r="C93">
        <f t="shared" si="2"/>
        <v>1</v>
      </c>
      <c r="D93">
        <f t="shared" si="3"/>
        <v>3</v>
      </c>
      <c r="E93">
        <f t="shared" si="4"/>
        <v>1</v>
      </c>
      <c r="F93">
        <f t="shared" si="5"/>
        <v>2018</v>
      </c>
      <c r="G93">
        <f t="shared" si="6"/>
        <v>9</v>
      </c>
      <c r="H93">
        <f t="shared" si="7"/>
        <v>9</v>
      </c>
      <c r="I93" s="1" t="str">
        <f t="shared" si="8"/>
        <v>date_20180301</v>
      </c>
      <c r="J93" t="str">
        <f t="shared" si="9"/>
        <v>date_20180301 = DateLookup.create( { date: '2018-03-01', day_of_month: 1, month: 3, quarter: 1, year: 2018, week_of_year: 9, week_of_quarter: 9})</v>
      </c>
    </row>
    <row r="94" spans="1:10">
      <c r="A94" s="1">
        <v>43161</v>
      </c>
      <c r="B94" s="1" t="str">
        <f t="shared" si="1"/>
        <v>2018-03-02</v>
      </c>
      <c r="C94">
        <f t="shared" si="2"/>
        <v>2</v>
      </c>
      <c r="D94">
        <f t="shared" si="3"/>
        <v>3</v>
      </c>
      <c r="E94">
        <f t="shared" si="4"/>
        <v>1</v>
      </c>
      <c r="F94">
        <f t="shared" si="5"/>
        <v>2018</v>
      </c>
      <c r="G94">
        <f t="shared" si="6"/>
        <v>9</v>
      </c>
      <c r="H94">
        <f t="shared" si="7"/>
        <v>9</v>
      </c>
      <c r="I94" s="1" t="str">
        <f t="shared" si="8"/>
        <v>date_20180302</v>
      </c>
      <c r="J94" t="str">
        <f t="shared" si="9"/>
        <v>date_20180302 = DateLookup.create( { date: '2018-03-02', day_of_month: 2, month: 3, quarter: 1, year: 2018, week_of_year: 9, week_of_quarter: 9})</v>
      </c>
    </row>
    <row r="95" spans="1:10">
      <c r="A95" s="1">
        <v>43162</v>
      </c>
      <c r="B95" s="1" t="str">
        <f t="shared" si="1"/>
        <v>2018-03-03</v>
      </c>
      <c r="C95">
        <f t="shared" si="2"/>
        <v>3</v>
      </c>
      <c r="D95">
        <f t="shared" si="3"/>
        <v>3</v>
      </c>
      <c r="E95">
        <f t="shared" si="4"/>
        <v>1</v>
      </c>
      <c r="F95">
        <f t="shared" si="5"/>
        <v>2018</v>
      </c>
      <c r="G95">
        <f t="shared" si="6"/>
        <v>9</v>
      </c>
      <c r="H95">
        <f t="shared" si="7"/>
        <v>9</v>
      </c>
      <c r="I95" s="1" t="str">
        <f t="shared" si="8"/>
        <v>date_20180303</v>
      </c>
      <c r="J95" t="str">
        <f t="shared" si="9"/>
        <v>date_20180303 = DateLookup.create( { date: '2018-03-03', day_of_month: 3, month: 3, quarter: 1, year: 2018, week_of_year: 9, week_of_quarter: 9})</v>
      </c>
    </row>
    <row r="96" spans="1:10">
      <c r="A96" s="1">
        <v>43163</v>
      </c>
      <c r="B96" s="1" t="str">
        <f t="shared" si="1"/>
        <v>2018-03-04</v>
      </c>
      <c r="C96">
        <f t="shared" si="2"/>
        <v>4</v>
      </c>
      <c r="D96">
        <f t="shared" si="3"/>
        <v>3</v>
      </c>
      <c r="E96">
        <f t="shared" si="4"/>
        <v>1</v>
      </c>
      <c r="F96">
        <f t="shared" si="5"/>
        <v>2018</v>
      </c>
      <c r="G96">
        <f t="shared" si="6"/>
        <v>10</v>
      </c>
      <c r="H96">
        <f t="shared" si="7"/>
        <v>10</v>
      </c>
      <c r="I96" s="1" t="str">
        <f t="shared" si="8"/>
        <v>date_20180304</v>
      </c>
      <c r="J96" t="str">
        <f t="shared" si="9"/>
        <v>date_20180304 = DateLookup.create( { date: '2018-03-04', day_of_month: 4, month: 3, quarter: 1, year: 2018, week_of_year: 10, week_of_quarter: 10})</v>
      </c>
    </row>
    <row r="97" spans="1:10">
      <c r="A97" s="1">
        <v>43164</v>
      </c>
      <c r="B97" s="1" t="str">
        <f t="shared" si="1"/>
        <v>2018-03-05</v>
      </c>
      <c r="C97">
        <f t="shared" si="2"/>
        <v>5</v>
      </c>
      <c r="D97">
        <f t="shared" si="3"/>
        <v>3</v>
      </c>
      <c r="E97">
        <f t="shared" si="4"/>
        <v>1</v>
      </c>
      <c r="F97">
        <f t="shared" si="5"/>
        <v>2018</v>
      </c>
      <c r="G97">
        <f t="shared" si="6"/>
        <v>10</v>
      </c>
      <c r="H97">
        <f t="shared" si="7"/>
        <v>10</v>
      </c>
      <c r="I97" s="1" t="str">
        <f t="shared" si="8"/>
        <v>date_20180305</v>
      </c>
      <c r="J97" t="str">
        <f t="shared" si="9"/>
        <v>date_20180305 = DateLookup.create( { date: '2018-03-05', day_of_month: 5, month: 3, quarter: 1, year: 2018, week_of_year: 10, week_of_quarter: 10})</v>
      </c>
    </row>
    <row r="98" spans="1:10">
      <c r="A98" s="1">
        <v>43165</v>
      </c>
      <c r="B98" s="1" t="str">
        <f t="shared" si="1"/>
        <v>2018-03-06</v>
      </c>
      <c r="C98">
        <f t="shared" si="2"/>
        <v>6</v>
      </c>
      <c r="D98">
        <f t="shared" si="3"/>
        <v>3</v>
      </c>
      <c r="E98">
        <f t="shared" si="4"/>
        <v>1</v>
      </c>
      <c r="F98">
        <f t="shared" si="5"/>
        <v>2018</v>
      </c>
      <c r="G98">
        <f t="shared" si="6"/>
        <v>10</v>
      </c>
      <c r="H98">
        <f t="shared" si="7"/>
        <v>10</v>
      </c>
      <c r="I98" s="1" t="str">
        <f t="shared" si="8"/>
        <v>date_20180306</v>
      </c>
      <c r="J98" t="str">
        <f t="shared" si="9"/>
        <v>date_20180306 = DateLookup.create( { date: '2018-03-06', day_of_month: 6, month: 3, quarter: 1, year: 2018, week_of_year: 10, week_of_quarter: 10})</v>
      </c>
    </row>
    <row r="99" spans="1:10">
      <c r="A99" s="1">
        <v>43166</v>
      </c>
      <c r="B99" s="1" t="str">
        <f t="shared" ref="B99:B162" si="18">YEAR(A99)&amp;"-"&amp;RIGHT("0"&amp;MONTH(A99),2)&amp;"-"&amp;RIGHT("0"&amp;DAY(A99),2)</f>
        <v>2018-03-07</v>
      </c>
      <c r="C99">
        <f t="shared" ref="C99:C162" si="19">DAY(B99)</f>
        <v>7</v>
      </c>
      <c r="D99">
        <f t="shared" ref="D99:D162" si="20">MONTH(B99)</f>
        <v>3</v>
      </c>
      <c r="E99">
        <f t="shared" ref="E99:E162" si="21">IF(D99&lt;4,1,IF(AND(D99&gt;3,D99&lt;7),2,IF(AND(D99&gt;6,D99&lt;10),3,4)))</f>
        <v>1</v>
      </c>
      <c r="F99">
        <f t="shared" ref="F99:F162" si="22">YEAR(B99)</f>
        <v>2018</v>
      </c>
      <c r="G99">
        <f t="shared" ref="G99:G162" si="23">WEEKNUM(B99)</f>
        <v>10</v>
      </c>
      <c r="H99">
        <f t="shared" ref="H99:H162" si="24">IF(E99=E98,G99-G98+H98,1)</f>
        <v>10</v>
      </c>
      <c r="I99" s="1" t="str">
        <f t="shared" ref="I99:I162" si="25">"date_"&amp;YEAR(A99)&amp;""&amp;RIGHT("0"&amp;MONTH(A99),2)&amp;""&amp;RIGHT("0"&amp;DAY(A99),2)</f>
        <v>date_20180307</v>
      </c>
      <c r="J99" t="str">
        <f t="shared" ref="J99:J162" si="26">I99&amp; " = DateLookup.create( { "&amp;B$1&amp;"'"&amp;B99&amp;"'"&amp;C$1&amp;C99&amp;D$1&amp;D99&amp;E$1&amp;E99&amp;F$1&amp;F99&amp;G$1&amp;G99&amp;H$1&amp;H99&amp;"})"</f>
        <v>date_20180307 = DateLookup.create( { date: '2018-03-07', day_of_month: 7, month: 3, quarter: 1, year: 2018, week_of_year: 10, week_of_quarter: 10})</v>
      </c>
    </row>
    <row r="100" spans="1:10">
      <c r="A100" s="1">
        <v>43167</v>
      </c>
      <c r="B100" s="1" t="str">
        <f t="shared" si="18"/>
        <v>2018-03-08</v>
      </c>
      <c r="C100">
        <f t="shared" si="19"/>
        <v>8</v>
      </c>
      <c r="D100">
        <f t="shared" si="20"/>
        <v>3</v>
      </c>
      <c r="E100">
        <f t="shared" si="21"/>
        <v>1</v>
      </c>
      <c r="F100">
        <f t="shared" si="22"/>
        <v>2018</v>
      </c>
      <c r="G100">
        <f t="shared" si="23"/>
        <v>10</v>
      </c>
      <c r="H100">
        <f t="shared" si="24"/>
        <v>10</v>
      </c>
      <c r="I100" s="1" t="str">
        <f t="shared" si="25"/>
        <v>date_20180308</v>
      </c>
      <c r="J100" t="str">
        <f t="shared" si="26"/>
        <v>date_20180308 = DateLookup.create( { date: '2018-03-08', day_of_month: 8, month: 3, quarter: 1, year: 2018, week_of_year: 10, week_of_quarter: 10})</v>
      </c>
    </row>
    <row r="101" spans="1:10">
      <c r="A101" s="1">
        <v>43168</v>
      </c>
      <c r="B101" s="1" t="str">
        <f t="shared" si="18"/>
        <v>2018-03-09</v>
      </c>
      <c r="C101">
        <f t="shared" si="19"/>
        <v>9</v>
      </c>
      <c r="D101">
        <f t="shared" si="20"/>
        <v>3</v>
      </c>
      <c r="E101">
        <f t="shared" si="21"/>
        <v>1</v>
      </c>
      <c r="F101">
        <f t="shared" si="22"/>
        <v>2018</v>
      </c>
      <c r="G101">
        <f t="shared" si="23"/>
        <v>10</v>
      </c>
      <c r="H101">
        <f t="shared" si="24"/>
        <v>10</v>
      </c>
      <c r="I101" s="1" t="str">
        <f t="shared" si="25"/>
        <v>date_20180309</v>
      </c>
      <c r="J101" t="str">
        <f t="shared" si="26"/>
        <v>date_20180309 = DateLookup.create( { date: '2018-03-09', day_of_month: 9, month: 3, quarter: 1, year: 2018, week_of_year: 10, week_of_quarter: 10})</v>
      </c>
    </row>
    <row r="102" spans="1:10">
      <c r="A102" s="1">
        <v>43169</v>
      </c>
      <c r="B102" s="1" t="str">
        <f t="shared" si="18"/>
        <v>2018-03-10</v>
      </c>
      <c r="C102">
        <f t="shared" si="19"/>
        <v>10</v>
      </c>
      <c r="D102">
        <f t="shared" si="20"/>
        <v>3</v>
      </c>
      <c r="E102">
        <f t="shared" si="21"/>
        <v>1</v>
      </c>
      <c r="F102">
        <f t="shared" si="22"/>
        <v>2018</v>
      </c>
      <c r="G102">
        <f t="shared" si="23"/>
        <v>10</v>
      </c>
      <c r="H102">
        <f t="shared" si="24"/>
        <v>10</v>
      </c>
      <c r="I102" s="1" t="str">
        <f t="shared" si="25"/>
        <v>date_20180310</v>
      </c>
      <c r="J102" t="str">
        <f t="shared" si="26"/>
        <v>date_20180310 = DateLookup.create( { date: '2018-03-10', day_of_month: 10, month: 3, quarter: 1, year: 2018, week_of_year: 10, week_of_quarter: 10})</v>
      </c>
    </row>
    <row r="103" spans="1:10">
      <c r="A103" s="1">
        <v>43170</v>
      </c>
      <c r="B103" s="1" t="str">
        <f t="shared" si="18"/>
        <v>2018-03-11</v>
      </c>
      <c r="C103">
        <f t="shared" si="19"/>
        <v>11</v>
      </c>
      <c r="D103">
        <f t="shared" si="20"/>
        <v>3</v>
      </c>
      <c r="E103">
        <f t="shared" si="21"/>
        <v>1</v>
      </c>
      <c r="F103">
        <f t="shared" si="22"/>
        <v>2018</v>
      </c>
      <c r="G103">
        <f t="shared" si="23"/>
        <v>11</v>
      </c>
      <c r="H103">
        <f t="shared" si="24"/>
        <v>11</v>
      </c>
      <c r="I103" s="1" t="str">
        <f t="shared" si="25"/>
        <v>date_20180311</v>
      </c>
      <c r="J103" t="str">
        <f t="shared" si="26"/>
        <v>date_20180311 = DateLookup.create( { date: '2018-03-11', day_of_month: 11, month: 3, quarter: 1, year: 2018, week_of_year: 11, week_of_quarter: 11})</v>
      </c>
    </row>
    <row r="104" spans="1:10">
      <c r="A104" s="1">
        <v>43171</v>
      </c>
      <c r="B104" s="1" t="str">
        <f t="shared" si="18"/>
        <v>2018-03-12</v>
      </c>
      <c r="C104">
        <f t="shared" si="19"/>
        <v>12</v>
      </c>
      <c r="D104">
        <f t="shared" si="20"/>
        <v>3</v>
      </c>
      <c r="E104">
        <f t="shared" si="21"/>
        <v>1</v>
      </c>
      <c r="F104">
        <f t="shared" si="22"/>
        <v>2018</v>
      </c>
      <c r="G104">
        <f t="shared" si="23"/>
        <v>11</v>
      </c>
      <c r="H104">
        <f t="shared" si="24"/>
        <v>11</v>
      </c>
      <c r="I104" s="1" t="str">
        <f t="shared" si="25"/>
        <v>date_20180312</v>
      </c>
      <c r="J104" t="str">
        <f t="shared" si="26"/>
        <v>date_20180312 = DateLookup.create( { date: '2018-03-12', day_of_month: 12, month: 3, quarter: 1, year: 2018, week_of_year: 11, week_of_quarter: 11})</v>
      </c>
    </row>
    <row r="105" spans="1:10">
      <c r="A105" s="1">
        <v>43172</v>
      </c>
      <c r="B105" s="1" t="str">
        <f t="shared" si="18"/>
        <v>2018-03-13</v>
      </c>
      <c r="C105">
        <f t="shared" si="19"/>
        <v>13</v>
      </c>
      <c r="D105">
        <f t="shared" si="20"/>
        <v>3</v>
      </c>
      <c r="E105">
        <f t="shared" si="21"/>
        <v>1</v>
      </c>
      <c r="F105">
        <f t="shared" si="22"/>
        <v>2018</v>
      </c>
      <c r="G105">
        <f t="shared" si="23"/>
        <v>11</v>
      </c>
      <c r="H105">
        <f t="shared" si="24"/>
        <v>11</v>
      </c>
      <c r="I105" s="1" t="str">
        <f t="shared" si="25"/>
        <v>date_20180313</v>
      </c>
      <c r="J105" t="str">
        <f t="shared" si="26"/>
        <v>date_20180313 = DateLookup.create( { date: '2018-03-13', day_of_month: 13, month: 3, quarter: 1, year: 2018, week_of_year: 11, week_of_quarter: 11})</v>
      </c>
    </row>
    <row r="106" spans="1:10">
      <c r="A106" s="1">
        <v>43173</v>
      </c>
      <c r="B106" s="1" t="str">
        <f t="shared" si="18"/>
        <v>2018-03-14</v>
      </c>
      <c r="C106">
        <f t="shared" si="19"/>
        <v>14</v>
      </c>
      <c r="D106">
        <f t="shared" si="20"/>
        <v>3</v>
      </c>
      <c r="E106">
        <f t="shared" si="21"/>
        <v>1</v>
      </c>
      <c r="F106">
        <f t="shared" si="22"/>
        <v>2018</v>
      </c>
      <c r="G106">
        <f t="shared" si="23"/>
        <v>11</v>
      </c>
      <c r="H106">
        <f t="shared" si="24"/>
        <v>11</v>
      </c>
      <c r="I106" s="1" t="str">
        <f t="shared" si="25"/>
        <v>date_20180314</v>
      </c>
      <c r="J106" t="str">
        <f t="shared" si="26"/>
        <v>date_20180314 = DateLookup.create( { date: '2018-03-14', day_of_month: 14, month: 3, quarter: 1, year: 2018, week_of_year: 11, week_of_quarter: 11})</v>
      </c>
    </row>
    <row r="107" spans="1:10">
      <c r="A107" s="1">
        <v>43174</v>
      </c>
      <c r="B107" s="1" t="str">
        <f t="shared" si="18"/>
        <v>2018-03-15</v>
      </c>
      <c r="C107">
        <f t="shared" si="19"/>
        <v>15</v>
      </c>
      <c r="D107">
        <f t="shared" si="20"/>
        <v>3</v>
      </c>
      <c r="E107">
        <f t="shared" si="21"/>
        <v>1</v>
      </c>
      <c r="F107">
        <f t="shared" si="22"/>
        <v>2018</v>
      </c>
      <c r="G107">
        <f t="shared" si="23"/>
        <v>11</v>
      </c>
      <c r="H107">
        <f t="shared" si="24"/>
        <v>11</v>
      </c>
      <c r="I107" s="1" t="str">
        <f t="shared" si="25"/>
        <v>date_20180315</v>
      </c>
      <c r="J107" t="str">
        <f t="shared" si="26"/>
        <v>date_20180315 = DateLookup.create( { date: '2018-03-15', day_of_month: 15, month: 3, quarter: 1, year: 2018, week_of_year: 11, week_of_quarter: 11})</v>
      </c>
    </row>
    <row r="108" spans="1:10">
      <c r="A108" s="1">
        <v>43175</v>
      </c>
      <c r="B108" s="1" t="str">
        <f t="shared" si="18"/>
        <v>2018-03-16</v>
      </c>
      <c r="C108">
        <f t="shared" si="19"/>
        <v>16</v>
      </c>
      <c r="D108">
        <f t="shared" si="20"/>
        <v>3</v>
      </c>
      <c r="E108">
        <f t="shared" si="21"/>
        <v>1</v>
      </c>
      <c r="F108">
        <f t="shared" si="22"/>
        <v>2018</v>
      </c>
      <c r="G108">
        <f t="shared" si="23"/>
        <v>11</v>
      </c>
      <c r="H108">
        <f t="shared" si="24"/>
        <v>11</v>
      </c>
      <c r="I108" s="1" t="str">
        <f t="shared" si="25"/>
        <v>date_20180316</v>
      </c>
      <c r="J108" t="str">
        <f t="shared" si="26"/>
        <v>date_20180316 = DateLookup.create( { date: '2018-03-16', day_of_month: 16, month: 3, quarter: 1, year: 2018, week_of_year: 11, week_of_quarter: 11})</v>
      </c>
    </row>
    <row r="109" spans="1:10">
      <c r="A109" s="1">
        <v>43176</v>
      </c>
      <c r="B109" s="1" t="str">
        <f t="shared" si="18"/>
        <v>2018-03-17</v>
      </c>
      <c r="C109">
        <f t="shared" si="19"/>
        <v>17</v>
      </c>
      <c r="D109">
        <f t="shared" si="20"/>
        <v>3</v>
      </c>
      <c r="E109">
        <f t="shared" si="21"/>
        <v>1</v>
      </c>
      <c r="F109">
        <f t="shared" si="22"/>
        <v>2018</v>
      </c>
      <c r="G109">
        <f t="shared" si="23"/>
        <v>11</v>
      </c>
      <c r="H109">
        <f t="shared" si="24"/>
        <v>11</v>
      </c>
      <c r="I109" s="1" t="str">
        <f t="shared" si="25"/>
        <v>date_20180317</v>
      </c>
      <c r="J109" t="str">
        <f t="shared" si="26"/>
        <v>date_20180317 = DateLookup.create( { date: '2018-03-17', day_of_month: 17, month: 3, quarter: 1, year: 2018, week_of_year: 11, week_of_quarter: 11})</v>
      </c>
    </row>
    <row r="110" spans="1:10">
      <c r="A110" s="1">
        <v>43177</v>
      </c>
      <c r="B110" s="1" t="str">
        <f t="shared" si="18"/>
        <v>2018-03-18</v>
      </c>
      <c r="C110">
        <f t="shared" si="19"/>
        <v>18</v>
      </c>
      <c r="D110">
        <f t="shared" si="20"/>
        <v>3</v>
      </c>
      <c r="E110">
        <f t="shared" si="21"/>
        <v>1</v>
      </c>
      <c r="F110">
        <f t="shared" si="22"/>
        <v>2018</v>
      </c>
      <c r="G110">
        <f t="shared" si="23"/>
        <v>12</v>
      </c>
      <c r="H110">
        <f t="shared" si="24"/>
        <v>12</v>
      </c>
      <c r="I110" s="1" t="str">
        <f t="shared" si="25"/>
        <v>date_20180318</v>
      </c>
      <c r="J110" t="str">
        <f t="shared" si="26"/>
        <v>date_20180318 = DateLookup.create( { date: '2018-03-18', day_of_month: 18, month: 3, quarter: 1, year: 2018, week_of_year: 12, week_of_quarter: 12})</v>
      </c>
    </row>
    <row r="111" spans="1:10">
      <c r="A111" s="1">
        <v>43178</v>
      </c>
      <c r="B111" s="1" t="str">
        <f t="shared" si="18"/>
        <v>2018-03-19</v>
      </c>
      <c r="C111">
        <f t="shared" si="19"/>
        <v>19</v>
      </c>
      <c r="D111">
        <f t="shared" si="20"/>
        <v>3</v>
      </c>
      <c r="E111">
        <f t="shared" si="21"/>
        <v>1</v>
      </c>
      <c r="F111">
        <f t="shared" si="22"/>
        <v>2018</v>
      </c>
      <c r="G111">
        <f t="shared" si="23"/>
        <v>12</v>
      </c>
      <c r="H111">
        <f t="shared" si="24"/>
        <v>12</v>
      </c>
      <c r="I111" s="1" t="str">
        <f t="shared" si="25"/>
        <v>date_20180319</v>
      </c>
      <c r="J111" t="str">
        <f t="shared" si="26"/>
        <v>date_20180319 = DateLookup.create( { date: '2018-03-19', day_of_month: 19, month: 3, quarter: 1, year: 2018, week_of_year: 12, week_of_quarter: 12})</v>
      </c>
    </row>
    <row r="112" spans="1:10">
      <c r="A112" s="1">
        <v>43179</v>
      </c>
      <c r="B112" s="1" t="str">
        <f t="shared" si="18"/>
        <v>2018-03-20</v>
      </c>
      <c r="C112">
        <f t="shared" si="19"/>
        <v>20</v>
      </c>
      <c r="D112">
        <f t="shared" si="20"/>
        <v>3</v>
      </c>
      <c r="E112">
        <f t="shared" si="21"/>
        <v>1</v>
      </c>
      <c r="F112">
        <f t="shared" si="22"/>
        <v>2018</v>
      </c>
      <c r="G112">
        <f t="shared" si="23"/>
        <v>12</v>
      </c>
      <c r="H112">
        <f t="shared" si="24"/>
        <v>12</v>
      </c>
      <c r="I112" s="1" t="str">
        <f t="shared" si="25"/>
        <v>date_20180320</v>
      </c>
      <c r="J112" t="str">
        <f t="shared" si="26"/>
        <v>date_20180320 = DateLookup.create( { date: '2018-03-20', day_of_month: 20, month: 3, quarter: 1, year: 2018, week_of_year: 12, week_of_quarter: 12})</v>
      </c>
    </row>
    <row r="113" spans="1:10">
      <c r="A113" s="1">
        <v>43180</v>
      </c>
      <c r="B113" s="1" t="str">
        <f t="shared" si="18"/>
        <v>2018-03-21</v>
      </c>
      <c r="C113">
        <f t="shared" si="19"/>
        <v>21</v>
      </c>
      <c r="D113">
        <f t="shared" si="20"/>
        <v>3</v>
      </c>
      <c r="E113">
        <f t="shared" si="21"/>
        <v>1</v>
      </c>
      <c r="F113">
        <f t="shared" si="22"/>
        <v>2018</v>
      </c>
      <c r="G113">
        <f t="shared" si="23"/>
        <v>12</v>
      </c>
      <c r="H113">
        <f t="shared" si="24"/>
        <v>12</v>
      </c>
      <c r="I113" s="1" t="str">
        <f t="shared" si="25"/>
        <v>date_20180321</v>
      </c>
      <c r="J113" t="str">
        <f t="shared" si="26"/>
        <v>date_20180321 = DateLookup.create( { date: '2018-03-21', day_of_month: 21, month: 3, quarter: 1, year: 2018, week_of_year: 12, week_of_quarter: 12})</v>
      </c>
    </row>
    <row r="114" spans="1:10">
      <c r="A114" s="1">
        <v>43181</v>
      </c>
      <c r="B114" s="1" t="str">
        <f t="shared" si="18"/>
        <v>2018-03-22</v>
      </c>
      <c r="C114">
        <f t="shared" si="19"/>
        <v>22</v>
      </c>
      <c r="D114">
        <f t="shared" si="20"/>
        <v>3</v>
      </c>
      <c r="E114">
        <f t="shared" si="21"/>
        <v>1</v>
      </c>
      <c r="F114">
        <f t="shared" si="22"/>
        <v>2018</v>
      </c>
      <c r="G114">
        <f t="shared" si="23"/>
        <v>12</v>
      </c>
      <c r="H114">
        <f t="shared" si="24"/>
        <v>12</v>
      </c>
      <c r="I114" s="1" t="str">
        <f t="shared" si="25"/>
        <v>date_20180322</v>
      </c>
      <c r="J114" t="str">
        <f t="shared" si="26"/>
        <v>date_20180322 = DateLookup.create( { date: '2018-03-22', day_of_month: 22, month: 3, quarter: 1, year: 2018, week_of_year: 12, week_of_quarter: 12})</v>
      </c>
    </row>
    <row r="115" spans="1:10">
      <c r="A115" s="1">
        <v>43182</v>
      </c>
      <c r="B115" s="1" t="str">
        <f t="shared" si="18"/>
        <v>2018-03-23</v>
      </c>
      <c r="C115">
        <f t="shared" si="19"/>
        <v>23</v>
      </c>
      <c r="D115">
        <f t="shared" si="20"/>
        <v>3</v>
      </c>
      <c r="E115">
        <f t="shared" si="21"/>
        <v>1</v>
      </c>
      <c r="F115">
        <f t="shared" si="22"/>
        <v>2018</v>
      </c>
      <c r="G115">
        <f t="shared" si="23"/>
        <v>12</v>
      </c>
      <c r="H115">
        <f t="shared" si="24"/>
        <v>12</v>
      </c>
      <c r="I115" s="1" t="str">
        <f t="shared" si="25"/>
        <v>date_20180323</v>
      </c>
      <c r="J115" t="str">
        <f t="shared" si="26"/>
        <v>date_20180323 = DateLookup.create( { date: '2018-03-23', day_of_month: 23, month: 3, quarter: 1, year: 2018, week_of_year: 12, week_of_quarter: 12})</v>
      </c>
    </row>
    <row r="116" spans="1:10">
      <c r="A116" s="1">
        <v>43183</v>
      </c>
      <c r="B116" s="1" t="str">
        <f t="shared" si="18"/>
        <v>2018-03-24</v>
      </c>
      <c r="C116">
        <f t="shared" si="19"/>
        <v>24</v>
      </c>
      <c r="D116">
        <f t="shared" si="20"/>
        <v>3</v>
      </c>
      <c r="E116">
        <f t="shared" si="21"/>
        <v>1</v>
      </c>
      <c r="F116">
        <f t="shared" si="22"/>
        <v>2018</v>
      </c>
      <c r="G116">
        <f t="shared" si="23"/>
        <v>12</v>
      </c>
      <c r="H116">
        <f t="shared" si="24"/>
        <v>12</v>
      </c>
      <c r="I116" s="1" t="str">
        <f t="shared" si="25"/>
        <v>date_20180324</v>
      </c>
      <c r="J116" t="str">
        <f t="shared" si="26"/>
        <v>date_20180324 = DateLookup.create( { date: '2018-03-24', day_of_month: 24, month: 3, quarter: 1, year: 2018, week_of_year: 12, week_of_quarter: 12})</v>
      </c>
    </row>
    <row r="117" spans="1:10">
      <c r="A117" s="1">
        <v>43184</v>
      </c>
      <c r="B117" s="1" t="str">
        <f t="shared" si="18"/>
        <v>2018-03-25</v>
      </c>
      <c r="C117">
        <f t="shared" si="19"/>
        <v>25</v>
      </c>
      <c r="D117">
        <f t="shared" si="20"/>
        <v>3</v>
      </c>
      <c r="E117">
        <f t="shared" si="21"/>
        <v>1</v>
      </c>
      <c r="F117">
        <f t="shared" si="22"/>
        <v>2018</v>
      </c>
      <c r="G117">
        <f t="shared" si="23"/>
        <v>13</v>
      </c>
      <c r="H117">
        <f t="shared" si="24"/>
        <v>13</v>
      </c>
      <c r="I117" s="1" t="str">
        <f t="shared" si="25"/>
        <v>date_20180325</v>
      </c>
      <c r="J117" t="str">
        <f t="shared" si="26"/>
        <v>date_20180325 = DateLookup.create( { date: '2018-03-25', day_of_month: 25, month: 3, quarter: 1, year: 2018, week_of_year: 13, week_of_quarter: 13})</v>
      </c>
    </row>
    <row r="118" spans="1:10">
      <c r="A118" s="1">
        <v>43185</v>
      </c>
      <c r="B118" s="1" t="str">
        <f t="shared" si="18"/>
        <v>2018-03-26</v>
      </c>
      <c r="C118">
        <f t="shared" si="19"/>
        <v>26</v>
      </c>
      <c r="D118">
        <f t="shared" si="20"/>
        <v>3</v>
      </c>
      <c r="E118">
        <f t="shared" si="21"/>
        <v>1</v>
      </c>
      <c r="F118">
        <f t="shared" si="22"/>
        <v>2018</v>
      </c>
      <c r="G118">
        <f t="shared" si="23"/>
        <v>13</v>
      </c>
      <c r="H118">
        <f t="shared" si="24"/>
        <v>13</v>
      </c>
      <c r="I118" s="1" t="str">
        <f t="shared" si="25"/>
        <v>date_20180326</v>
      </c>
      <c r="J118" t="str">
        <f t="shared" si="26"/>
        <v>date_20180326 = DateLookup.create( { date: '2018-03-26', day_of_month: 26, month: 3, quarter: 1, year: 2018, week_of_year: 13, week_of_quarter: 13})</v>
      </c>
    </row>
    <row r="119" spans="1:10">
      <c r="A119" s="1">
        <v>43186</v>
      </c>
      <c r="B119" s="1" t="str">
        <f t="shared" si="18"/>
        <v>2018-03-27</v>
      </c>
      <c r="C119">
        <f t="shared" si="19"/>
        <v>27</v>
      </c>
      <c r="D119">
        <f t="shared" si="20"/>
        <v>3</v>
      </c>
      <c r="E119">
        <f t="shared" si="21"/>
        <v>1</v>
      </c>
      <c r="F119">
        <f t="shared" si="22"/>
        <v>2018</v>
      </c>
      <c r="G119">
        <f t="shared" si="23"/>
        <v>13</v>
      </c>
      <c r="H119">
        <f t="shared" si="24"/>
        <v>13</v>
      </c>
      <c r="I119" s="1" t="str">
        <f t="shared" si="25"/>
        <v>date_20180327</v>
      </c>
      <c r="J119" t="str">
        <f t="shared" si="26"/>
        <v>date_20180327 = DateLookup.create( { date: '2018-03-27', day_of_month: 27, month: 3, quarter: 1, year: 2018, week_of_year: 13, week_of_quarter: 13})</v>
      </c>
    </row>
    <row r="120" spans="1:10">
      <c r="A120" s="1">
        <v>43187</v>
      </c>
      <c r="B120" s="1" t="str">
        <f t="shared" si="18"/>
        <v>2018-03-28</v>
      </c>
      <c r="C120">
        <f t="shared" si="19"/>
        <v>28</v>
      </c>
      <c r="D120">
        <f t="shared" si="20"/>
        <v>3</v>
      </c>
      <c r="E120">
        <f t="shared" si="21"/>
        <v>1</v>
      </c>
      <c r="F120">
        <f t="shared" si="22"/>
        <v>2018</v>
      </c>
      <c r="G120">
        <f t="shared" si="23"/>
        <v>13</v>
      </c>
      <c r="H120">
        <f t="shared" si="24"/>
        <v>13</v>
      </c>
      <c r="I120" s="1" t="str">
        <f t="shared" si="25"/>
        <v>date_20180328</v>
      </c>
      <c r="J120" t="str">
        <f t="shared" si="26"/>
        <v>date_20180328 = DateLookup.create( { date: '2018-03-28', day_of_month: 28, month: 3, quarter: 1, year: 2018, week_of_year: 13, week_of_quarter: 13})</v>
      </c>
    </row>
    <row r="121" spans="1:10">
      <c r="A121" s="1">
        <v>43188</v>
      </c>
      <c r="B121" s="1" t="str">
        <f t="shared" si="18"/>
        <v>2018-03-29</v>
      </c>
      <c r="C121">
        <f t="shared" si="19"/>
        <v>29</v>
      </c>
      <c r="D121">
        <f t="shared" si="20"/>
        <v>3</v>
      </c>
      <c r="E121">
        <f t="shared" si="21"/>
        <v>1</v>
      </c>
      <c r="F121">
        <f t="shared" si="22"/>
        <v>2018</v>
      </c>
      <c r="G121">
        <f t="shared" si="23"/>
        <v>13</v>
      </c>
      <c r="H121">
        <f t="shared" si="24"/>
        <v>13</v>
      </c>
      <c r="I121" s="1" t="str">
        <f t="shared" si="25"/>
        <v>date_20180329</v>
      </c>
      <c r="J121" t="str">
        <f t="shared" si="26"/>
        <v>date_20180329 = DateLookup.create( { date: '2018-03-29', day_of_month: 29, month: 3, quarter: 1, year: 2018, week_of_year: 13, week_of_quarter: 13})</v>
      </c>
    </row>
    <row r="122" spans="1:10">
      <c r="A122" s="1">
        <v>43189</v>
      </c>
      <c r="B122" s="1" t="str">
        <f t="shared" si="18"/>
        <v>2018-03-30</v>
      </c>
      <c r="C122">
        <f t="shared" si="19"/>
        <v>30</v>
      </c>
      <c r="D122">
        <f t="shared" si="20"/>
        <v>3</v>
      </c>
      <c r="E122">
        <f t="shared" si="21"/>
        <v>1</v>
      </c>
      <c r="F122">
        <f t="shared" si="22"/>
        <v>2018</v>
      </c>
      <c r="G122">
        <f t="shared" si="23"/>
        <v>13</v>
      </c>
      <c r="H122">
        <f t="shared" si="24"/>
        <v>13</v>
      </c>
      <c r="I122" s="1" t="str">
        <f t="shared" si="25"/>
        <v>date_20180330</v>
      </c>
      <c r="J122" t="str">
        <f t="shared" si="26"/>
        <v>date_20180330 = DateLookup.create( { date: '2018-03-30', day_of_month: 30, month: 3, quarter: 1, year: 2018, week_of_year: 13, week_of_quarter: 13})</v>
      </c>
    </row>
    <row r="123" spans="1:10">
      <c r="A123" s="1">
        <v>43190</v>
      </c>
      <c r="B123" s="1" t="str">
        <f t="shared" si="18"/>
        <v>2018-03-31</v>
      </c>
      <c r="C123">
        <f t="shared" si="19"/>
        <v>31</v>
      </c>
      <c r="D123">
        <f t="shared" si="20"/>
        <v>3</v>
      </c>
      <c r="E123">
        <f t="shared" si="21"/>
        <v>1</v>
      </c>
      <c r="F123">
        <f t="shared" si="22"/>
        <v>2018</v>
      </c>
      <c r="G123">
        <f t="shared" si="23"/>
        <v>13</v>
      </c>
      <c r="H123">
        <f t="shared" si="24"/>
        <v>13</v>
      </c>
      <c r="I123" s="1" t="str">
        <f t="shared" si="25"/>
        <v>date_20180331</v>
      </c>
      <c r="J123" t="str">
        <f t="shared" si="26"/>
        <v>date_20180331 = DateLookup.create( { date: '2018-03-31', day_of_month: 31, month: 3, quarter: 1, year: 2018, week_of_year: 13, week_of_quarter: 13})</v>
      </c>
    </row>
    <row r="124" spans="1:10">
      <c r="A124" s="1">
        <v>43191</v>
      </c>
      <c r="B124" s="1" t="str">
        <f t="shared" si="18"/>
        <v>2018-04-01</v>
      </c>
      <c r="C124">
        <f t="shared" si="19"/>
        <v>1</v>
      </c>
      <c r="D124">
        <f t="shared" si="20"/>
        <v>4</v>
      </c>
      <c r="E124">
        <f t="shared" si="21"/>
        <v>2</v>
      </c>
      <c r="F124">
        <f t="shared" si="22"/>
        <v>2018</v>
      </c>
      <c r="G124">
        <f t="shared" si="23"/>
        <v>14</v>
      </c>
      <c r="H124">
        <f t="shared" si="24"/>
        <v>1</v>
      </c>
      <c r="I124" s="1" t="str">
        <f t="shared" si="25"/>
        <v>date_20180401</v>
      </c>
      <c r="J124" t="str">
        <f t="shared" si="26"/>
        <v>date_20180401 = DateLookup.create( { date: '2018-04-01', day_of_month: 1, month: 4, quarter: 2, year: 2018, week_of_year: 14, week_of_quarter: 1})</v>
      </c>
    </row>
    <row r="125" spans="1:10">
      <c r="A125" s="1">
        <v>43192</v>
      </c>
      <c r="B125" s="1" t="str">
        <f t="shared" si="18"/>
        <v>2018-04-02</v>
      </c>
      <c r="C125">
        <f t="shared" si="19"/>
        <v>2</v>
      </c>
      <c r="D125">
        <f t="shared" si="20"/>
        <v>4</v>
      </c>
      <c r="E125">
        <f t="shared" si="21"/>
        <v>2</v>
      </c>
      <c r="F125">
        <f t="shared" si="22"/>
        <v>2018</v>
      </c>
      <c r="G125">
        <f t="shared" si="23"/>
        <v>14</v>
      </c>
      <c r="H125">
        <f t="shared" si="24"/>
        <v>1</v>
      </c>
      <c r="I125" s="1" t="str">
        <f t="shared" si="25"/>
        <v>date_20180402</v>
      </c>
      <c r="J125" t="str">
        <f t="shared" si="26"/>
        <v>date_20180402 = DateLookup.create( { date: '2018-04-02', day_of_month: 2, month: 4, quarter: 2, year: 2018, week_of_year: 14, week_of_quarter: 1})</v>
      </c>
    </row>
    <row r="126" spans="1:10">
      <c r="A126" s="1">
        <v>43193</v>
      </c>
      <c r="B126" s="1" t="str">
        <f t="shared" si="18"/>
        <v>2018-04-03</v>
      </c>
      <c r="C126">
        <f t="shared" si="19"/>
        <v>3</v>
      </c>
      <c r="D126">
        <f t="shared" si="20"/>
        <v>4</v>
      </c>
      <c r="E126">
        <f t="shared" si="21"/>
        <v>2</v>
      </c>
      <c r="F126">
        <f t="shared" si="22"/>
        <v>2018</v>
      </c>
      <c r="G126">
        <f t="shared" si="23"/>
        <v>14</v>
      </c>
      <c r="H126">
        <f t="shared" si="24"/>
        <v>1</v>
      </c>
      <c r="I126" s="1" t="str">
        <f t="shared" si="25"/>
        <v>date_20180403</v>
      </c>
      <c r="J126" t="str">
        <f t="shared" si="26"/>
        <v>date_20180403 = DateLookup.create( { date: '2018-04-03', day_of_month: 3, month: 4, quarter: 2, year: 2018, week_of_year: 14, week_of_quarter: 1})</v>
      </c>
    </row>
    <row r="127" spans="1:10">
      <c r="A127" s="1">
        <v>43194</v>
      </c>
      <c r="B127" s="1" t="str">
        <f t="shared" si="18"/>
        <v>2018-04-04</v>
      </c>
      <c r="C127">
        <f t="shared" si="19"/>
        <v>4</v>
      </c>
      <c r="D127">
        <f t="shared" si="20"/>
        <v>4</v>
      </c>
      <c r="E127">
        <f t="shared" si="21"/>
        <v>2</v>
      </c>
      <c r="F127">
        <f t="shared" si="22"/>
        <v>2018</v>
      </c>
      <c r="G127">
        <f t="shared" si="23"/>
        <v>14</v>
      </c>
      <c r="H127">
        <f t="shared" si="24"/>
        <v>1</v>
      </c>
      <c r="I127" s="1" t="str">
        <f t="shared" si="25"/>
        <v>date_20180404</v>
      </c>
      <c r="J127" t="str">
        <f t="shared" si="26"/>
        <v>date_20180404 = DateLookup.create( { date: '2018-04-04', day_of_month: 4, month: 4, quarter: 2, year: 2018, week_of_year: 14, week_of_quarter: 1})</v>
      </c>
    </row>
    <row r="128" spans="1:10">
      <c r="A128" s="1">
        <v>43195</v>
      </c>
      <c r="B128" s="1" t="str">
        <f t="shared" si="18"/>
        <v>2018-04-05</v>
      </c>
      <c r="C128">
        <f t="shared" si="19"/>
        <v>5</v>
      </c>
      <c r="D128">
        <f t="shared" si="20"/>
        <v>4</v>
      </c>
      <c r="E128">
        <f t="shared" si="21"/>
        <v>2</v>
      </c>
      <c r="F128">
        <f t="shared" si="22"/>
        <v>2018</v>
      </c>
      <c r="G128">
        <f t="shared" si="23"/>
        <v>14</v>
      </c>
      <c r="H128">
        <f t="shared" si="24"/>
        <v>1</v>
      </c>
      <c r="I128" s="1" t="str">
        <f t="shared" si="25"/>
        <v>date_20180405</v>
      </c>
      <c r="J128" t="str">
        <f t="shared" si="26"/>
        <v>date_20180405 = DateLookup.create( { date: '2018-04-05', day_of_month: 5, month: 4, quarter: 2, year: 2018, week_of_year: 14, week_of_quarter: 1})</v>
      </c>
    </row>
    <row r="129" spans="1:10">
      <c r="A129" s="1">
        <v>43196</v>
      </c>
      <c r="B129" s="1" t="str">
        <f t="shared" si="18"/>
        <v>2018-04-06</v>
      </c>
      <c r="C129">
        <f t="shared" si="19"/>
        <v>6</v>
      </c>
      <c r="D129">
        <f t="shared" si="20"/>
        <v>4</v>
      </c>
      <c r="E129">
        <f t="shared" si="21"/>
        <v>2</v>
      </c>
      <c r="F129">
        <f t="shared" si="22"/>
        <v>2018</v>
      </c>
      <c r="G129">
        <f t="shared" si="23"/>
        <v>14</v>
      </c>
      <c r="H129">
        <f t="shared" si="24"/>
        <v>1</v>
      </c>
      <c r="I129" s="1" t="str">
        <f t="shared" si="25"/>
        <v>date_20180406</v>
      </c>
      <c r="J129" t="str">
        <f t="shared" si="26"/>
        <v>date_20180406 = DateLookup.create( { date: '2018-04-06', day_of_month: 6, month: 4, quarter: 2, year: 2018, week_of_year: 14, week_of_quarter: 1})</v>
      </c>
    </row>
    <row r="130" spans="1:10">
      <c r="A130" s="1">
        <v>43197</v>
      </c>
      <c r="B130" s="1" t="str">
        <f t="shared" si="18"/>
        <v>2018-04-07</v>
      </c>
      <c r="C130">
        <f t="shared" si="19"/>
        <v>7</v>
      </c>
      <c r="D130">
        <f t="shared" si="20"/>
        <v>4</v>
      </c>
      <c r="E130">
        <f t="shared" si="21"/>
        <v>2</v>
      </c>
      <c r="F130">
        <f t="shared" si="22"/>
        <v>2018</v>
      </c>
      <c r="G130">
        <f t="shared" si="23"/>
        <v>14</v>
      </c>
      <c r="H130">
        <f t="shared" si="24"/>
        <v>1</v>
      </c>
      <c r="I130" s="1" t="str">
        <f t="shared" si="25"/>
        <v>date_20180407</v>
      </c>
      <c r="J130" t="str">
        <f t="shared" si="26"/>
        <v>date_20180407 = DateLookup.create( { date: '2018-04-07', day_of_month: 7, month: 4, quarter: 2, year: 2018, week_of_year: 14, week_of_quarter: 1})</v>
      </c>
    </row>
    <row r="131" spans="1:10">
      <c r="A131" s="1">
        <v>43198</v>
      </c>
      <c r="B131" s="1" t="str">
        <f t="shared" si="18"/>
        <v>2018-04-08</v>
      </c>
      <c r="C131">
        <f t="shared" si="19"/>
        <v>8</v>
      </c>
      <c r="D131">
        <f t="shared" si="20"/>
        <v>4</v>
      </c>
      <c r="E131">
        <f t="shared" si="21"/>
        <v>2</v>
      </c>
      <c r="F131">
        <f t="shared" si="22"/>
        <v>2018</v>
      </c>
      <c r="G131">
        <f t="shared" si="23"/>
        <v>15</v>
      </c>
      <c r="H131">
        <f t="shared" si="24"/>
        <v>2</v>
      </c>
      <c r="I131" s="1" t="str">
        <f t="shared" si="25"/>
        <v>date_20180408</v>
      </c>
      <c r="J131" t="str">
        <f t="shared" si="26"/>
        <v>date_20180408 = DateLookup.create( { date: '2018-04-08', day_of_month: 8, month: 4, quarter: 2, year: 2018, week_of_year: 15, week_of_quarter: 2})</v>
      </c>
    </row>
    <row r="132" spans="1:10">
      <c r="A132" s="1">
        <v>43199</v>
      </c>
      <c r="B132" s="1" t="str">
        <f t="shared" si="18"/>
        <v>2018-04-09</v>
      </c>
      <c r="C132">
        <f t="shared" si="19"/>
        <v>9</v>
      </c>
      <c r="D132">
        <f t="shared" si="20"/>
        <v>4</v>
      </c>
      <c r="E132">
        <f t="shared" si="21"/>
        <v>2</v>
      </c>
      <c r="F132">
        <f t="shared" si="22"/>
        <v>2018</v>
      </c>
      <c r="G132">
        <f t="shared" si="23"/>
        <v>15</v>
      </c>
      <c r="H132">
        <f t="shared" si="24"/>
        <v>2</v>
      </c>
      <c r="I132" s="1" t="str">
        <f t="shared" si="25"/>
        <v>date_20180409</v>
      </c>
      <c r="J132" t="str">
        <f t="shared" si="26"/>
        <v>date_20180409 = DateLookup.create( { date: '2018-04-09', day_of_month: 9, month: 4, quarter: 2, year: 2018, week_of_year: 15, week_of_quarter: 2})</v>
      </c>
    </row>
    <row r="133" spans="1:10">
      <c r="A133" s="1">
        <v>43200</v>
      </c>
      <c r="B133" s="1" t="str">
        <f t="shared" si="18"/>
        <v>2018-04-10</v>
      </c>
      <c r="C133">
        <f t="shared" si="19"/>
        <v>10</v>
      </c>
      <c r="D133">
        <f t="shared" si="20"/>
        <v>4</v>
      </c>
      <c r="E133">
        <f t="shared" si="21"/>
        <v>2</v>
      </c>
      <c r="F133">
        <f t="shared" si="22"/>
        <v>2018</v>
      </c>
      <c r="G133">
        <f t="shared" si="23"/>
        <v>15</v>
      </c>
      <c r="H133">
        <f t="shared" si="24"/>
        <v>2</v>
      </c>
      <c r="I133" s="1" t="str">
        <f t="shared" si="25"/>
        <v>date_20180410</v>
      </c>
      <c r="J133" t="str">
        <f t="shared" si="26"/>
        <v>date_20180410 = DateLookup.create( { date: '2018-04-10', day_of_month: 10, month: 4, quarter: 2, year: 2018, week_of_year: 15, week_of_quarter: 2})</v>
      </c>
    </row>
    <row r="134" spans="1:10">
      <c r="A134" s="1">
        <v>43201</v>
      </c>
      <c r="B134" s="1" t="str">
        <f t="shared" si="18"/>
        <v>2018-04-11</v>
      </c>
      <c r="C134">
        <f t="shared" si="19"/>
        <v>11</v>
      </c>
      <c r="D134">
        <f t="shared" si="20"/>
        <v>4</v>
      </c>
      <c r="E134">
        <f t="shared" si="21"/>
        <v>2</v>
      </c>
      <c r="F134">
        <f t="shared" si="22"/>
        <v>2018</v>
      </c>
      <c r="G134">
        <f t="shared" si="23"/>
        <v>15</v>
      </c>
      <c r="H134">
        <f t="shared" si="24"/>
        <v>2</v>
      </c>
      <c r="I134" s="1" t="str">
        <f t="shared" si="25"/>
        <v>date_20180411</v>
      </c>
      <c r="J134" t="str">
        <f t="shared" si="26"/>
        <v>date_20180411 = DateLookup.create( { date: '2018-04-11', day_of_month: 11, month: 4, quarter: 2, year: 2018, week_of_year: 15, week_of_quarter: 2})</v>
      </c>
    </row>
    <row r="135" spans="1:10">
      <c r="A135" s="1">
        <v>43202</v>
      </c>
      <c r="B135" s="1" t="str">
        <f t="shared" si="18"/>
        <v>2018-04-12</v>
      </c>
      <c r="C135">
        <f t="shared" si="19"/>
        <v>12</v>
      </c>
      <c r="D135">
        <f t="shared" si="20"/>
        <v>4</v>
      </c>
      <c r="E135">
        <f t="shared" si="21"/>
        <v>2</v>
      </c>
      <c r="F135">
        <f t="shared" si="22"/>
        <v>2018</v>
      </c>
      <c r="G135">
        <f t="shared" si="23"/>
        <v>15</v>
      </c>
      <c r="H135">
        <f t="shared" si="24"/>
        <v>2</v>
      </c>
      <c r="I135" s="1" t="str">
        <f t="shared" si="25"/>
        <v>date_20180412</v>
      </c>
      <c r="J135" t="str">
        <f t="shared" si="26"/>
        <v>date_20180412 = DateLookup.create( { date: '2018-04-12', day_of_month: 12, month: 4, quarter: 2, year: 2018, week_of_year: 15, week_of_quarter: 2})</v>
      </c>
    </row>
    <row r="136" spans="1:10">
      <c r="A136" s="1">
        <v>43203</v>
      </c>
      <c r="B136" s="1" t="str">
        <f t="shared" si="18"/>
        <v>2018-04-13</v>
      </c>
      <c r="C136">
        <f t="shared" si="19"/>
        <v>13</v>
      </c>
      <c r="D136">
        <f t="shared" si="20"/>
        <v>4</v>
      </c>
      <c r="E136">
        <f t="shared" si="21"/>
        <v>2</v>
      </c>
      <c r="F136">
        <f t="shared" si="22"/>
        <v>2018</v>
      </c>
      <c r="G136">
        <f t="shared" si="23"/>
        <v>15</v>
      </c>
      <c r="H136">
        <f t="shared" si="24"/>
        <v>2</v>
      </c>
      <c r="I136" s="1" t="str">
        <f t="shared" si="25"/>
        <v>date_20180413</v>
      </c>
      <c r="J136" t="str">
        <f t="shared" si="26"/>
        <v>date_20180413 = DateLookup.create( { date: '2018-04-13', day_of_month: 13, month: 4, quarter: 2, year: 2018, week_of_year: 15, week_of_quarter: 2})</v>
      </c>
    </row>
    <row r="137" spans="1:10">
      <c r="A137" s="1">
        <v>43204</v>
      </c>
      <c r="B137" s="1" t="str">
        <f t="shared" si="18"/>
        <v>2018-04-14</v>
      </c>
      <c r="C137">
        <f t="shared" si="19"/>
        <v>14</v>
      </c>
      <c r="D137">
        <f t="shared" si="20"/>
        <v>4</v>
      </c>
      <c r="E137">
        <f t="shared" si="21"/>
        <v>2</v>
      </c>
      <c r="F137">
        <f t="shared" si="22"/>
        <v>2018</v>
      </c>
      <c r="G137">
        <f t="shared" si="23"/>
        <v>15</v>
      </c>
      <c r="H137">
        <f t="shared" si="24"/>
        <v>2</v>
      </c>
      <c r="I137" s="1" t="str">
        <f t="shared" si="25"/>
        <v>date_20180414</v>
      </c>
      <c r="J137" t="str">
        <f t="shared" si="26"/>
        <v>date_20180414 = DateLookup.create( { date: '2018-04-14', day_of_month: 14, month: 4, quarter: 2, year: 2018, week_of_year: 15, week_of_quarter: 2})</v>
      </c>
    </row>
    <row r="138" spans="1:10">
      <c r="A138" s="1">
        <v>43205</v>
      </c>
      <c r="B138" s="1" t="str">
        <f t="shared" si="18"/>
        <v>2018-04-15</v>
      </c>
      <c r="C138">
        <f t="shared" si="19"/>
        <v>15</v>
      </c>
      <c r="D138">
        <f t="shared" si="20"/>
        <v>4</v>
      </c>
      <c r="E138">
        <f t="shared" si="21"/>
        <v>2</v>
      </c>
      <c r="F138">
        <f t="shared" si="22"/>
        <v>2018</v>
      </c>
      <c r="G138">
        <f t="shared" si="23"/>
        <v>16</v>
      </c>
      <c r="H138">
        <f t="shared" si="24"/>
        <v>3</v>
      </c>
      <c r="I138" s="1" t="str">
        <f t="shared" si="25"/>
        <v>date_20180415</v>
      </c>
      <c r="J138" t="str">
        <f t="shared" si="26"/>
        <v>date_20180415 = DateLookup.create( { date: '2018-04-15', day_of_month: 15, month: 4, quarter: 2, year: 2018, week_of_year: 16, week_of_quarter: 3})</v>
      </c>
    </row>
    <row r="139" spans="1:10">
      <c r="A139" s="1">
        <v>43206</v>
      </c>
      <c r="B139" s="1" t="str">
        <f t="shared" si="18"/>
        <v>2018-04-16</v>
      </c>
      <c r="C139">
        <f t="shared" si="19"/>
        <v>16</v>
      </c>
      <c r="D139">
        <f t="shared" si="20"/>
        <v>4</v>
      </c>
      <c r="E139">
        <f t="shared" si="21"/>
        <v>2</v>
      </c>
      <c r="F139">
        <f t="shared" si="22"/>
        <v>2018</v>
      </c>
      <c r="G139">
        <f t="shared" si="23"/>
        <v>16</v>
      </c>
      <c r="H139">
        <f t="shared" si="24"/>
        <v>3</v>
      </c>
      <c r="I139" s="1" t="str">
        <f t="shared" si="25"/>
        <v>date_20180416</v>
      </c>
      <c r="J139" t="str">
        <f t="shared" si="26"/>
        <v>date_20180416 = DateLookup.create( { date: '2018-04-16', day_of_month: 16, month: 4, quarter: 2, year: 2018, week_of_year: 16, week_of_quarter: 3})</v>
      </c>
    </row>
    <row r="140" spans="1:10">
      <c r="A140" s="1">
        <v>43207</v>
      </c>
      <c r="B140" s="1" t="str">
        <f t="shared" si="18"/>
        <v>2018-04-17</v>
      </c>
      <c r="C140">
        <f t="shared" si="19"/>
        <v>17</v>
      </c>
      <c r="D140">
        <f t="shared" si="20"/>
        <v>4</v>
      </c>
      <c r="E140">
        <f t="shared" si="21"/>
        <v>2</v>
      </c>
      <c r="F140">
        <f t="shared" si="22"/>
        <v>2018</v>
      </c>
      <c r="G140">
        <f t="shared" si="23"/>
        <v>16</v>
      </c>
      <c r="H140">
        <f t="shared" si="24"/>
        <v>3</v>
      </c>
      <c r="I140" s="1" t="str">
        <f t="shared" si="25"/>
        <v>date_20180417</v>
      </c>
      <c r="J140" t="str">
        <f t="shared" si="26"/>
        <v>date_20180417 = DateLookup.create( { date: '2018-04-17', day_of_month: 17, month: 4, quarter: 2, year: 2018, week_of_year: 16, week_of_quarter: 3})</v>
      </c>
    </row>
    <row r="141" spans="1:10">
      <c r="A141" s="1">
        <v>43208</v>
      </c>
      <c r="B141" s="1" t="str">
        <f t="shared" si="18"/>
        <v>2018-04-18</v>
      </c>
      <c r="C141">
        <f t="shared" si="19"/>
        <v>18</v>
      </c>
      <c r="D141">
        <f t="shared" si="20"/>
        <v>4</v>
      </c>
      <c r="E141">
        <f t="shared" si="21"/>
        <v>2</v>
      </c>
      <c r="F141">
        <f t="shared" si="22"/>
        <v>2018</v>
      </c>
      <c r="G141">
        <f t="shared" si="23"/>
        <v>16</v>
      </c>
      <c r="H141">
        <f t="shared" si="24"/>
        <v>3</v>
      </c>
      <c r="I141" s="1" t="str">
        <f t="shared" si="25"/>
        <v>date_20180418</v>
      </c>
      <c r="J141" t="str">
        <f t="shared" si="26"/>
        <v>date_20180418 = DateLookup.create( { date: '2018-04-18', day_of_month: 18, month: 4, quarter: 2, year: 2018, week_of_year: 16, week_of_quarter: 3})</v>
      </c>
    </row>
    <row r="142" spans="1:10">
      <c r="A142" s="1">
        <v>43209</v>
      </c>
      <c r="B142" s="1" t="str">
        <f t="shared" si="18"/>
        <v>2018-04-19</v>
      </c>
      <c r="C142">
        <f t="shared" si="19"/>
        <v>19</v>
      </c>
      <c r="D142">
        <f t="shared" si="20"/>
        <v>4</v>
      </c>
      <c r="E142">
        <f t="shared" si="21"/>
        <v>2</v>
      </c>
      <c r="F142">
        <f t="shared" si="22"/>
        <v>2018</v>
      </c>
      <c r="G142">
        <f t="shared" si="23"/>
        <v>16</v>
      </c>
      <c r="H142">
        <f t="shared" si="24"/>
        <v>3</v>
      </c>
      <c r="I142" s="1" t="str">
        <f t="shared" si="25"/>
        <v>date_20180419</v>
      </c>
      <c r="J142" t="str">
        <f t="shared" si="26"/>
        <v>date_20180419 = DateLookup.create( { date: '2018-04-19', day_of_month: 19, month: 4, quarter: 2, year: 2018, week_of_year: 16, week_of_quarter: 3})</v>
      </c>
    </row>
    <row r="143" spans="1:10">
      <c r="A143" s="1">
        <v>43210</v>
      </c>
      <c r="B143" s="1" t="str">
        <f t="shared" si="18"/>
        <v>2018-04-20</v>
      </c>
      <c r="C143">
        <f t="shared" si="19"/>
        <v>20</v>
      </c>
      <c r="D143">
        <f t="shared" si="20"/>
        <v>4</v>
      </c>
      <c r="E143">
        <f t="shared" si="21"/>
        <v>2</v>
      </c>
      <c r="F143">
        <f t="shared" si="22"/>
        <v>2018</v>
      </c>
      <c r="G143">
        <f t="shared" si="23"/>
        <v>16</v>
      </c>
      <c r="H143">
        <f t="shared" si="24"/>
        <v>3</v>
      </c>
      <c r="I143" s="1" t="str">
        <f t="shared" si="25"/>
        <v>date_20180420</v>
      </c>
      <c r="J143" t="str">
        <f t="shared" si="26"/>
        <v>date_20180420 = DateLookup.create( { date: '2018-04-20', day_of_month: 20, month: 4, quarter: 2, year: 2018, week_of_year: 16, week_of_quarter: 3})</v>
      </c>
    </row>
    <row r="144" spans="1:10">
      <c r="A144" s="1">
        <v>43211</v>
      </c>
      <c r="B144" s="1" t="str">
        <f t="shared" si="18"/>
        <v>2018-04-21</v>
      </c>
      <c r="C144">
        <f t="shared" si="19"/>
        <v>21</v>
      </c>
      <c r="D144">
        <f t="shared" si="20"/>
        <v>4</v>
      </c>
      <c r="E144">
        <f t="shared" si="21"/>
        <v>2</v>
      </c>
      <c r="F144">
        <f t="shared" si="22"/>
        <v>2018</v>
      </c>
      <c r="G144">
        <f t="shared" si="23"/>
        <v>16</v>
      </c>
      <c r="H144">
        <f t="shared" si="24"/>
        <v>3</v>
      </c>
      <c r="I144" s="1" t="str">
        <f t="shared" si="25"/>
        <v>date_20180421</v>
      </c>
      <c r="J144" t="str">
        <f t="shared" si="26"/>
        <v>date_20180421 = DateLookup.create( { date: '2018-04-21', day_of_month: 21, month: 4, quarter: 2, year: 2018, week_of_year: 16, week_of_quarter: 3})</v>
      </c>
    </row>
    <row r="145" spans="1:10">
      <c r="A145" s="1">
        <v>43212</v>
      </c>
      <c r="B145" s="1" t="str">
        <f t="shared" si="18"/>
        <v>2018-04-22</v>
      </c>
      <c r="C145">
        <f t="shared" si="19"/>
        <v>22</v>
      </c>
      <c r="D145">
        <f t="shared" si="20"/>
        <v>4</v>
      </c>
      <c r="E145">
        <f t="shared" si="21"/>
        <v>2</v>
      </c>
      <c r="F145">
        <f t="shared" si="22"/>
        <v>2018</v>
      </c>
      <c r="G145">
        <f t="shared" si="23"/>
        <v>17</v>
      </c>
      <c r="H145">
        <f t="shared" si="24"/>
        <v>4</v>
      </c>
      <c r="I145" s="1" t="str">
        <f t="shared" si="25"/>
        <v>date_20180422</v>
      </c>
      <c r="J145" t="str">
        <f t="shared" si="26"/>
        <v>date_20180422 = DateLookup.create( { date: '2018-04-22', day_of_month: 22, month: 4, quarter: 2, year: 2018, week_of_year: 17, week_of_quarter: 4})</v>
      </c>
    </row>
    <row r="146" spans="1:10">
      <c r="A146" s="1">
        <v>43213</v>
      </c>
      <c r="B146" s="1" t="str">
        <f t="shared" si="18"/>
        <v>2018-04-23</v>
      </c>
      <c r="C146">
        <f t="shared" si="19"/>
        <v>23</v>
      </c>
      <c r="D146">
        <f t="shared" si="20"/>
        <v>4</v>
      </c>
      <c r="E146">
        <f t="shared" si="21"/>
        <v>2</v>
      </c>
      <c r="F146">
        <f t="shared" si="22"/>
        <v>2018</v>
      </c>
      <c r="G146">
        <f t="shared" si="23"/>
        <v>17</v>
      </c>
      <c r="H146">
        <f t="shared" si="24"/>
        <v>4</v>
      </c>
      <c r="I146" s="1" t="str">
        <f t="shared" si="25"/>
        <v>date_20180423</v>
      </c>
      <c r="J146" t="str">
        <f t="shared" si="26"/>
        <v>date_20180423 = DateLookup.create( { date: '2018-04-23', day_of_month: 23, month: 4, quarter: 2, year: 2018, week_of_year: 17, week_of_quarter: 4})</v>
      </c>
    </row>
    <row r="147" spans="1:10">
      <c r="A147" s="1">
        <v>43214</v>
      </c>
      <c r="B147" s="1" t="str">
        <f t="shared" si="18"/>
        <v>2018-04-24</v>
      </c>
      <c r="C147">
        <f t="shared" si="19"/>
        <v>24</v>
      </c>
      <c r="D147">
        <f t="shared" si="20"/>
        <v>4</v>
      </c>
      <c r="E147">
        <f t="shared" si="21"/>
        <v>2</v>
      </c>
      <c r="F147">
        <f t="shared" si="22"/>
        <v>2018</v>
      </c>
      <c r="G147">
        <f t="shared" si="23"/>
        <v>17</v>
      </c>
      <c r="H147">
        <f t="shared" si="24"/>
        <v>4</v>
      </c>
      <c r="I147" s="1" t="str">
        <f t="shared" si="25"/>
        <v>date_20180424</v>
      </c>
      <c r="J147" t="str">
        <f t="shared" si="26"/>
        <v>date_20180424 = DateLookup.create( { date: '2018-04-24', day_of_month: 24, month: 4, quarter: 2, year: 2018, week_of_year: 17, week_of_quarter: 4})</v>
      </c>
    </row>
    <row r="148" spans="1:10">
      <c r="A148" s="1">
        <v>43215</v>
      </c>
      <c r="B148" s="1" t="str">
        <f t="shared" si="18"/>
        <v>2018-04-25</v>
      </c>
      <c r="C148">
        <f t="shared" si="19"/>
        <v>25</v>
      </c>
      <c r="D148">
        <f t="shared" si="20"/>
        <v>4</v>
      </c>
      <c r="E148">
        <f t="shared" si="21"/>
        <v>2</v>
      </c>
      <c r="F148">
        <f t="shared" si="22"/>
        <v>2018</v>
      </c>
      <c r="G148">
        <f t="shared" si="23"/>
        <v>17</v>
      </c>
      <c r="H148">
        <f t="shared" si="24"/>
        <v>4</v>
      </c>
      <c r="I148" s="1" t="str">
        <f t="shared" si="25"/>
        <v>date_20180425</v>
      </c>
      <c r="J148" t="str">
        <f t="shared" si="26"/>
        <v>date_20180425 = DateLookup.create( { date: '2018-04-25', day_of_month: 25, month: 4, quarter: 2, year: 2018, week_of_year: 17, week_of_quarter: 4})</v>
      </c>
    </row>
    <row r="149" spans="1:10">
      <c r="A149" s="1">
        <v>43216</v>
      </c>
      <c r="B149" s="1" t="str">
        <f t="shared" si="18"/>
        <v>2018-04-26</v>
      </c>
      <c r="C149">
        <f t="shared" si="19"/>
        <v>26</v>
      </c>
      <c r="D149">
        <f t="shared" si="20"/>
        <v>4</v>
      </c>
      <c r="E149">
        <f t="shared" si="21"/>
        <v>2</v>
      </c>
      <c r="F149">
        <f t="shared" si="22"/>
        <v>2018</v>
      </c>
      <c r="G149">
        <f t="shared" si="23"/>
        <v>17</v>
      </c>
      <c r="H149">
        <f t="shared" si="24"/>
        <v>4</v>
      </c>
      <c r="I149" s="1" t="str">
        <f t="shared" si="25"/>
        <v>date_20180426</v>
      </c>
      <c r="J149" t="str">
        <f t="shared" si="26"/>
        <v>date_20180426 = DateLookup.create( { date: '2018-04-26', day_of_month: 26, month: 4, quarter: 2, year: 2018, week_of_year: 17, week_of_quarter: 4})</v>
      </c>
    </row>
    <row r="150" spans="1:10">
      <c r="A150" s="1">
        <v>43217</v>
      </c>
      <c r="B150" s="1" t="str">
        <f t="shared" si="18"/>
        <v>2018-04-27</v>
      </c>
      <c r="C150">
        <f t="shared" si="19"/>
        <v>27</v>
      </c>
      <c r="D150">
        <f t="shared" si="20"/>
        <v>4</v>
      </c>
      <c r="E150">
        <f t="shared" si="21"/>
        <v>2</v>
      </c>
      <c r="F150">
        <f t="shared" si="22"/>
        <v>2018</v>
      </c>
      <c r="G150">
        <f t="shared" si="23"/>
        <v>17</v>
      </c>
      <c r="H150">
        <f t="shared" si="24"/>
        <v>4</v>
      </c>
      <c r="I150" s="1" t="str">
        <f t="shared" si="25"/>
        <v>date_20180427</v>
      </c>
      <c r="J150" t="str">
        <f t="shared" si="26"/>
        <v>date_20180427 = DateLookup.create( { date: '2018-04-27', day_of_month: 27, month: 4, quarter: 2, year: 2018, week_of_year: 17, week_of_quarter: 4})</v>
      </c>
    </row>
    <row r="151" spans="1:10">
      <c r="A151" s="1">
        <v>43218</v>
      </c>
      <c r="B151" s="1" t="str">
        <f t="shared" si="18"/>
        <v>2018-04-28</v>
      </c>
      <c r="C151">
        <f t="shared" si="19"/>
        <v>28</v>
      </c>
      <c r="D151">
        <f t="shared" si="20"/>
        <v>4</v>
      </c>
      <c r="E151">
        <f t="shared" si="21"/>
        <v>2</v>
      </c>
      <c r="F151">
        <f t="shared" si="22"/>
        <v>2018</v>
      </c>
      <c r="G151">
        <f t="shared" si="23"/>
        <v>17</v>
      </c>
      <c r="H151">
        <f t="shared" si="24"/>
        <v>4</v>
      </c>
      <c r="I151" s="1" t="str">
        <f t="shared" si="25"/>
        <v>date_20180428</v>
      </c>
      <c r="J151" t="str">
        <f t="shared" si="26"/>
        <v>date_20180428 = DateLookup.create( { date: '2018-04-28', day_of_month: 28, month: 4, quarter: 2, year: 2018, week_of_year: 17, week_of_quarter: 4})</v>
      </c>
    </row>
    <row r="152" spans="1:10">
      <c r="A152" s="1">
        <v>43219</v>
      </c>
      <c r="B152" s="1" t="str">
        <f t="shared" si="18"/>
        <v>2018-04-29</v>
      </c>
      <c r="C152">
        <f t="shared" si="19"/>
        <v>29</v>
      </c>
      <c r="D152">
        <f t="shared" si="20"/>
        <v>4</v>
      </c>
      <c r="E152">
        <f t="shared" si="21"/>
        <v>2</v>
      </c>
      <c r="F152">
        <f t="shared" si="22"/>
        <v>2018</v>
      </c>
      <c r="G152">
        <f t="shared" si="23"/>
        <v>18</v>
      </c>
      <c r="H152">
        <f t="shared" si="24"/>
        <v>5</v>
      </c>
      <c r="I152" s="1" t="str">
        <f t="shared" si="25"/>
        <v>date_20180429</v>
      </c>
      <c r="J152" t="str">
        <f t="shared" si="26"/>
        <v>date_20180429 = DateLookup.create( { date: '2018-04-29', day_of_month: 29, month: 4, quarter: 2, year: 2018, week_of_year: 18, week_of_quarter: 5})</v>
      </c>
    </row>
    <row r="153" spans="1:10">
      <c r="A153" s="1">
        <v>43220</v>
      </c>
      <c r="B153" s="1" t="str">
        <f t="shared" si="18"/>
        <v>2018-04-30</v>
      </c>
      <c r="C153">
        <f t="shared" si="19"/>
        <v>30</v>
      </c>
      <c r="D153">
        <f t="shared" si="20"/>
        <v>4</v>
      </c>
      <c r="E153">
        <f t="shared" si="21"/>
        <v>2</v>
      </c>
      <c r="F153">
        <f t="shared" si="22"/>
        <v>2018</v>
      </c>
      <c r="G153">
        <f t="shared" si="23"/>
        <v>18</v>
      </c>
      <c r="H153">
        <f t="shared" si="24"/>
        <v>5</v>
      </c>
      <c r="I153" s="1" t="str">
        <f t="shared" si="25"/>
        <v>date_20180430</v>
      </c>
      <c r="J153" t="str">
        <f t="shared" si="26"/>
        <v>date_20180430 = DateLookup.create( { date: '2018-04-30', day_of_month: 30, month: 4, quarter: 2, year: 2018, week_of_year: 18, week_of_quarter: 5})</v>
      </c>
    </row>
    <row r="154" spans="1:10">
      <c r="A154" s="1">
        <v>43221</v>
      </c>
      <c r="B154" s="1" t="str">
        <f t="shared" si="18"/>
        <v>2018-05-01</v>
      </c>
      <c r="C154">
        <f t="shared" si="19"/>
        <v>1</v>
      </c>
      <c r="D154">
        <f t="shared" si="20"/>
        <v>5</v>
      </c>
      <c r="E154">
        <f t="shared" si="21"/>
        <v>2</v>
      </c>
      <c r="F154">
        <f t="shared" si="22"/>
        <v>2018</v>
      </c>
      <c r="G154">
        <f t="shared" si="23"/>
        <v>18</v>
      </c>
      <c r="H154">
        <f t="shared" si="24"/>
        <v>5</v>
      </c>
      <c r="I154" s="1" t="str">
        <f t="shared" si="25"/>
        <v>date_20180501</v>
      </c>
      <c r="J154" t="str">
        <f t="shared" si="26"/>
        <v>date_20180501 = DateLookup.create( { date: '2018-05-01', day_of_month: 1, month: 5, quarter: 2, year: 2018, week_of_year: 18, week_of_quarter: 5})</v>
      </c>
    </row>
    <row r="155" spans="1:10">
      <c r="A155" s="1">
        <v>43222</v>
      </c>
      <c r="B155" s="1" t="str">
        <f t="shared" si="18"/>
        <v>2018-05-02</v>
      </c>
      <c r="C155">
        <f t="shared" si="19"/>
        <v>2</v>
      </c>
      <c r="D155">
        <f t="shared" si="20"/>
        <v>5</v>
      </c>
      <c r="E155">
        <f t="shared" si="21"/>
        <v>2</v>
      </c>
      <c r="F155">
        <f t="shared" si="22"/>
        <v>2018</v>
      </c>
      <c r="G155">
        <f t="shared" si="23"/>
        <v>18</v>
      </c>
      <c r="H155">
        <f t="shared" si="24"/>
        <v>5</v>
      </c>
      <c r="I155" s="1" t="str">
        <f t="shared" si="25"/>
        <v>date_20180502</v>
      </c>
      <c r="J155" t="str">
        <f t="shared" si="26"/>
        <v>date_20180502 = DateLookup.create( { date: '2018-05-02', day_of_month: 2, month: 5, quarter: 2, year: 2018, week_of_year: 18, week_of_quarter: 5})</v>
      </c>
    </row>
    <row r="156" spans="1:10">
      <c r="A156" s="1">
        <v>43223</v>
      </c>
      <c r="B156" s="1" t="str">
        <f t="shared" si="18"/>
        <v>2018-05-03</v>
      </c>
      <c r="C156">
        <f t="shared" si="19"/>
        <v>3</v>
      </c>
      <c r="D156">
        <f t="shared" si="20"/>
        <v>5</v>
      </c>
      <c r="E156">
        <f t="shared" si="21"/>
        <v>2</v>
      </c>
      <c r="F156">
        <f t="shared" si="22"/>
        <v>2018</v>
      </c>
      <c r="G156">
        <f t="shared" si="23"/>
        <v>18</v>
      </c>
      <c r="H156">
        <f t="shared" si="24"/>
        <v>5</v>
      </c>
      <c r="I156" s="1" t="str">
        <f t="shared" si="25"/>
        <v>date_20180503</v>
      </c>
      <c r="J156" t="str">
        <f t="shared" si="26"/>
        <v>date_20180503 = DateLookup.create( { date: '2018-05-03', day_of_month: 3, month: 5, quarter: 2, year: 2018, week_of_year: 18, week_of_quarter: 5})</v>
      </c>
    </row>
    <row r="157" spans="1:10">
      <c r="A157" s="1">
        <v>43224</v>
      </c>
      <c r="B157" s="1" t="str">
        <f t="shared" si="18"/>
        <v>2018-05-04</v>
      </c>
      <c r="C157">
        <f t="shared" si="19"/>
        <v>4</v>
      </c>
      <c r="D157">
        <f t="shared" si="20"/>
        <v>5</v>
      </c>
      <c r="E157">
        <f t="shared" si="21"/>
        <v>2</v>
      </c>
      <c r="F157">
        <f t="shared" si="22"/>
        <v>2018</v>
      </c>
      <c r="G157">
        <f t="shared" si="23"/>
        <v>18</v>
      </c>
      <c r="H157">
        <f t="shared" si="24"/>
        <v>5</v>
      </c>
      <c r="I157" s="1" t="str">
        <f t="shared" si="25"/>
        <v>date_20180504</v>
      </c>
      <c r="J157" t="str">
        <f t="shared" si="26"/>
        <v>date_20180504 = DateLookup.create( { date: '2018-05-04', day_of_month: 4, month: 5, quarter: 2, year: 2018, week_of_year: 18, week_of_quarter: 5})</v>
      </c>
    </row>
    <row r="158" spans="1:10">
      <c r="A158" s="1">
        <v>43225</v>
      </c>
      <c r="B158" s="1" t="str">
        <f t="shared" si="18"/>
        <v>2018-05-05</v>
      </c>
      <c r="C158">
        <f t="shared" si="19"/>
        <v>5</v>
      </c>
      <c r="D158">
        <f t="shared" si="20"/>
        <v>5</v>
      </c>
      <c r="E158">
        <f t="shared" si="21"/>
        <v>2</v>
      </c>
      <c r="F158">
        <f t="shared" si="22"/>
        <v>2018</v>
      </c>
      <c r="G158">
        <f t="shared" si="23"/>
        <v>18</v>
      </c>
      <c r="H158">
        <f t="shared" si="24"/>
        <v>5</v>
      </c>
      <c r="I158" s="1" t="str">
        <f t="shared" si="25"/>
        <v>date_20180505</v>
      </c>
      <c r="J158" t="str">
        <f t="shared" si="26"/>
        <v>date_20180505 = DateLookup.create( { date: '2018-05-05', day_of_month: 5, month: 5, quarter: 2, year: 2018, week_of_year: 18, week_of_quarter: 5})</v>
      </c>
    </row>
    <row r="159" spans="1:10">
      <c r="A159" s="1">
        <v>43226</v>
      </c>
      <c r="B159" s="1" t="str">
        <f t="shared" si="18"/>
        <v>2018-05-06</v>
      </c>
      <c r="C159">
        <f t="shared" si="19"/>
        <v>6</v>
      </c>
      <c r="D159">
        <f t="shared" si="20"/>
        <v>5</v>
      </c>
      <c r="E159">
        <f t="shared" si="21"/>
        <v>2</v>
      </c>
      <c r="F159">
        <f t="shared" si="22"/>
        <v>2018</v>
      </c>
      <c r="G159">
        <f t="shared" si="23"/>
        <v>19</v>
      </c>
      <c r="H159">
        <f t="shared" si="24"/>
        <v>6</v>
      </c>
      <c r="I159" s="1" t="str">
        <f t="shared" si="25"/>
        <v>date_20180506</v>
      </c>
      <c r="J159" t="str">
        <f t="shared" si="26"/>
        <v>date_20180506 = DateLookup.create( { date: '2018-05-06', day_of_month: 6, month: 5, quarter: 2, year: 2018, week_of_year: 19, week_of_quarter: 6})</v>
      </c>
    </row>
    <row r="160" spans="1:10">
      <c r="A160" s="1">
        <v>43227</v>
      </c>
      <c r="B160" s="1" t="str">
        <f t="shared" si="18"/>
        <v>2018-05-07</v>
      </c>
      <c r="C160">
        <f t="shared" si="19"/>
        <v>7</v>
      </c>
      <c r="D160">
        <f t="shared" si="20"/>
        <v>5</v>
      </c>
      <c r="E160">
        <f t="shared" si="21"/>
        <v>2</v>
      </c>
      <c r="F160">
        <f t="shared" si="22"/>
        <v>2018</v>
      </c>
      <c r="G160">
        <f t="shared" si="23"/>
        <v>19</v>
      </c>
      <c r="H160">
        <f t="shared" si="24"/>
        <v>6</v>
      </c>
      <c r="I160" s="1" t="str">
        <f t="shared" si="25"/>
        <v>date_20180507</v>
      </c>
      <c r="J160" t="str">
        <f t="shared" si="26"/>
        <v>date_20180507 = DateLookup.create( { date: '2018-05-07', day_of_month: 7, month: 5, quarter: 2, year: 2018, week_of_year: 19, week_of_quarter: 6})</v>
      </c>
    </row>
    <row r="161" spans="1:10">
      <c r="A161" s="1">
        <v>43228</v>
      </c>
      <c r="B161" s="1" t="str">
        <f t="shared" si="18"/>
        <v>2018-05-08</v>
      </c>
      <c r="C161">
        <f t="shared" si="19"/>
        <v>8</v>
      </c>
      <c r="D161">
        <f t="shared" si="20"/>
        <v>5</v>
      </c>
      <c r="E161">
        <f t="shared" si="21"/>
        <v>2</v>
      </c>
      <c r="F161">
        <f t="shared" si="22"/>
        <v>2018</v>
      </c>
      <c r="G161">
        <f t="shared" si="23"/>
        <v>19</v>
      </c>
      <c r="H161">
        <f t="shared" si="24"/>
        <v>6</v>
      </c>
      <c r="I161" s="1" t="str">
        <f t="shared" si="25"/>
        <v>date_20180508</v>
      </c>
      <c r="J161" t="str">
        <f t="shared" si="26"/>
        <v>date_20180508 = DateLookup.create( { date: '2018-05-08', day_of_month: 8, month: 5, quarter: 2, year: 2018, week_of_year: 19, week_of_quarter: 6})</v>
      </c>
    </row>
    <row r="162" spans="1:10">
      <c r="A162" s="1">
        <v>43229</v>
      </c>
      <c r="B162" s="1" t="str">
        <f t="shared" si="18"/>
        <v>2018-05-09</v>
      </c>
      <c r="C162">
        <f t="shared" si="19"/>
        <v>9</v>
      </c>
      <c r="D162">
        <f t="shared" si="20"/>
        <v>5</v>
      </c>
      <c r="E162">
        <f t="shared" si="21"/>
        <v>2</v>
      </c>
      <c r="F162">
        <f t="shared" si="22"/>
        <v>2018</v>
      </c>
      <c r="G162">
        <f t="shared" si="23"/>
        <v>19</v>
      </c>
      <c r="H162">
        <f t="shared" si="24"/>
        <v>6</v>
      </c>
      <c r="I162" s="1" t="str">
        <f t="shared" si="25"/>
        <v>date_20180509</v>
      </c>
      <c r="J162" t="str">
        <f t="shared" si="26"/>
        <v>date_20180509 = DateLookup.create( { date: '2018-05-09', day_of_month: 9, month: 5, quarter: 2, year: 2018, week_of_year: 19, week_of_quarter: 6})</v>
      </c>
    </row>
    <row r="163" spans="1:10">
      <c r="A163" s="1">
        <v>43230</v>
      </c>
      <c r="B163" s="1" t="str">
        <f t="shared" ref="B163:B226" si="27">YEAR(A163)&amp;"-"&amp;RIGHT("0"&amp;MONTH(A163),2)&amp;"-"&amp;RIGHT("0"&amp;DAY(A163),2)</f>
        <v>2018-05-10</v>
      </c>
      <c r="C163">
        <f t="shared" ref="C163:C226" si="28">DAY(B163)</f>
        <v>10</v>
      </c>
      <c r="D163">
        <f t="shared" ref="D163:D226" si="29">MONTH(B163)</f>
        <v>5</v>
      </c>
      <c r="E163">
        <f t="shared" ref="E163:E226" si="30">IF(D163&lt;4,1,IF(AND(D163&gt;3,D163&lt;7),2,IF(AND(D163&gt;6,D163&lt;10),3,4)))</f>
        <v>2</v>
      </c>
      <c r="F163">
        <f t="shared" ref="F163:F226" si="31">YEAR(B163)</f>
        <v>2018</v>
      </c>
      <c r="G163">
        <f t="shared" ref="G163:G226" si="32">WEEKNUM(B163)</f>
        <v>19</v>
      </c>
      <c r="H163">
        <f t="shared" ref="H163:H226" si="33">IF(E163=E162,G163-G162+H162,1)</f>
        <v>6</v>
      </c>
      <c r="I163" s="1" t="str">
        <f t="shared" ref="I163:I226" si="34">"date_"&amp;YEAR(A163)&amp;""&amp;RIGHT("0"&amp;MONTH(A163),2)&amp;""&amp;RIGHT("0"&amp;DAY(A163),2)</f>
        <v>date_20180510</v>
      </c>
      <c r="J163" t="str">
        <f t="shared" ref="J163:J226" si="35">I163&amp; " = DateLookup.create( { "&amp;B$1&amp;"'"&amp;B163&amp;"'"&amp;C$1&amp;C163&amp;D$1&amp;D163&amp;E$1&amp;E163&amp;F$1&amp;F163&amp;G$1&amp;G163&amp;H$1&amp;H163&amp;"})"</f>
        <v>date_20180510 = DateLookup.create( { date: '2018-05-10', day_of_month: 10, month: 5, quarter: 2, year: 2018, week_of_year: 19, week_of_quarter: 6})</v>
      </c>
    </row>
    <row r="164" spans="1:10">
      <c r="A164" s="1">
        <v>43231</v>
      </c>
      <c r="B164" s="1" t="str">
        <f t="shared" si="27"/>
        <v>2018-05-11</v>
      </c>
      <c r="C164">
        <f t="shared" si="28"/>
        <v>11</v>
      </c>
      <c r="D164">
        <f t="shared" si="29"/>
        <v>5</v>
      </c>
      <c r="E164">
        <f t="shared" si="30"/>
        <v>2</v>
      </c>
      <c r="F164">
        <f t="shared" si="31"/>
        <v>2018</v>
      </c>
      <c r="G164">
        <f t="shared" si="32"/>
        <v>19</v>
      </c>
      <c r="H164">
        <f t="shared" si="33"/>
        <v>6</v>
      </c>
      <c r="I164" s="1" t="str">
        <f t="shared" si="34"/>
        <v>date_20180511</v>
      </c>
      <c r="J164" t="str">
        <f t="shared" si="35"/>
        <v>date_20180511 = DateLookup.create( { date: '2018-05-11', day_of_month: 11, month: 5, quarter: 2, year: 2018, week_of_year: 19, week_of_quarter: 6})</v>
      </c>
    </row>
    <row r="165" spans="1:10">
      <c r="A165" s="1">
        <v>43232</v>
      </c>
      <c r="B165" s="1" t="str">
        <f t="shared" si="27"/>
        <v>2018-05-12</v>
      </c>
      <c r="C165">
        <f t="shared" si="28"/>
        <v>12</v>
      </c>
      <c r="D165">
        <f t="shared" si="29"/>
        <v>5</v>
      </c>
      <c r="E165">
        <f t="shared" si="30"/>
        <v>2</v>
      </c>
      <c r="F165">
        <f t="shared" si="31"/>
        <v>2018</v>
      </c>
      <c r="G165">
        <f t="shared" si="32"/>
        <v>19</v>
      </c>
      <c r="H165">
        <f t="shared" si="33"/>
        <v>6</v>
      </c>
      <c r="I165" s="1" t="str">
        <f t="shared" si="34"/>
        <v>date_20180512</v>
      </c>
      <c r="J165" t="str">
        <f t="shared" si="35"/>
        <v>date_20180512 = DateLookup.create( { date: '2018-05-12', day_of_month: 12, month: 5, quarter: 2, year: 2018, week_of_year: 19, week_of_quarter: 6})</v>
      </c>
    </row>
    <row r="166" spans="1:10">
      <c r="A166" s="1">
        <v>43233</v>
      </c>
      <c r="B166" s="1" t="str">
        <f t="shared" si="27"/>
        <v>2018-05-13</v>
      </c>
      <c r="C166">
        <f t="shared" si="28"/>
        <v>13</v>
      </c>
      <c r="D166">
        <f t="shared" si="29"/>
        <v>5</v>
      </c>
      <c r="E166">
        <f t="shared" si="30"/>
        <v>2</v>
      </c>
      <c r="F166">
        <f t="shared" si="31"/>
        <v>2018</v>
      </c>
      <c r="G166">
        <f t="shared" si="32"/>
        <v>20</v>
      </c>
      <c r="H166">
        <f t="shared" si="33"/>
        <v>7</v>
      </c>
      <c r="I166" s="1" t="str">
        <f t="shared" si="34"/>
        <v>date_20180513</v>
      </c>
      <c r="J166" t="str">
        <f t="shared" si="35"/>
        <v>date_20180513 = DateLookup.create( { date: '2018-05-13', day_of_month: 13, month: 5, quarter: 2, year: 2018, week_of_year: 20, week_of_quarter: 7})</v>
      </c>
    </row>
    <row r="167" spans="1:10">
      <c r="A167" s="1">
        <v>43234</v>
      </c>
      <c r="B167" s="1" t="str">
        <f t="shared" si="27"/>
        <v>2018-05-14</v>
      </c>
      <c r="C167">
        <f t="shared" si="28"/>
        <v>14</v>
      </c>
      <c r="D167">
        <f t="shared" si="29"/>
        <v>5</v>
      </c>
      <c r="E167">
        <f t="shared" si="30"/>
        <v>2</v>
      </c>
      <c r="F167">
        <f t="shared" si="31"/>
        <v>2018</v>
      </c>
      <c r="G167">
        <f t="shared" si="32"/>
        <v>20</v>
      </c>
      <c r="H167">
        <f t="shared" si="33"/>
        <v>7</v>
      </c>
      <c r="I167" s="1" t="str">
        <f t="shared" si="34"/>
        <v>date_20180514</v>
      </c>
      <c r="J167" t="str">
        <f t="shared" si="35"/>
        <v>date_20180514 = DateLookup.create( { date: '2018-05-14', day_of_month: 14, month: 5, quarter: 2, year: 2018, week_of_year: 20, week_of_quarter: 7})</v>
      </c>
    </row>
    <row r="168" spans="1:10">
      <c r="A168" s="1">
        <v>43235</v>
      </c>
      <c r="B168" s="1" t="str">
        <f t="shared" si="27"/>
        <v>2018-05-15</v>
      </c>
      <c r="C168">
        <f t="shared" si="28"/>
        <v>15</v>
      </c>
      <c r="D168">
        <f t="shared" si="29"/>
        <v>5</v>
      </c>
      <c r="E168">
        <f t="shared" si="30"/>
        <v>2</v>
      </c>
      <c r="F168">
        <f t="shared" si="31"/>
        <v>2018</v>
      </c>
      <c r="G168">
        <f t="shared" si="32"/>
        <v>20</v>
      </c>
      <c r="H168">
        <f t="shared" si="33"/>
        <v>7</v>
      </c>
      <c r="I168" s="1" t="str">
        <f t="shared" si="34"/>
        <v>date_20180515</v>
      </c>
      <c r="J168" t="str">
        <f t="shared" si="35"/>
        <v>date_20180515 = DateLookup.create( { date: '2018-05-15', day_of_month: 15, month: 5, quarter: 2, year: 2018, week_of_year: 20, week_of_quarter: 7})</v>
      </c>
    </row>
    <row r="169" spans="1:10">
      <c r="A169" s="1">
        <v>43236</v>
      </c>
      <c r="B169" s="1" t="str">
        <f t="shared" si="27"/>
        <v>2018-05-16</v>
      </c>
      <c r="C169">
        <f t="shared" si="28"/>
        <v>16</v>
      </c>
      <c r="D169">
        <f t="shared" si="29"/>
        <v>5</v>
      </c>
      <c r="E169">
        <f t="shared" si="30"/>
        <v>2</v>
      </c>
      <c r="F169">
        <f t="shared" si="31"/>
        <v>2018</v>
      </c>
      <c r="G169">
        <f t="shared" si="32"/>
        <v>20</v>
      </c>
      <c r="H169">
        <f t="shared" si="33"/>
        <v>7</v>
      </c>
      <c r="I169" s="1" t="str">
        <f t="shared" si="34"/>
        <v>date_20180516</v>
      </c>
      <c r="J169" t="str">
        <f t="shared" si="35"/>
        <v>date_20180516 = DateLookup.create( { date: '2018-05-16', day_of_month: 16, month: 5, quarter: 2, year: 2018, week_of_year: 20, week_of_quarter: 7})</v>
      </c>
    </row>
    <row r="170" spans="1:10">
      <c r="A170" s="1">
        <v>43237</v>
      </c>
      <c r="B170" s="1" t="str">
        <f t="shared" si="27"/>
        <v>2018-05-17</v>
      </c>
      <c r="C170">
        <f t="shared" si="28"/>
        <v>17</v>
      </c>
      <c r="D170">
        <f t="shared" si="29"/>
        <v>5</v>
      </c>
      <c r="E170">
        <f t="shared" si="30"/>
        <v>2</v>
      </c>
      <c r="F170">
        <f t="shared" si="31"/>
        <v>2018</v>
      </c>
      <c r="G170">
        <f t="shared" si="32"/>
        <v>20</v>
      </c>
      <c r="H170">
        <f t="shared" si="33"/>
        <v>7</v>
      </c>
      <c r="I170" s="1" t="str">
        <f t="shared" si="34"/>
        <v>date_20180517</v>
      </c>
      <c r="J170" t="str">
        <f t="shared" si="35"/>
        <v>date_20180517 = DateLookup.create( { date: '2018-05-17', day_of_month: 17, month: 5, quarter: 2, year: 2018, week_of_year: 20, week_of_quarter: 7})</v>
      </c>
    </row>
    <row r="171" spans="1:10">
      <c r="A171" s="1">
        <v>43238</v>
      </c>
      <c r="B171" s="1" t="str">
        <f t="shared" si="27"/>
        <v>2018-05-18</v>
      </c>
      <c r="C171">
        <f t="shared" si="28"/>
        <v>18</v>
      </c>
      <c r="D171">
        <f t="shared" si="29"/>
        <v>5</v>
      </c>
      <c r="E171">
        <f t="shared" si="30"/>
        <v>2</v>
      </c>
      <c r="F171">
        <f t="shared" si="31"/>
        <v>2018</v>
      </c>
      <c r="G171">
        <f t="shared" si="32"/>
        <v>20</v>
      </c>
      <c r="H171">
        <f t="shared" si="33"/>
        <v>7</v>
      </c>
      <c r="I171" s="1" t="str">
        <f t="shared" si="34"/>
        <v>date_20180518</v>
      </c>
      <c r="J171" t="str">
        <f t="shared" si="35"/>
        <v>date_20180518 = DateLookup.create( { date: '2018-05-18', day_of_month: 18, month: 5, quarter: 2, year: 2018, week_of_year: 20, week_of_quarter: 7})</v>
      </c>
    </row>
    <row r="172" spans="1:10">
      <c r="A172" s="1">
        <v>43239</v>
      </c>
      <c r="B172" s="1" t="str">
        <f t="shared" si="27"/>
        <v>2018-05-19</v>
      </c>
      <c r="C172">
        <f t="shared" si="28"/>
        <v>19</v>
      </c>
      <c r="D172">
        <f t="shared" si="29"/>
        <v>5</v>
      </c>
      <c r="E172">
        <f t="shared" si="30"/>
        <v>2</v>
      </c>
      <c r="F172">
        <f t="shared" si="31"/>
        <v>2018</v>
      </c>
      <c r="G172">
        <f t="shared" si="32"/>
        <v>20</v>
      </c>
      <c r="H172">
        <f t="shared" si="33"/>
        <v>7</v>
      </c>
      <c r="I172" s="1" t="str">
        <f t="shared" si="34"/>
        <v>date_20180519</v>
      </c>
      <c r="J172" t="str">
        <f t="shared" si="35"/>
        <v>date_20180519 = DateLookup.create( { date: '2018-05-19', day_of_month: 19, month: 5, quarter: 2, year: 2018, week_of_year: 20, week_of_quarter: 7})</v>
      </c>
    </row>
    <row r="173" spans="1:10">
      <c r="A173" s="1">
        <v>43240</v>
      </c>
      <c r="B173" s="1" t="str">
        <f t="shared" si="27"/>
        <v>2018-05-20</v>
      </c>
      <c r="C173">
        <f t="shared" si="28"/>
        <v>20</v>
      </c>
      <c r="D173">
        <f t="shared" si="29"/>
        <v>5</v>
      </c>
      <c r="E173">
        <f t="shared" si="30"/>
        <v>2</v>
      </c>
      <c r="F173">
        <f t="shared" si="31"/>
        <v>2018</v>
      </c>
      <c r="G173">
        <f t="shared" si="32"/>
        <v>21</v>
      </c>
      <c r="H173">
        <f t="shared" si="33"/>
        <v>8</v>
      </c>
      <c r="I173" s="1" t="str">
        <f t="shared" si="34"/>
        <v>date_20180520</v>
      </c>
      <c r="J173" t="str">
        <f t="shared" si="35"/>
        <v>date_20180520 = DateLookup.create( { date: '2018-05-20', day_of_month: 20, month: 5, quarter: 2, year: 2018, week_of_year: 21, week_of_quarter: 8})</v>
      </c>
    </row>
    <row r="174" spans="1:10">
      <c r="A174" s="1">
        <v>43241</v>
      </c>
      <c r="B174" s="1" t="str">
        <f t="shared" si="27"/>
        <v>2018-05-21</v>
      </c>
      <c r="C174">
        <f t="shared" si="28"/>
        <v>21</v>
      </c>
      <c r="D174">
        <f t="shared" si="29"/>
        <v>5</v>
      </c>
      <c r="E174">
        <f t="shared" si="30"/>
        <v>2</v>
      </c>
      <c r="F174">
        <f t="shared" si="31"/>
        <v>2018</v>
      </c>
      <c r="G174">
        <f t="shared" si="32"/>
        <v>21</v>
      </c>
      <c r="H174">
        <f t="shared" si="33"/>
        <v>8</v>
      </c>
      <c r="I174" s="1" t="str">
        <f t="shared" si="34"/>
        <v>date_20180521</v>
      </c>
      <c r="J174" t="str">
        <f t="shared" si="35"/>
        <v>date_20180521 = DateLookup.create( { date: '2018-05-21', day_of_month: 21, month: 5, quarter: 2, year: 2018, week_of_year: 21, week_of_quarter: 8})</v>
      </c>
    </row>
    <row r="175" spans="1:10">
      <c r="A175" s="1">
        <v>43242</v>
      </c>
      <c r="B175" s="1" t="str">
        <f t="shared" si="27"/>
        <v>2018-05-22</v>
      </c>
      <c r="C175">
        <f t="shared" si="28"/>
        <v>22</v>
      </c>
      <c r="D175">
        <f t="shared" si="29"/>
        <v>5</v>
      </c>
      <c r="E175">
        <f t="shared" si="30"/>
        <v>2</v>
      </c>
      <c r="F175">
        <f t="shared" si="31"/>
        <v>2018</v>
      </c>
      <c r="G175">
        <f t="shared" si="32"/>
        <v>21</v>
      </c>
      <c r="H175">
        <f t="shared" si="33"/>
        <v>8</v>
      </c>
      <c r="I175" s="1" t="str">
        <f t="shared" si="34"/>
        <v>date_20180522</v>
      </c>
      <c r="J175" t="str">
        <f t="shared" si="35"/>
        <v>date_20180522 = DateLookup.create( { date: '2018-05-22', day_of_month: 22, month: 5, quarter: 2, year: 2018, week_of_year: 21, week_of_quarter: 8})</v>
      </c>
    </row>
    <row r="176" spans="1:10">
      <c r="A176" s="1">
        <v>43243</v>
      </c>
      <c r="B176" s="1" t="str">
        <f t="shared" si="27"/>
        <v>2018-05-23</v>
      </c>
      <c r="C176">
        <f t="shared" si="28"/>
        <v>23</v>
      </c>
      <c r="D176">
        <f t="shared" si="29"/>
        <v>5</v>
      </c>
      <c r="E176">
        <f t="shared" si="30"/>
        <v>2</v>
      </c>
      <c r="F176">
        <f t="shared" si="31"/>
        <v>2018</v>
      </c>
      <c r="G176">
        <f t="shared" si="32"/>
        <v>21</v>
      </c>
      <c r="H176">
        <f t="shared" si="33"/>
        <v>8</v>
      </c>
      <c r="I176" s="1" t="str">
        <f t="shared" si="34"/>
        <v>date_20180523</v>
      </c>
      <c r="J176" t="str">
        <f t="shared" si="35"/>
        <v>date_20180523 = DateLookup.create( { date: '2018-05-23', day_of_month: 23, month: 5, quarter: 2, year: 2018, week_of_year: 21, week_of_quarter: 8})</v>
      </c>
    </row>
    <row r="177" spans="1:10">
      <c r="A177" s="1">
        <v>43244</v>
      </c>
      <c r="B177" s="1" t="str">
        <f t="shared" si="27"/>
        <v>2018-05-24</v>
      </c>
      <c r="C177">
        <f t="shared" si="28"/>
        <v>24</v>
      </c>
      <c r="D177">
        <f t="shared" si="29"/>
        <v>5</v>
      </c>
      <c r="E177">
        <f t="shared" si="30"/>
        <v>2</v>
      </c>
      <c r="F177">
        <f t="shared" si="31"/>
        <v>2018</v>
      </c>
      <c r="G177">
        <f t="shared" si="32"/>
        <v>21</v>
      </c>
      <c r="H177">
        <f t="shared" si="33"/>
        <v>8</v>
      </c>
      <c r="I177" s="1" t="str">
        <f t="shared" si="34"/>
        <v>date_20180524</v>
      </c>
      <c r="J177" t="str">
        <f t="shared" si="35"/>
        <v>date_20180524 = DateLookup.create( { date: '2018-05-24', day_of_month: 24, month: 5, quarter: 2, year: 2018, week_of_year: 21, week_of_quarter: 8})</v>
      </c>
    </row>
    <row r="178" spans="1:10">
      <c r="A178" s="1">
        <v>43245</v>
      </c>
      <c r="B178" s="1" t="str">
        <f t="shared" si="27"/>
        <v>2018-05-25</v>
      </c>
      <c r="C178">
        <f t="shared" si="28"/>
        <v>25</v>
      </c>
      <c r="D178">
        <f t="shared" si="29"/>
        <v>5</v>
      </c>
      <c r="E178">
        <f t="shared" si="30"/>
        <v>2</v>
      </c>
      <c r="F178">
        <f t="shared" si="31"/>
        <v>2018</v>
      </c>
      <c r="G178">
        <f t="shared" si="32"/>
        <v>21</v>
      </c>
      <c r="H178">
        <f t="shared" si="33"/>
        <v>8</v>
      </c>
      <c r="I178" s="1" t="str">
        <f t="shared" si="34"/>
        <v>date_20180525</v>
      </c>
      <c r="J178" t="str">
        <f t="shared" si="35"/>
        <v>date_20180525 = DateLookup.create( { date: '2018-05-25', day_of_month: 25, month: 5, quarter: 2, year: 2018, week_of_year: 21, week_of_quarter: 8})</v>
      </c>
    </row>
    <row r="179" spans="1:10">
      <c r="A179" s="1">
        <v>43246</v>
      </c>
      <c r="B179" s="1" t="str">
        <f t="shared" si="27"/>
        <v>2018-05-26</v>
      </c>
      <c r="C179">
        <f t="shared" si="28"/>
        <v>26</v>
      </c>
      <c r="D179">
        <f t="shared" si="29"/>
        <v>5</v>
      </c>
      <c r="E179">
        <f t="shared" si="30"/>
        <v>2</v>
      </c>
      <c r="F179">
        <f t="shared" si="31"/>
        <v>2018</v>
      </c>
      <c r="G179">
        <f t="shared" si="32"/>
        <v>21</v>
      </c>
      <c r="H179">
        <f t="shared" si="33"/>
        <v>8</v>
      </c>
      <c r="I179" s="1" t="str">
        <f t="shared" si="34"/>
        <v>date_20180526</v>
      </c>
      <c r="J179" t="str">
        <f t="shared" si="35"/>
        <v>date_20180526 = DateLookup.create( { date: '2018-05-26', day_of_month: 26, month: 5, quarter: 2, year: 2018, week_of_year: 21, week_of_quarter: 8})</v>
      </c>
    </row>
    <row r="180" spans="1:10">
      <c r="A180" s="1">
        <v>43247</v>
      </c>
      <c r="B180" s="1" t="str">
        <f t="shared" si="27"/>
        <v>2018-05-27</v>
      </c>
      <c r="C180">
        <f t="shared" si="28"/>
        <v>27</v>
      </c>
      <c r="D180">
        <f t="shared" si="29"/>
        <v>5</v>
      </c>
      <c r="E180">
        <f t="shared" si="30"/>
        <v>2</v>
      </c>
      <c r="F180">
        <f t="shared" si="31"/>
        <v>2018</v>
      </c>
      <c r="G180">
        <f t="shared" si="32"/>
        <v>22</v>
      </c>
      <c r="H180">
        <f t="shared" si="33"/>
        <v>9</v>
      </c>
      <c r="I180" s="1" t="str">
        <f t="shared" si="34"/>
        <v>date_20180527</v>
      </c>
      <c r="J180" t="str">
        <f t="shared" si="35"/>
        <v>date_20180527 = DateLookup.create( { date: '2018-05-27', day_of_month: 27, month: 5, quarter: 2, year: 2018, week_of_year: 22, week_of_quarter: 9})</v>
      </c>
    </row>
    <row r="181" spans="1:10">
      <c r="A181" s="1">
        <v>43248</v>
      </c>
      <c r="B181" s="1" t="str">
        <f t="shared" si="27"/>
        <v>2018-05-28</v>
      </c>
      <c r="C181">
        <f t="shared" si="28"/>
        <v>28</v>
      </c>
      <c r="D181">
        <f t="shared" si="29"/>
        <v>5</v>
      </c>
      <c r="E181">
        <f t="shared" si="30"/>
        <v>2</v>
      </c>
      <c r="F181">
        <f t="shared" si="31"/>
        <v>2018</v>
      </c>
      <c r="G181">
        <f t="shared" si="32"/>
        <v>22</v>
      </c>
      <c r="H181">
        <f t="shared" si="33"/>
        <v>9</v>
      </c>
      <c r="I181" s="1" t="str">
        <f t="shared" si="34"/>
        <v>date_20180528</v>
      </c>
      <c r="J181" t="str">
        <f t="shared" si="35"/>
        <v>date_20180528 = DateLookup.create( { date: '2018-05-28', day_of_month: 28, month: 5, quarter: 2, year: 2018, week_of_year: 22, week_of_quarter: 9})</v>
      </c>
    </row>
    <row r="182" spans="1:10">
      <c r="A182" s="1">
        <v>43249</v>
      </c>
      <c r="B182" s="1" t="str">
        <f t="shared" si="27"/>
        <v>2018-05-29</v>
      </c>
      <c r="C182">
        <f t="shared" si="28"/>
        <v>29</v>
      </c>
      <c r="D182">
        <f t="shared" si="29"/>
        <v>5</v>
      </c>
      <c r="E182">
        <f t="shared" si="30"/>
        <v>2</v>
      </c>
      <c r="F182">
        <f t="shared" si="31"/>
        <v>2018</v>
      </c>
      <c r="G182">
        <f t="shared" si="32"/>
        <v>22</v>
      </c>
      <c r="H182">
        <f t="shared" si="33"/>
        <v>9</v>
      </c>
      <c r="I182" s="1" t="str">
        <f t="shared" si="34"/>
        <v>date_20180529</v>
      </c>
      <c r="J182" t="str">
        <f t="shared" si="35"/>
        <v>date_20180529 = DateLookup.create( { date: '2018-05-29', day_of_month: 29, month: 5, quarter: 2, year: 2018, week_of_year: 22, week_of_quarter: 9})</v>
      </c>
    </row>
    <row r="183" spans="1:10">
      <c r="A183" s="1">
        <v>43250</v>
      </c>
      <c r="B183" s="1" t="str">
        <f t="shared" si="27"/>
        <v>2018-05-30</v>
      </c>
      <c r="C183">
        <f t="shared" si="28"/>
        <v>30</v>
      </c>
      <c r="D183">
        <f t="shared" si="29"/>
        <v>5</v>
      </c>
      <c r="E183">
        <f t="shared" si="30"/>
        <v>2</v>
      </c>
      <c r="F183">
        <f t="shared" si="31"/>
        <v>2018</v>
      </c>
      <c r="G183">
        <f t="shared" si="32"/>
        <v>22</v>
      </c>
      <c r="H183">
        <f t="shared" si="33"/>
        <v>9</v>
      </c>
      <c r="I183" s="1" t="str">
        <f t="shared" si="34"/>
        <v>date_20180530</v>
      </c>
      <c r="J183" t="str">
        <f t="shared" si="35"/>
        <v>date_20180530 = DateLookup.create( { date: '2018-05-30', day_of_month: 30, month: 5, quarter: 2, year: 2018, week_of_year: 22, week_of_quarter: 9})</v>
      </c>
    </row>
    <row r="184" spans="1:10">
      <c r="A184" s="1">
        <v>43251</v>
      </c>
      <c r="B184" s="1" t="str">
        <f t="shared" si="27"/>
        <v>2018-05-31</v>
      </c>
      <c r="C184">
        <f t="shared" si="28"/>
        <v>31</v>
      </c>
      <c r="D184">
        <f t="shared" si="29"/>
        <v>5</v>
      </c>
      <c r="E184">
        <f t="shared" si="30"/>
        <v>2</v>
      </c>
      <c r="F184">
        <f t="shared" si="31"/>
        <v>2018</v>
      </c>
      <c r="G184">
        <f t="shared" si="32"/>
        <v>22</v>
      </c>
      <c r="H184">
        <f t="shared" si="33"/>
        <v>9</v>
      </c>
      <c r="I184" s="1" t="str">
        <f t="shared" si="34"/>
        <v>date_20180531</v>
      </c>
      <c r="J184" t="str">
        <f t="shared" si="35"/>
        <v>date_20180531 = DateLookup.create( { date: '2018-05-31', day_of_month: 31, month: 5, quarter: 2, year: 2018, week_of_year: 22, week_of_quarter: 9})</v>
      </c>
    </row>
    <row r="185" spans="1:10">
      <c r="A185" s="1">
        <v>43252</v>
      </c>
      <c r="B185" s="1" t="str">
        <f t="shared" si="27"/>
        <v>2018-06-01</v>
      </c>
      <c r="C185">
        <f t="shared" si="28"/>
        <v>1</v>
      </c>
      <c r="D185">
        <f t="shared" si="29"/>
        <v>6</v>
      </c>
      <c r="E185">
        <f t="shared" si="30"/>
        <v>2</v>
      </c>
      <c r="F185">
        <f t="shared" si="31"/>
        <v>2018</v>
      </c>
      <c r="G185">
        <f t="shared" si="32"/>
        <v>22</v>
      </c>
      <c r="H185">
        <f t="shared" si="33"/>
        <v>9</v>
      </c>
      <c r="I185" s="1" t="str">
        <f t="shared" si="34"/>
        <v>date_20180601</v>
      </c>
      <c r="J185" t="str">
        <f t="shared" si="35"/>
        <v>date_20180601 = DateLookup.create( { date: '2018-06-01', day_of_month: 1, month: 6, quarter: 2, year: 2018, week_of_year: 22, week_of_quarter: 9})</v>
      </c>
    </row>
    <row r="186" spans="1:10">
      <c r="A186" s="1">
        <v>43253</v>
      </c>
      <c r="B186" s="1" t="str">
        <f t="shared" si="27"/>
        <v>2018-06-02</v>
      </c>
      <c r="C186">
        <f t="shared" si="28"/>
        <v>2</v>
      </c>
      <c r="D186">
        <f t="shared" si="29"/>
        <v>6</v>
      </c>
      <c r="E186">
        <f t="shared" si="30"/>
        <v>2</v>
      </c>
      <c r="F186">
        <f t="shared" si="31"/>
        <v>2018</v>
      </c>
      <c r="G186">
        <f t="shared" si="32"/>
        <v>22</v>
      </c>
      <c r="H186">
        <f t="shared" si="33"/>
        <v>9</v>
      </c>
      <c r="I186" s="1" t="str">
        <f t="shared" si="34"/>
        <v>date_20180602</v>
      </c>
      <c r="J186" t="str">
        <f t="shared" si="35"/>
        <v>date_20180602 = DateLookup.create( { date: '2018-06-02', day_of_month: 2, month: 6, quarter: 2, year: 2018, week_of_year: 22, week_of_quarter: 9})</v>
      </c>
    </row>
    <row r="187" spans="1:10">
      <c r="A187" s="1">
        <v>43254</v>
      </c>
      <c r="B187" s="1" t="str">
        <f t="shared" si="27"/>
        <v>2018-06-03</v>
      </c>
      <c r="C187">
        <f t="shared" si="28"/>
        <v>3</v>
      </c>
      <c r="D187">
        <f t="shared" si="29"/>
        <v>6</v>
      </c>
      <c r="E187">
        <f t="shared" si="30"/>
        <v>2</v>
      </c>
      <c r="F187">
        <f t="shared" si="31"/>
        <v>2018</v>
      </c>
      <c r="G187">
        <f t="shared" si="32"/>
        <v>23</v>
      </c>
      <c r="H187">
        <f t="shared" si="33"/>
        <v>10</v>
      </c>
      <c r="I187" s="1" t="str">
        <f t="shared" si="34"/>
        <v>date_20180603</v>
      </c>
      <c r="J187" t="str">
        <f t="shared" si="35"/>
        <v>date_20180603 = DateLookup.create( { date: '2018-06-03', day_of_month: 3, month: 6, quarter: 2, year: 2018, week_of_year: 23, week_of_quarter: 10})</v>
      </c>
    </row>
    <row r="188" spans="1:10">
      <c r="A188" s="1">
        <v>43255</v>
      </c>
      <c r="B188" s="1" t="str">
        <f t="shared" si="27"/>
        <v>2018-06-04</v>
      </c>
      <c r="C188">
        <f t="shared" si="28"/>
        <v>4</v>
      </c>
      <c r="D188">
        <f t="shared" si="29"/>
        <v>6</v>
      </c>
      <c r="E188">
        <f t="shared" si="30"/>
        <v>2</v>
      </c>
      <c r="F188">
        <f t="shared" si="31"/>
        <v>2018</v>
      </c>
      <c r="G188">
        <f t="shared" si="32"/>
        <v>23</v>
      </c>
      <c r="H188">
        <f t="shared" si="33"/>
        <v>10</v>
      </c>
      <c r="I188" s="1" t="str">
        <f t="shared" si="34"/>
        <v>date_20180604</v>
      </c>
      <c r="J188" t="str">
        <f t="shared" si="35"/>
        <v>date_20180604 = DateLookup.create( { date: '2018-06-04', day_of_month: 4, month: 6, quarter: 2, year: 2018, week_of_year: 23, week_of_quarter: 10})</v>
      </c>
    </row>
    <row r="189" spans="1:10">
      <c r="A189" s="1">
        <v>43256</v>
      </c>
      <c r="B189" s="1" t="str">
        <f t="shared" si="27"/>
        <v>2018-06-05</v>
      </c>
      <c r="C189">
        <f t="shared" si="28"/>
        <v>5</v>
      </c>
      <c r="D189">
        <f t="shared" si="29"/>
        <v>6</v>
      </c>
      <c r="E189">
        <f t="shared" si="30"/>
        <v>2</v>
      </c>
      <c r="F189">
        <f t="shared" si="31"/>
        <v>2018</v>
      </c>
      <c r="G189">
        <f t="shared" si="32"/>
        <v>23</v>
      </c>
      <c r="H189">
        <f t="shared" si="33"/>
        <v>10</v>
      </c>
      <c r="I189" s="1" t="str">
        <f t="shared" si="34"/>
        <v>date_20180605</v>
      </c>
      <c r="J189" t="str">
        <f t="shared" si="35"/>
        <v>date_20180605 = DateLookup.create( { date: '2018-06-05', day_of_month: 5, month: 6, quarter: 2, year: 2018, week_of_year: 23, week_of_quarter: 10})</v>
      </c>
    </row>
    <row r="190" spans="1:10">
      <c r="A190" s="1">
        <v>43257</v>
      </c>
      <c r="B190" s="1" t="str">
        <f t="shared" si="27"/>
        <v>2018-06-06</v>
      </c>
      <c r="C190">
        <f t="shared" si="28"/>
        <v>6</v>
      </c>
      <c r="D190">
        <f t="shared" si="29"/>
        <v>6</v>
      </c>
      <c r="E190">
        <f t="shared" si="30"/>
        <v>2</v>
      </c>
      <c r="F190">
        <f t="shared" si="31"/>
        <v>2018</v>
      </c>
      <c r="G190">
        <f t="shared" si="32"/>
        <v>23</v>
      </c>
      <c r="H190">
        <f t="shared" si="33"/>
        <v>10</v>
      </c>
      <c r="I190" s="1" t="str">
        <f t="shared" si="34"/>
        <v>date_20180606</v>
      </c>
      <c r="J190" t="str">
        <f t="shared" si="35"/>
        <v>date_20180606 = DateLookup.create( { date: '2018-06-06', day_of_month: 6, month: 6, quarter: 2, year: 2018, week_of_year: 23, week_of_quarter: 10})</v>
      </c>
    </row>
    <row r="191" spans="1:10">
      <c r="A191" s="1">
        <v>43258</v>
      </c>
      <c r="B191" s="1" t="str">
        <f t="shared" si="27"/>
        <v>2018-06-07</v>
      </c>
      <c r="C191">
        <f t="shared" si="28"/>
        <v>7</v>
      </c>
      <c r="D191">
        <f t="shared" si="29"/>
        <v>6</v>
      </c>
      <c r="E191">
        <f t="shared" si="30"/>
        <v>2</v>
      </c>
      <c r="F191">
        <f t="shared" si="31"/>
        <v>2018</v>
      </c>
      <c r="G191">
        <f t="shared" si="32"/>
        <v>23</v>
      </c>
      <c r="H191">
        <f t="shared" si="33"/>
        <v>10</v>
      </c>
      <c r="I191" s="1" t="str">
        <f t="shared" si="34"/>
        <v>date_20180607</v>
      </c>
      <c r="J191" t="str">
        <f t="shared" si="35"/>
        <v>date_20180607 = DateLookup.create( { date: '2018-06-07', day_of_month: 7, month: 6, quarter: 2, year: 2018, week_of_year: 23, week_of_quarter: 10})</v>
      </c>
    </row>
    <row r="192" spans="1:10">
      <c r="A192" s="1">
        <v>43259</v>
      </c>
      <c r="B192" s="1" t="str">
        <f t="shared" si="27"/>
        <v>2018-06-08</v>
      </c>
      <c r="C192">
        <f t="shared" si="28"/>
        <v>8</v>
      </c>
      <c r="D192">
        <f t="shared" si="29"/>
        <v>6</v>
      </c>
      <c r="E192">
        <f t="shared" si="30"/>
        <v>2</v>
      </c>
      <c r="F192">
        <f t="shared" si="31"/>
        <v>2018</v>
      </c>
      <c r="G192">
        <f t="shared" si="32"/>
        <v>23</v>
      </c>
      <c r="H192">
        <f t="shared" si="33"/>
        <v>10</v>
      </c>
      <c r="I192" s="1" t="str">
        <f t="shared" si="34"/>
        <v>date_20180608</v>
      </c>
      <c r="J192" t="str">
        <f t="shared" si="35"/>
        <v>date_20180608 = DateLookup.create( { date: '2018-06-08', day_of_month: 8, month: 6, quarter: 2, year: 2018, week_of_year: 23, week_of_quarter: 10})</v>
      </c>
    </row>
    <row r="193" spans="1:10">
      <c r="A193" s="1">
        <v>43260</v>
      </c>
      <c r="B193" s="1" t="str">
        <f t="shared" si="27"/>
        <v>2018-06-09</v>
      </c>
      <c r="C193">
        <f t="shared" si="28"/>
        <v>9</v>
      </c>
      <c r="D193">
        <f t="shared" si="29"/>
        <v>6</v>
      </c>
      <c r="E193">
        <f t="shared" si="30"/>
        <v>2</v>
      </c>
      <c r="F193">
        <f t="shared" si="31"/>
        <v>2018</v>
      </c>
      <c r="G193">
        <f t="shared" si="32"/>
        <v>23</v>
      </c>
      <c r="H193">
        <f t="shared" si="33"/>
        <v>10</v>
      </c>
      <c r="I193" s="1" t="str">
        <f t="shared" si="34"/>
        <v>date_20180609</v>
      </c>
      <c r="J193" t="str">
        <f t="shared" si="35"/>
        <v>date_20180609 = DateLookup.create( { date: '2018-06-09', day_of_month: 9, month: 6, quarter: 2, year: 2018, week_of_year: 23, week_of_quarter: 10})</v>
      </c>
    </row>
    <row r="194" spans="1:10">
      <c r="A194" s="1">
        <v>43261</v>
      </c>
      <c r="B194" s="1" t="str">
        <f t="shared" si="27"/>
        <v>2018-06-10</v>
      </c>
      <c r="C194">
        <f t="shared" si="28"/>
        <v>10</v>
      </c>
      <c r="D194">
        <f t="shared" si="29"/>
        <v>6</v>
      </c>
      <c r="E194">
        <f t="shared" si="30"/>
        <v>2</v>
      </c>
      <c r="F194">
        <f t="shared" si="31"/>
        <v>2018</v>
      </c>
      <c r="G194">
        <f t="shared" si="32"/>
        <v>24</v>
      </c>
      <c r="H194">
        <f t="shared" si="33"/>
        <v>11</v>
      </c>
      <c r="I194" s="1" t="str">
        <f t="shared" si="34"/>
        <v>date_20180610</v>
      </c>
      <c r="J194" t="str">
        <f t="shared" si="35"/>
        <v>date_20180610 = DateLookup.create( { date: '2018-06-10', day_of_month: 10, month: 6, quarter: 2, year: 2018, week_of_year: 24, week_of_quarter: 11})</v>
      </c>
    </row>
    <row r="195" spans="1:10">
      <c r="A195" s="1">
        <v>43262</v>
      </c>
      <c r="B195" s="1" t="str">
        <f t="shared" si="27"/>
        <v>2018-06-11</v>
      </c>
      <c r="C195">
        <f t="shared" si="28"/>
        <v>11</v>
      </c>
      <c r="D195">
        <f t="shared" si="29"/>
        <v>6</v>
      </c>
      <c r="E195">
        <f t="shared" si="30"/>
        <v>2</v>
      </c>
      <c r="F195">
        <f t="shared" si="31"/>
        <v>2018</v>
      </c>
      <c r="G195">
        <f t="shared" si="32"/>
        <v>24</v>
      </c>
      <c r="H195">
        <f t="shared" si="33"/>
        <v>11</v>
      </c>
      <c r="I195" s="1" t="str">
        <f t="shared" si="34"/>
        <v>date_20180611</v>
      </c>
      <c r="J195" t="str">
        <f t="shared" si="35"/>
        <v>date_20180611 = DateLookup.create( { date: '2018-06-11', day_of_month: 11, month: 6, quarter: 2, year: 2018, week_of_year: 24, week_of_quarter: 11})</v>
      </c>
    </row>
    <row r="196" spans="1:10">
      <c r="A196" s="1">
        <v>43263</v>
      </c>
      <c r="B196" s="1" t="str">
        <f t="shared" si="27"/>
        <v>2018-06-12</v>
      </c>
      <c r="C196">
        <f t="shared" si="28"/>
        <v>12</v>
      </c>
      <c r="D196">
        <f t="shared" si="29"/>
        <v>6</v>
      </c>
      <c r="E196">
        <f t="shared" si="30"/>
        <v>2</v>
      </c>
      <c r="F196">
        <f t="shared" si="31"/>
        <v>2018</v>
      </c>
      <c r="G196">
        <f t="shared" si="32"/>
        <v>24</v>
      </c>
      <c r="H196">
        <f t="shared" si="33"/>
        <v>11</v>
      </c>
      <c r="I196" s="1" t="str">
        <f t="shared" si="34"/>
        <v>date_20180612</v>
      </c>
      <c r="J196" t="str">
        <f t="shared" si="35"/>
        <v>date_20180612 = DateLookup.create( { date: '2018-06-12', day_of_month: 12, month: 6, quarter: 2, year: 2018, week_of_year: 24, week_of_quarter: 11})</v>
      </c>
    </row>
    <row r="197" spans="1:10">
      <c r="A197" s="1">
        <v>43264</v>
      </c>
      <c r="B197" s="1" t="str">
        <f t="shared" si="27"/>
        <v>2018-06-13</v>
      </c>
      <c r="C197">
        <f t="shared" si="28"/>
        <v>13</v>
      </c>
      <c r="D197">
        <f t="shared" si="29"/>
        <v>6</v>
      </c>
      <c r="E197">
        <f t="shared" si="30"/>
        <v>2</v>
      </c>
      <c r="F197">
        <f t="shared" si="31"/>
        <v>2018</v>
      </c>
      <c r="G197">
        <f t="shared" si="32"/>
        <v>24</v>
      </c>
      <c r="H197">
        <f t="shared" si="33"/>
        <v>11</v>
      </c>
      <c r="I197" s="1" t="str">
        <f t="shared" si="34"/>
        <v>date_20180613</v>
      </c>
      <c r="J197" t="str">
        <f t="shared" si="35"/>
        <v>date_20180613 = DateLookup.create( { date: '2018-06-13', day_of_month: 13, month: 6, quarter: 2, year: 2018, week_of_year: 24, week_of_quarter: 11})</v>
      </c>
    </row>
    <row r="198" spans="1:10">
      <c r="A198" s="1">
        <v>43265</v>
      </c>
      <c r="B198" s="1" t="str">
        <f t="shared" si="27"/>
        <v>2018-06-14</v>
      </c>
      <c r="C198">
        <f t="shared" si="28"/>
        <v>14</v>
      </c>
      <c r="D198">
        <f t="shared" si="29"/>
        <v>6</v>
      </c>
      <c r="E198">
        <f t="shared" si="30"/>
        <v>2</v>
      </c>
      <c r="F198">
        <f t="shared" si="31"/>
        <v>2018</v>
      </c>
      <c r="G198">
        <f t="shared" si="32"/>
        <v>24</v>
      </c>
      <c r="H198">
        <f t="shared" si="33"/>
        <v>11</v>
      </c>
      <c r="I198" s="1" t="str">
        <f t="shared" si="34"/>
        <v>date_20180614</v>
      </c>
      <c r="J198" t="str">
        <f t="shared" si="35"/>
        <v>date_20180614 = DateLookup.create( { date: '2018-06-14', day_of_month: 14, month: 6, quarter: 2, year: 2018, week_of_year: 24, week_of_quarter: 11})</v>
      </c>
    </row>
    <row r="199" spans="1:10">
      <c r="A199" s="1">
        <v>43266</v>
      </c>
      <c r="B199" s="1" t="str">
        <f t="shared" si="27"/>
        <v>2018-06-15</v>
      </c>
      <c r="C199">
        <f t="shared" si="28"/>
        <v>15</v>
      </c>
      <c r="D199">
        <f t="shared" si="29"/>
        <v>6</v>
      </c>
      <c r="E199">
        <f t="shared" si="30"/>
        <v>2</v>
      </c>
      <c r="F199">
        <f t="shared" si="31"/>
        <v>2018</v>
      </c>
      <c r="G199">
        <f t="shared" si="32"/>
        <v>24</v>
      </c>
      <c r="H199">
        <f t="shared" si="33"/>
        <v>11</v>
      </c>
      <c r="I199" s="1" t="str">
        <f t="shared" si="34"/>
        <v>date_20180615</v>
      </c>
      <c r="J199" t="str">
        <f t="shared" si="35"/>
        <v>date_20180615 = DateLookup.create( { date: '2018-06-15', day_of_month: 15, month: 6, quarter: 2, year: 2018, week_of_year: 24, week_of_quarter: 11})</v>
      </c>
    </row>
    <row r="200" spans="1:10">
      <c r="A200" s="1">
        <v>43267</v>
      </c>
      <c r="B200" s="1" t="str">
        <f t="shared" si="27"/>
        <v>2018-06-16</v>
      </c>
      <c r="C200">
        <f t="shared" si="28"/>
        <v>16</v>
      </c>
      <c r="D200">
        <f t="shared" si="29"/>
        <v>6</v>
      </c>
      <c r="E200">
        <f t="shared" si="30"/>
        <v>2</v>
      </c>
      <c r="F200">
        <f t="shared" si="31"/>
        <v>2018</v>
      </c>
      <c r="G200">
        <f t="shared" si="32"/>
        <v>24</v>
      </c>
      <c r="H200">
        <f t="shared" si="33"/>
        <v>11</v>
      </c>
      <c r="I200" s="1" t="str">
        <f t="shared" si="34"/>
        <v>date_20180616</v>
      </c>
      <c r="J200" t="str">
        <f t="shared" si="35"/>
        <v>date_20180616 = DateLookup.create( { date: '2018-06-16', day_of_month: 16, month: 6, quarter: 2, year: 2018, week_of_year: 24, week_of_quarter: 11})</v>
      </c>
    </row>
    <row r="201" spans="1:10">
      <c r="A201" s="1">
        <v>43268</v>
      </c>
      <c r="B201" s="1" t="str">
        <f t="shared" si="27"/>
        <v>2018-06-17</v>
      </c>
      <c r="C201">
        <f t="shared" si="28"/>
        <v>17</v>
      </c>
      <c r="D201">
        <f t="shared" si="29"/>
        <v>6</v>
      </c>
      <c r="E201">
        <f t="shared" si="30"/>
        <v>2</v>
      </c>
      <c r="F201">
        <f t="shared" si="31"/>
        <v>2018</v>
      </c>
      <c r="G201">
        <f t="shared" si="32"/>
        <v>25</v>
      </c>
      <c r="H201">
        <f t="shared" si="33"/>
        <v>12</v>
      </c>
      <c r="I201" s="1" t="str">
        <f t="shared" si="34"/>
        <v>date_20180617</v>
      </c>
      <c r="J201" t="str">
        <f t="shared" si="35"/>
        <v>date_20180617 = DateLookup.create( { date: '2018-06-17', day_of_month: 17, month: 6, quarter: 2, year: 2018, week_of_year: 25, week_of_quarter: 12})</v>
      </c>
    </row>
    <row r="202" spans="1:10">
      <c r="A202" s="1">
        <v>43269</v>
      </c>
      <c r="B202" s="1" t="str">
        <f t="shared" si="27"/>
        <v>2018-06-18</v>
      </c>
      <c r="C202">
        <f t="shared" si="28"/>
        <v>18</v>
      </c>
      <c r="D202">
        <f t="shared" si="29"/>
        <v>6</v>
      </c>
      <c r="E202">
        <f t="shared" si="30"/>
        <v>2</v>
      </c>
      <c r="F202">
        <f t="shared" si="31"/>
        <v>2018</v>
      </c>
      <c r="G202">
        <f t="shared" si="32"/>
        <v>25</v>
      </c>
      <c r="H202">
        <f t="shared" si="33"/>
        <v>12</v>
      </c>
      <c r="I202" s="1" t="str">
        <f t="shared" si="34"/>
        <v>date_20180618</v>
      </c>
      <c r="J202" t="str">
        <f t="shared" si="35"/>
        <v>date_20180618 = DateLookup.create( { date: '2018-06-18', day_of_month: 18, month: 6, quarter: 2, year: 2018, week_of_year: 25, week_of_quarter: 12})</v>
      </c>
    </row>
    <row r="203" spans="1:10">
      <c r="A203" s="1">
        <v>43270</v>
      </c>
      <c r="B203" s="1" t="str">
        <f t="shared" si="27"/>
        <v>2018-06-19</v>
      </c>
      <c r="C203">
        <f t="shared" si="28"/>
        <v>19</v>
      </c>
      <c r="D203">
        <f t="shared" si="29"/>
        <v>6</v>
      </c>
      <c r="E203">
        <f t="shared" si="30"/>
        <v>2</v>
      </c>
      <c r="F203">
        <f t="shared" si="31"/>
        <v>2018</v>
      </c>
      <c r="G203">
        <f t="shared" si="32"/>
        <v>25</v>
      </c>
      <c r="H203">
        <f t="shared" si="33"/>
        <v>12</v>
      </c>
      <c r="I203" s="1" t="str">
        <f t="shared" si="34"/>
        <v>date_20180619</v>
      </c>
      <c r="J203" t="str">
        <f t="shared" si="35"/>
        <v>date_20180619 = DateLookup.create( { date: '2018-06-19', day_of_month: 19, month: 6, quarter: 2, year: 2018, week_of_year: 25, week_of_quarter: 12})</v>
      </c>
    </row>
    <row r="204" spans="1:10">
      <c r="A204" s="1">
        <v>43271</v>
      </c>
      <c r="B204" s="1" t="str">
        <f t="shared" si="27"/>
        <v>2018-06-20</v>
      </c>
      <c r="C204">
        <f t="shared" si="28"/>
        <v>20</v>
      </c>
      <c r="D204">
        <f t="shared" si="29"/>
        <v>6</v>
      </c>
      <c r="E204">
        <f t="shared" si="30"/>
        <v>2</v>
      </c>
      <c r="F204">
        <f t="shared" si="31"/>
        <v>2018</v>
      </c>
      <c r="G204">
        <f t="shared" si="32"/>
        <v>25</v>
      </c>
      <c r="H204">
        <f t="shared" si="33"/>
        <v>12</v>
      </c>
      <c r="I204" s="1" t="str">
        <f t="shared" si="34"/>
        <v>date_20180620</v>
      </c>
      <c r="J204" t="str">
        <f t="shared" si="35"/>
        <v>date_20180620 = DateLookup.create( { date: '2018-06-20', day_of_month: 20, month: 6, quarter: 2, year: 2018, week_of_year: 25, week_of_quarter: 12})</v>
      </c>
    </row>
    <row r="205" spans="1:10">
      <c r="A205" s="1">
        <v>43272</v>
      </c>
      <c r="B205" s="1" t="str">
        <f t="shared" si="27"/>
        <v>2018-06-21</v>
      </c>
      <c r="C205">
        <f t="shared" si="28"/>
        <v>21</v>
      </c>
      <c r="D205">
        <f t="shared" si="29"/>
        <v>6</v>
      </c>
      <c r="E205">
        <f t="shared" si="30"/>
        <v>2</v>
      </c>
      <c r="F205">
        <f t="shared" si="31"/>
        <v>2018</v>
      </c>
      <c r="G205">
        <f t="shared" si="32"/>
        <v>25</v>
      </c>
      <c r="H205">
        <f t="shared" si="33"/>
        <v>12</v>
      </c>
      <c r="I205" s="1" t="str">
        <f t="shared" si="34"/>
        <v>date_20180621</v>
      </c>
      <c r="J205" t="str">
        <f t="shared" si="35"/>
        <v>date_20180621 = DateLookup.create( { date: '2018-06-21', day_of_month: 21, month: 6, quarter: 2, year: 2018, week_of_year: 25, week_of_quarter: 12})</v>
      </c>
    </row>
    <row r="206" spans="1:10">
      <c r="A206" s="1">
        <v>43273</v>
      </c>
      <c r="B206" s="1" t="str">
        <f t="shared" si="27"/>
        <v>2018-06-22</v>
      </c>
      <c r="C206">
        <f t="shared" si="28"/>
        <v>22</v>
      </c>
      <c r="D206">
        <f t="shared" si="29"/>
        <v>6</v>
      </c>
      <c r="E206">
        <f t="shared" si="30"/>
        <v>2</v>
      </c>
      <c r="F206">
        <f t="shared" si="31"/>
        <v>2018</v>
      </c>
      <c r="G206">
        <f t="shared" si="32"/>
        <v>25</v>
      </c>
      <c r="H206">
        <f t="shared" si="33"/>
        <v>12</v>
      </c>
      <c r="I206" s="1" t="str">
        <f t="shared" si="34"/>
        <v>date_20180622</v>
      </c>
      <c r="J206" t="str">
        <f t="shared" si="35"/>
        <v>date_20180622 = DateLookup.create( { date: '2018-06-22', day_of_month: 22, month: 6, quarter: 2, year: 2018, week_of_year: 25, week_of_quarter: 12})</v>
      </c>
    </row>
    <row r="207" spans="1:10">
      <c r="A207" s="1">
        <v>43274</v>
      </c>
      <c r="B207" s="1" t="str">
        <f t="shared" si="27"/>
        <v>2018-06-23</v>
      </c>
      <c r="C207">
        <f t="shared" si="28"/>
        <v>23</v>
      </c>
      <c r="D207">
        <f t="shared" si="29"/>
        <v>6</v>
      </c>
      <c r="E207">
        <f t="shared" si="30"/>
        <v>2</v>
      </c>
      <c r="F207">
        <f t="shared" si="31"/>
        <v>2018</v>
      </c>
      <c r="G207">
        <f t="shared" si="32"/>
        <v>25</v>
      </c>
      <c r="H207">
        <f t="shared" si="33"/>
        <v>12</v>
      </c>
      <c r="I207" s="1" t="str">
        <f t="shared" si="34"/>
        <v>date_20180623</v>
      </c>
      <c r="J207" t="str">
        <f t="shared" si="35"/>
        <v>date_20180623 = DateLookup.create( { date: '2018-06-23', day_of_month: 23, month: 6, quarter: 2, year: 2018, week_of_year: 25, week_of_quarter: 12})</v>
      </c>
    </row>
    <row r="208" spans="1:10">
      <c r="A208" s="1">
        <v>43275</v>
      </c>
      <c r="B208" s="1" t="str">
        <f t="shared" si="27"/>
        <v>2018-06-24</v>
      </c>
      <c r="C208">
        <f t="shared" si="28"/>
        <v>24</v>
      </c>
      <c r="D208">
        <f t="shared" si="29"/>
        <v>6</v>
      </c>
      <c r="E208">
        <f t="shared" si="30"/>
        <v>2</v>
      </c>
      <c r="F208">
        <f t="shared" si="31"/>
        <v>2018</v>
      </c>
      <c r="G208">
        <f t="shared" si="32"/>
        <v>26</v>
      </c>
      <c r="H208">
        <f t="shared" si="33"/>
        <v>13</v>
      </c>
      <c r="I208" s="1" t="str">
        <f t="shared" si="34"/>
        <v>date_20180624</v>
      </c>
      <c r="J208" t="str">
        <f t="shared" si="35"/>
        <v>date_20180624 = DateLookup.create( { date: '2018-06-24', day_of_month: 24, month: 6, quarter: 2, year: 2018, week_of_year: 26, week_of_quarter: 13})</v>
      </c>
    </row>
    <row r="209" spans="1:10">
      <c r="A209" s="1">
        <v>43276</v>
      </c>
      <c r="B209" s="1" t="str">
        <f t="shared" si="27"/>
        <v>2018-06-25</v>
      </c>
      <c r="C209">
        <f t="shared" si="28"/>
        <v>25</v>
      </c>
      <c r="D209">
        <f t="shared" si="29"/>
        <v>6</v>
      </c>
      <c r="E209">
        <f t="shared" si="30"/>
        <v>2</v>
      </c>
      <c r="F209">
        <f t="shared" si="31"/>
        <v>2018</v>
      </c>
      <c r="G209">
        <f t="shared" si="32"/>
        <v>26</v>
      </c>
      <c r="H209">
        <f t="shared" si="33"/>
        <v>13</v>
      </c>
      <c r="I209" s="1" t="str">
        <f t="shared" si="34"/>
        <v>date_20180625</v>
      </c>
      <c r="J209" t="str">
        <f t="shared" si="35"/>
        <v>date_20180625 = DateLookup.create( { date: '2018-06-25', day_of_month: 25, month: 6, quarter: 2, year: 2018, week_of_year: 26, week_of_quarter: 13})</v>
      </c>
    </row>
    <row r="210" spans="1:10">
      <c r="A210" s="1">
        <v>43277</v>
      </c>
      <c r="B210" s="1" t="str">
        <f t="shared" si="27"/>
        <v>2018-06-26</v>
      </c>
      <c r="C210">
        <f t="shared" si="28"/>
        <v>26</v>
      </c>
      <c r="D210">
        <f t="shared" si="29"/>
        <v>6</v>
      </c>
      <c r="E210">
        <f t="shared" si="30"/>
        <v>2</v>
      </c>
      <c r="F210">
        <f t="shared" si="31"/>
        <v>2018</v>
      </c>
      <c r="G210">
        <f t="shared" si="32"/>
        <v>26</v>
      </c>
      <c r="H210">
        <f t="shared" si="33"/>
        <v>13</v>
      </c>
      <c r="I210" s="1" t="str">
        <f t="shared" si="34"/>
        <v>date_20180626</v>
      </c>
      <c r="J210" t="str">
        <f t="shared" si="35"/>
        <v>date_20180626 = DateLookup.create( { date: '2018-06-26', day_of_month: 26, month: 6, quarter: 2, year: 2018, week_of_year: 26, week_of_quarter: 13})</v>
      </c>
    </row>
    <row r="211" spans="1:10">
      <c r="A211" s="1">
        <v>43278</v>
      </c>
      <c r="B211" s="1" t="str">
        <f t="shared" si="27"/>
        <v>2018-06-27</v>
      </c>
      <c r="C211">
        <f t="shared" si="28"/>
        <v>27</v>
      </c>
      <c r="D211">
        <f t="shared" si="29"/>
        <v>6</v>
      </c>
      <c r="E211">
        <f t="shared" si="30"/>
        <v>2</v>
      </c>
      <c r="F211">
        <f t="shared" si="31"/>
        <v>2018</v>
      </c>
      <c r="G211">
        <f t="shared" si="32"/>
        <v>26</v>
      </c>
      <c r="H211">
        <f t="shared" si="33"/>
        <v>13</v>
      </c>
      <c r="I211" s="1" t="str">
        <f t="shared" si="34"/>
        <v>date_20180627</v>
      </c>
      <c r="J211" t="str">
        <f t="shared" si="35"/>
        <v>date_20180627 = DateLookup.create( { date: '2018-06-27', day_of_month: 27, month: 6, quarter: 2, year: 2018, week_of_year: 26, week_of_quarter: 13})</v>
      </c>
    </row>
    <row r="212" spans="1:10">
      <c r="A212" s="1">
        <v>43279</v>
      </c>
      <c r="B212" s="1" t="str">
        <f t="shared" si="27"/>
        <v>2018-06-28</v>
      </c>
      <c r="C212">
        <f t="shared" si="28"/>
        <v>28</v>
      </c>
      <c r="D212">
        <f t="shared" si="29"/>
        <v>6</v>
      </c>
      <c r="E212">
        <f t="shared" si="30"/>
        <v>2</v>
      </c>
      <c r="F212">
        <f t="shared" si="31"/>
        <v>2018</v>
      </c>
      <c r="G212">
        <f t="shared" si="32"/>
        <v>26</v>
      </c>
      <c r="H212">
        <f t="shared" si="33"/>
        <v>13</v>
      </c>
      <c r="I212" s="1" t="str">
        <f t="shared" si="34"/>
        <v>date_20180628</v>
      </c>
      <c r="J212" t="str">
        <f t="shared" si="35"/>
        <v>date_20180628 = DateLookup.create( { date: '2018-06-28', day_of_month: 28, month: 6, quarter: 2, year: 2018, week_of_year: 26, week_of_quarter: 13})</v>
      </c>
    </row>
    <row r="213" spans="1:10">
      <c r="A213" s="1">
        <v>43280</v>
      </c>
      <c r="B213" s="1" t="str">
        <f t="shared" si="27"/>
        <v>2018-06-29</v>
      </c>
      <c r="C213">
        <f t="shared" si="28"/>
        <v>29</v>
      </c>
      <c r="D213">
        <f t="shared" si="29"/>
        <v>6</v>
      </c>
      <c r="E213">
        <f t="shared" si="30"/>
        <v>2</v>
      </c>
      <c r="F213">
        <f t="shared" si="31"/>
        <v>2018</v>
      </c>
      <c r="G213">
        <f t="shared" si="32"/>
        <v>26</v>
      </c>
      <c r="H213">
        <f t="shared" si="33"/>
        <v>13</v>
      </c>
      <c r="I213" s="1" t="str">
        <f t="shared" si="34"/>
        <v>date_20180629</v>
      </c>
      <c r="J213" t="str">
        <f t="shared" si="35"/>
        <v>date_20180629 = DateLookup.create( { date: '2018-06-29', day_of_month: 29, month: 6, quarter: 2, year: 2018, week_of_year: 26, week_of_quarter: 13})</v>
      </c>
    </row>
    <row r="214" spans="1:10">
      <c r="A214" s="1">
        <v>43281</v>
      </c>
      <c r="B214" s="1" t="str">
        <f t="shared" si="27"/>
        <v>2018-06-30</v>
      </c>
      <c r="C214">
        <f t="shared" si="28"/>
        <v>30</v>
      </c>
      <c r="D214">
        <f t="shared" si="29"/>
        <v>6</v>
      </c>
      <c r="E214">
        <f t="shared" si="30"/>
        <v>2</v>
      </c>
      <c r="F214">
        <f t="shared" si="31"/>
        <v>2018</v>
      </c>
      <c r="G214">
        <f t="shared" si="32"/>
        <v>26</v>
      </c>
      <c r="H214">
        <f t="shared" si="33"/>
        <v>13</v>
      </c>
      <c r="I214" s="1" t="str">
        <f t="shared" si="34"/>
        <v>date_20180630</v>
      </c>
      <c r="J214" t="str">
        <f t="shared" si="35"/>
        <v>date_20180630 = DateLookup.create( { date: '2018-06-30', day_of_month: 30, month: 6, quarter: 2, year: 2018, week_of_year: 26, week_of_quarter: 13})</v>
      </c>
    </row>
    <row r="215" spans="1:10">
      <c r="A215" s="1">
        <v>43282</v>
      </c>
      <c r="B215" s="1" t="str">
        <f t="shared" si="27"/>
        <v>2018-07-01</v>
      </c>
      <c r="C215">
        <f t="shared" si="28"/>
        <v>1</v>
      </c>
      <c r="D215">
        <f t="shared" si="29"/>
        <v>7</v>
      </c>
      <c r="E215">
        <f t="shared" si="30"/>
        <v>3</v>
      </c>
      <c r="F215">
        <f t="shared" si="31"/>
        <v>2018</v>
      </c>
      <c r="G215">
        <f t="shared" si="32"/>
        <v>27</v>
      </c>
      <c r="H215">
        <f t="shared" si="33"/>
        <v>1</v>
      </c>
      <c r="I215" s="1" t="str">
        <f t="shared" si="34"/>
        <v>date_20180701</v>
      </c>
      <c r="J215" t="str">
        <f t="shared" si="35"/>
        <v>date_20180701 = DateLookup.create( { date: '2018-07-01', day_of_month: 1, month: 7, quarter: 3, year: 2018, week_of_year: 27, week_of_quarter: 1})</v>
      </c>
    </row>
    <row r="216" spans="1:10">
      <c r="A216" s="1">
        <v>43283</v>
      </c>
      <c r="B216" s="1" t="str">
        <f t="shared" si="27"/>
        <v>2018-07-02</v>
      </c>
      <c r="C216">
        <f t="shared" si="28"/>
        <v>2</v>
      </c>
      <c r="D216">
        <f t="shared" si="29"/>
        <v>7</v>
      </c>
      <c r="E216">
        <f t="shared" si="30"/>
        <v>3</v>
      </c>
      <c r="F216">
        <f t="shared" si="31"/>
        <v>2018</v>
      </c>
      <c r="G216">
        <f t="shared" si="32"/>
        <v>27</v>
      </c>
      <c r="H216">
        <f t="shared" si="33"/>
        <v>1</v>
      </c>
      <c r="I216" s="1" t="str">
        <f t="shared" si="34"/>
        <v>date_20180702</v>
      </c>
      <c r="J216" t="str">
        <f t="shared" si="35"/>
        <v>date_20180702 = DateLookup.create( { date: '2018-07-02', day_of_month: 2, month: 7, quarter: 3, year: 2018, week_of_year: 27, week_of_quarter: 1})</v>
      </c>
    </row>
    <row r="217" spans="1:10">
      <c r="A217" s="1">
        <v>43284</v>
      </c>
      <c r="B217" s="1" t="str">
        <f t="shared" si="27"/>
        <v>2018-07-03</v>
      </c>
      <c r="C217">
        <f t="shared" si="28"/>
        <v>3</v>
      </c>
      <c r="D217">
        <f t="shared" si="29"/>
        <v>7</v>
      </c>
      <c r="E217">
        <f t="shared" si="30"/>
        <v>3</v>
      </c>
      <c r="F217">
        <f t="shared" si="31"/>
        <v>2018</v>
      </c>
      <c r="G217">
        <f t="shared" si="32"/>
        <v>27</v>
      </c>
      <c r="H217">
        <f t="shared" si="33"/>
        <v>1</v>
      </c>
      <c r="I217" s="1" t="str">
        <f t="shared" si="34"/>
        <v>date_20180703</v>
      </c>
      <c r="J217" t="str">
        <f t="shared" si="35"/>
        <v>date_20180703 = DateLookup.create( { date: '2018-07-03', day_of_month: 3, month: 7, quarter: 3, year: 2018, week_of_year: 27, week_of_quarter: 1})</v>
      </c>
    </row>
    <row r="218" spans="1:10">
      <c r="A218" s="1">
        <v>43285</v>
      </c>
      <c r="B218" s="1" t="str">
        <f t="shared" si="27"/>
        <v>2018-07-04</v>
      </c>
      <c r="C218">
        <f t="shared" si="28"/>
        <v>4</v>
      </c>
      <c r="D218">
        <f t="shared" si="29"/>
        <v>7</v>
      </c>
      <c r="E218">
        <f t="shared" si="30"/>
        <v>3</v>
      </c>
      <c r="F218">
        <f t="shared" si="31"/>
        <v>2018</v>
      </c>
      <c r="G218">
        <f t="shared" si="32"/>
        <v>27</v>
      </c>
      <c r="H218">
        <f t="shared" si="33"/>
        <v>1</v>
      </c>
      <c r="I218" s="1" t="str">
        <f t="shared" si="34"/>
        <v>date_20180704</v>
      </c>
      <c r="J218" t="str">
        <f t="shared" si="35"/>
        <v>date_20180704 = DateLookup.create( { date: '2018-07-04', day_of_month: 4, month: 7, quarter: 3, year: 2018, week_of_year: 27, week_of_quarter: 1})</v>
      </c>
    </row>
    <row r="219" spans="1:10">
      <c r="A219" s="1">
        <v>43286</v>
      </c>
      <c r="B219" s="1" t="str">
        <f t="shared" si="27"/>
        <v>2018-07-05</v>
      </c>
      <c r="C219">
        <f t="shared" si="28"/>
        <v>5</v>
      </c>
      <c r="D219">
        <f t="shared" si="29"/>
        <v>7</v>
      </c>
      <c r="E219">
        <f t="shared" si="30"/>
        <v>3</v>
      </c>
      <c r="F219">
        <f t="shared" si="31"/>
        <v>2018</v>
      </c>
      <c r="G219">
        <f t="shared" si="32"/>
        <v>27</v>
      </c>
      <c r="H219">
        <f t="shared" si="33"/>
        <v>1</v>
      </c>
      <c r="I219" s="1" t="str">
        <f t="shared" si="34"/>
        <v>date_20180705</v>
      </c>
      <c r="J219" t="str">
        <f t="shared" si="35"/>
        <v>date_20180705 = DateLookup.create( { date: '2018-07-05', day_of_month: 5, month: 7, quarter: 3, year: 2018, week_of_year: 27, week_of_quarter: 1})</v>
      </c>
    </row>
    <row r="220" spans="1:10">
      <c r="A220" s="1">
        <v>43287</v>
      </c>
      <c r="B220" s="1" t="str">
        <f t="shared" si="27"/>
        <v>2018-07-06</v>
      </c>
      <c r="C220">
        <f t="shared" si="28"/>
        <v>6</v>
      </c>
      <c r="D220">
        <f t="shared" si="29"/>
        <v>7</v>
      </c>
      <c r="E220">
        <f t="shared" si="30"/>
        <v>3</v>
      </c>
      <c r="F220">
        <f t="shared" si="31"/>
        <v>2018</v>
      </c>
      <c r="G220">
        <f t="shared" si="32"/>
        <v>27</v>
      </c>
      <c r="H220">
        <f t="shared" si="33"/>
        <v>1</v>
      </c>
      <c r="I220" s="1" t="str">
        <f t="shared" si="34"/>
        <v>date_20180706</v>
      </c>
      <c r="J220" t="str">
        <f t="shared" si="35"/>
        <v>date_20180706 = DateLookup.create( { date: '2018-07-06', day_of_month: 6, month: 7, quarter: 3, year: 2018, week_of_year: 27, week_of_quarter: 1})</v>
      </c>
    </row>
    <row r="221" spans="1:10">
      <c r="A221" s="1">
        <v>43288</v>
      </c>
      <c r="B221" s="1" t="str">
        <f t="shared" si="27"/>
        <v>2018-07-07</v>
      </c>
      <c r="C221">
        <f t="shared" si="28"/>
        <v>7</v>
      </c>
      <c r="D221">
        <f t="shared" si="29"/>
        <v>7</v>
      </c>
      <c r="E221">
        <f t="shared" si="30"/>
        <v>3</v>
      </c>
      <c r="F221">
        <f t="shared" si="31"/>
        <v>2018</v>
      </c>
      <c r="G221">
        <f t="shared" si="32"/>
        <v>27</v>
      </c>
      <c r="H221">
        <f t="shared" si="33"/>
        <v>1</v>
      </c>
      <c r="I221" s="1" t="str">
        <f t="shared" si="34"/>
        <v>date_20180707</v>
      </c>
      <c r="J221" t="str">
        <f t="shared" si="35"/>
        <v>date_20180707 = DateLookup.create( { date: '2018-07-07', day_of_month: 7, month: 7, quarter: 3, year: 2018, week_of_year: 27, week_of_quarter: 1})</v>
      </c>
    </row>
    <row r="222" spans="1:10">
      <c r="A222" s="1">
        <v>43289</v>
      </c>
      <c r="B222" s="1" t="str">
        <f t="shared" si="27"/>
        <v>2018-07-08</v>
      </c>
      <c r="C222">
        <f t="shared" si="28"/>
        <v>8</v>
      </c>
      <c r="D222">
        <f t="shared" si="29"/>
        <v>7</v>
      </c>
      <c r="E222">
        <f t="shared" si="30"/>
        <v>3</v>
      </c>
      <c r="F222">
        <f t="shared" si="31"/>
        <v>2018</v>
      </c>
      <c r="G222">
        <f t="shared" si="32"/>
        <v>28</v>
      </c>
      <c r="H222">
        <f t="shared" si="33"/>
        <v>2</v>
      </c>
      <c r="I222" s="1" t="str">
        <f t="shared" si="34"/>
        <v>date_20180708</v>
      </c>
      <c r="J222" t="str">
        <f t="shared" si="35"/>
        <v>date_20180708 = DateLookup.create( { date: '2018-07-08', day_of_month: 8, month: 7, quarter: 3, year: 2018, week_of_year: 28, week_of_quarter: 2})</v>
      </c>
    </row>
    <row r="223" spans="1:10">
      <c r="A223" s="1">
        <v>43290</v>
      </c>
      <c r="B223" s="1" t="str">
        <f t="shared" si="27"/>
        <v>2018-07-09</v>
      </c>
      <c r="C223">
        <f t="shared" si="28"/>
        <v>9</v>
      </c>
      <c r="D223">
        <f t="shared" si="29"/>
        <v>7</v>
      </c>
      <c r="E223">
        <f t="shared" si="30"/>
        <v>3</v>
      </c>
      <c r="F223">
        <f t="shared" si="31"/>
        <v>2018</v>
      </c>
      <c r="G223">
        <f t="shared" si="32"/>
        <v>28</v>
      </c>
      <c r="H223">
        <f t="shared" si="33"/>
        <v>2</v>
      </c>
      <c r="I223" s="1" t="str">
        <f t="shared" si="34"/>
        <v>date_20180709</v>
      </c>
      <c r="J223" t="str">
        <f t="shared" si="35"/>
        <v>date_20180709 = DateLookup.create( { date: '2018-07-09', day_of_month: 9, month: 7, quarter: 3, year: 2018, week_of_year: 28, week_of_quarter: 2})</v>
      </c>
    </row>
    <row r="224" spans="1:10">
      <c r="A224" s="1">
        <v>43291</v>
      </c>
      <c r="B224" s="1" t="str">
        <f t="shared" si="27"/>
        <v>2018-07-10</v>
      </c>
      <c r="C224">
        <f t="shared" si="28"/>
        <v>10</v>
      </c>
      <c r="D224">
        <f t="shared" si="29"/>
        <v>7</v>
      </c>
      <c r="E224">
        <f t="shared" si="30"/>
        <v>3</v>
      </c>
      <c r="F224">
        <f t="shared" si="31"/>
        <v>2018</v>
      </c>
      <c r="G224">
        <f t="shared" si="32"/>
        <v>28</v>
      </c>
      <c r="H224">
        <f t="shared" si="33"/>
        <v>2</v>
      </c>
      <c r="I224" s="1" t="str">
        <f t="shared" si="34"/>
        <v>date_20180710</v>
      </c>
      <c r="J224" t="str">
        <f t="shared" si="35"/>
        <v>date_20180710 = DateLookup.create( { date: '2018-07-10', day_of_month: 10, month: 7, quarter: 3, year: 2018, week_of_year: 28, week_of_quarter: 2})</v>
      </c>
    </row>
    <row r="225" spans="1:10">
      <c r="A225" s="1">
        <v>43292</v>
      </c>
      <c r="B225" s="1" t="str">
        <f t="shared" si="27"/>
        <v>2018-07-11</v>
      </c>
      <c r="C225">
        <f t="shared" si="28"/>
        <v>11</v>
      </c>
      <c r="D225">
        <f t="shared" si="29"/>
        <v>7</v>
      </c>
      <c r="E225">
        <f t="shared" si="30"/>
        <v>3</v>
      </c>
      <c r="F225">
        <f t="shared" si="31"/>
        <v>2018</v>
      </c>
      <c r="G225">
        <f t="shared" si="32"/>
        <v>28</v>
      </c>
      <c r="H225">
        <f t="shared" si="33"/>
        <v>2</v>
      </c>
      <c r="I225" s="1" t="str">
        <f t="shared" si="34"/>
        <v>date_20180711</v>
      </c>
      <c r="J225" t="str">
        <f t="shared" si="35"/>
        <v>date_20180711 = DateLookup.create( { date: '2018-07-11', day_of_month: 11, month: 7, quarter: 3, year: 2018, week_of_year: 28, week_of_quarter: 2})</v>
      </c>
    </row>
    <row r="226" spans="1:10">
      <c r="A226" s="1">
        <v>43293</v>
      </c>
      <c r="B226" s="1" t="str">
        <f t="shared" si="27"/>
        <v>2018-07-12</v>
      </c>
      <c r="C226">
        <f t="shared" si="28"/>
        <v>12</v>
      </c>
      <c r="D226">
        <f t="shared" si="29"/>
        <v>7</v>
      </c>
      <c r="E226">
        <f t="shared" si="30"/>
        <v>3</v>
      </c>
      <c r="F226">
        <f t="shared" si="31"/>
        <v>2018</v>
      </c>
      <c r="G226">
        <f t="shared" si="32"/>
        <v>28</v>
      </c>
      <c r="H226">
        <f t="shared" si="33"/>
        <v>2</v>
      </c>
      <c r="I226" s="1" t="str">
        <f t="shared" si="34"/>
        <v>date_20180712</v>
      </c>
      <c r="J226" t="str">
        <f t="shared" si="35"/>
        <v>date_20180712 = DateLookup.create( { date: '2018-07-12', day_of_month: 12, month: 7, quarter: 3, year: 2018, week_of_year: 28, week_of_quarter: 2})</v>
      </c>
    </row>
    <row r="227" spans="1:10">
      <c r="A227" s="1">
        <v>43294</v>
      </c>
      <c r="B227" s="1" t="str">
        <f t="shared" ref="B227:B290" si="36">YEAR(A227)&amp;"-"&amp;RIGHT("0"&amp;MONTH(A227),2)&amp;"-"&amp;RIGHT("0"&amp;DAY(A227),2)</f>
        <v>2018-07-13</v>
      </c>
      <c r="C227">
        <f t="shared" ref="C227:C290" si="37">DAY(B227)</f>
        <v>13</v>
      </c>
      <c r="D227">
        <f t="shared" ref="D227:D290" si="38">MONTH(B227)</f>
        <v>7</v>
      </c>
      <c r="E227">
        <f t="shared" ref="E227:E290" si="39">IF(D227&lt;4,1,IF(AND(D227&gt;3,D227&lt;7),2,IF(AND(D227&gt;6,D227&lt;10),3,4)))</f>
        <v>3</v>
      </c>
      <c r="F227">
        <f t="shared" ref="F227:F290" si="40">YEAR(B227)</f>
        <v>2018</v>
      </c>
      <c r="G227">
        <f t="shared" ref="G227:G290" si="41">WEEKNUM(B227)</f>
        <v>28</v>
      </c>
      <c r="H227">
        <f t="shared" ref="H227:H290" si="42">IF(E227=E226,G227-G226+H226,1)</f>
        <v>2</v>
      </c>
      <c r="I227" s="1" t="str">
        <f t="shared" ref="I227:I290" si="43">"date_"&amp;YEAR(A227)&amp;""&amp;RIGHT("0"&amp;MONTH(A227),2)&amp;""&amp;RIGHT("0"&amp;DAY(A227),2)</f>
        <v>date_20180713</v>
      </c>
      <c r="J227" t="str">
        <f t="shared" ref="J227:J290" si="44">I227&amp; " = DateLookup.create( { "&amp;B$1&amp;"'"&amp;B227&amp;"'"&amp;C$1&amp;C227&amp;D$1&amp;D227&amp;E$1&amp;E227&amp;F$1&amp;F227&amp;G$1&amp;G227&amp;H$1&amp;H227&amp;"})"</f>
        <v>date_20180713 = DateLookup.create( { date: '2018-07-13', day_of_month: 13, month: 7, quarter: 3, year: 2018, week_of_year: 28, week_of_quarter: 2})</v>
      </c>
    </row>
    <row r="228" spans="1:10">
      <c r="A228" s="1">
        <v>43295</v>
      </c>
      <c r="B228" s="1" t="str">
        <f t="shared" si="36"/>
        <v>2018-07-14</v>
      </c>
      <c r="C228">
        <f t="shared" si="37"/>
        <v>14</v>
      </c>
      <c r="D228">
        <f t="shared" si="38"/>
        <v>7</v>
      </c>
      <c r="E228">
        <f t="shared" si="39"/>
        <v>3</v>
      </c>
      <c r="F228">
        <f t="shared" si="40"/>
        <v>2018</v>
      </c>
      <c r="G228">
        <f t="shared" si="41"/>
        <v>28</v>
      </c>
      <c r="H228">
        <f t="shared" si="42"/>
        <v>2</v>
      </c>
      <c r="I228" s="1" t="str">
        <f t="shared" si="43"/>
        <v>date_20180714</v>
      </c>
      <c r="J228" t="str">
        <f t="shared" si="44"/>
        <v>date_20180714 = DateLookup.create( { date: '2018-07-14', day_of_month: 14, month: 7, quarter: 3, year: 2018, week_of_year: 28, week_of_quarter: 2})</v>
      </c>
    </row>
    <row r="229" spans="1:10">
      <c r="A229" s="1">
        <v>43296</v>
      </c>
      <c r="B229" s="1" t="str">
        <f t="shared" si="36"/>
        <v>2018-07-15</v>
      </c>
      <c r="C229">
        <f t="shared" si="37"/>
        <v>15</v>
      </c>
      <c r="D229">
        <f t="shared" si="38"/>
        <v>7</v>
      </c>
      <c r="E229">
        <f t="shared" si="39"/>
        <v>3</v>
      </c>
      <c r="F229">
        <f t="shared" si="40"/>
        <v>2018</v>
      </c>
      <c r="G229">
        <f t="shared" si="41"/>
        <v>29</v>
      </c>
      <c r="H229">
        <f t="shared" si="42"/>
        <v>3</v>
      </c>
      <c r="I229" s="1" t="str">
        <f t="shared" si="43"/>
        <v>date_20180715</v>
      </c>
      <c r="J229" t="str">
        <f t="shared" si="44"/>
        <v>date_20180715 = DateLookup.create( { date: '2018-07-15', day_of_month: 15, month: 7, quarter: 3, year: 2018, week_of_year: 29, week_of_quarter: 3})</v>
      </c>
    </row>
    <row r="230" spans="1:10">
      <c r="A230" s="1">
        <v>43297</v>
      </c>
      <c r="B230" s="1" t="str">
        <f t="shared" si="36"/>
        <v>2018-07-16</v>
      </c>
      <c r="C230">
        <f t="shared" si="37"/>
        <v>16</v>
      </c>
      <c r="D230">
        <f t="shared" si="38"/>
        <v>7</v>
      </c>
      <c r="E230">
        <f t="shared" si="39"/>
        <v>3</v>
      </c>
      <c r="F230">
        <f t="shared" si="40"/>
        <v>2018</v>
      </c>
      <c r="G230">
        <f t="shared" si="41"/>
        <v>29</v>
      </c>
      <c r="H230">
        <f t="shared" si="42"/>
        <v>3</v>
      </c>
      <c r="I230" s="1" t="str">
        <f t="shared" si="43"/>
        <v>date_20180716</v>
      </c>
      <c r="J230" t="str">
        <f t="shared" si="44"/>
        <v>date_20180716 = DateLookup.create( { date: '2018-07-16', day_of_month: 16, month: 7, quarter: 3, year: 2018, week_of_year: 29, week_of_quarter: 3})</v>
      </c>
    </row>
    <row r="231" spans="1:10">
      <c r="A231" s="1">
        <v>43298</v>
      </c>
      <c r="B231" s="1" t="str">
        <f t="shared" si="36"/>
        <v>2018-07-17</v>
      </c>
      <c r="C231">
        <f t="shared" si="37"/>
        <v>17</v>
      </c>
      <c r="D231">
        <f t="shared" si="38"/>
        <v>7</v>
      </c>
      <c r="E231">
        <f t="shared" si="39"/>
        <v>3</v>
      </c>
      <c r="F231">
        <f t="shared" si="40"/>
        <v>2018</v>
      </c>
      <c r="G231">
        <f t="shared" si="41"/>
        <v>29</v>
      </c>
      <c r="H231">
        <f t="shared" si="42"/>
        <v>3</v>
      </c>
      <c r="I231" s="1" t="str">
        <f t="shared" si="43"/>
        <v>date_20180717</v>
      </c>
      <c r="J231" t="str">
        <f t="shared" si="44"/>
        <v>date_20180717 = DateLookup.create( { date: '2018-07-17', day_of_month: 17, month: 7, quarter: 3, year: 2018, week_of_year: 29, week_of_quarter: 3})</v>
      </c>
    </row>
    <row r="232" spans="1:10">
      <c r="A232" s="1">
        <v>43299</v>
      </c>
      <c r="B232" s="1" t="str">
        <f t="shared" si="36"/>
        <v>2018-07-18</v>
      </c>
      <c r="C232">
        <f t="shared" si="37"/>
        <v>18</v>
      </c>
      <c r="D232">
        <f t="shared" si="38"/>
        <v>7</v>
      </c>
      <c r="E232">
        <f t="shared" si="39"/>
        <v>3</v>
      </c>
      <c r="F232">
        <f t="shared" si="40"/>
        <v>2018</v>
      </c>
      <c r="G232">
        <f t="shared" si="41"/>
        <v>29</v>
      </c>
      <c r="H232">
        <f t="shared" si="42"/>
        <v>3</v>
      </c>
      <c r="I232" s="1" t="str">
        <f t="shared" si="43"/>
        <v>date_20180718</v>
      </c>
      <c r="J232" t="str">
        <f t="shared" si="44"/>
        <v>date_20180718 = DateLookup.create( { date: '2018-07-18', day_of_month: 18, month: 7, quarter: 3, year: 2018, week_of_year: 29, week_of_quarter: 3})</v>
      </c>
    </row>
    <row r="233" spans="1:10">
      <c r="A233" s="1">
        <v>43300</v>
      </c>
      <c r="B233" s="1" t="str">
        <f t="shared" si="36"/>
        <v>2018-07-19</v>
      </c>
      <c r="C233">
        <f t="shared" si="37"/>
        <v>19</v>
      </c>
      <c r="D233">
        <f t="shared" si="38"/>
        <v>7</v>
      </c>
      <c r="E233">
        <f t="shared" si="39"/>
        <v>3</v>
      </c>
      <c r="F233">
        <f t="shared" si="40"/>
        <v>2018</v>
      </c>
      <c r="G233">
        <f t="shared" si="41"/>
        <v>29</v>
      </c>
      <c r="H233">
        <f t="shared" si="42"/>
        <v>3</v>
      </c>
      <c r="I233" s="1" t="str">
        <f t="shared" si="43"/>
        <v>date_20180719</v>
      </c>
      <c r="J233" t="str">
        <f t="shared" si="44"/>
        <v>date_20180719 = DateLookup.create( { date: '2018-07-19', day_of_month: 19, month: 7, quarter: 3, year: 2018, week_of_year: 29, week_of_quarter: 3})</v>
      </c>
    </row>
    <row r="234" spans="1:10">
      <c r="A234" s="1">
        <v>43301</v>
      </c>
      <c r="B234" s="1" t="str">
        <f t="shared" si="36"/>
        <v>2018-07-20</v>
      </c>
      <c r="C234">
        <f t="shared" si="37"/>
        <v>20</v>
      </c>
      <c r="D234">
        <f t="shared" si="38"/>
        <v>7</v>
      </c>
      <c r="E234">
        <f t="shared" si="39"/>
        <v>3</v>
      </c>
      <c r="F234">
        <f t="shared" si="40"/>
        <v>2018</v>
      </c>
      <c r="G234">
        <f t="shared" si="41"/>
        <v>29</v>
      </c>
      <c r="H234">
        <f t="shared" si="42"/>
        <v>3</v>
      </c>
      <c r="I234" s="1" t="str">
        <f t="shared" si="43"/>
        <v>date_20180720</v>
      </c>
      <c r="J234" t="str">
        <f t="shared" si="44"/>
        <v>date_20180720 = DateLookup.create( { date: '2018-07-20', day_of_month: 20, month: 7, quarter: 3, year: 2018, week_of_year: 29, week_of_quarter: 3})</v>
      </c>
    </row>
    <row r="235" spans="1:10">
      <c r="A235" s="1">
        <v>43302</v>
      </c>
      <c r="B235" s="1" t="str">
        <f t="shared" si="36"/>
        <v>2018-07-21</v>
      </c>
      <c r="C235">
        <f t="shared" si="37"/>
        <v>21</v>
      </c>
      <c r="D235">
        <f t="shared" si="38"/>
        <v>7</v>
      </c>
      <c r="E235">
        <f t="shared" si="39"/>
        <v>3</v>
      </c>
      <c r="F235">
        <f t="shared" si="40"/>
        <v>2018</v>
      </c>
      <c r="G235">
        <f t="shared" si="41"/>
        <v>29</v>
      </c>
      <c r="H235">
        <f t="shared" si="42"/>
        <v>3</v>
      </c>
      <c r="I235" s="1" t="str">
        <f t="shared" si="43"/>
        <v>date_20180721</v>
      </c>
      <c r="J235" t="str">
        <f t="shared" si="44"/>
        <v>date_20180721 = DateLookup.create( { date: '2018-07-21', day_of_month: 21, month: 7, quarter: 3, year: 2018, week_of_year: 29, week_of_quarter: 3})</v>
      </c>
    </row>
    <row r="236" spans="1:10">
      <c r="A236" s="1">
        <v>43303</v>
      </c>
      <c r="B236" s="1" t="str">
        <f t="shared" si="36"/>
        <v>2018-07-22</v>
      </c>
      <c r="C236">
        <f t="shared" si="37"/>
        <v>22</v>
      </c>
      <c r="D236">
        <f t="shared" si="38"/>
        <v>7</v>
      </c>
      <c r="E236">
        <f t="shared" si="39"/>
        <v>3</v>
      </c>
      <c r="F236">
        <f t="shared" si="40"/>
        <v>2018</v>
      </c>
      <c r="G236">
        <f t="shared" si="41"/>
        <v>30</v>
      </c>
      <c r="H236">
        <f t="shared" si="42"/>
        <v>4</v>
      </c>
      <c r="I236" s="1" t="str">
        <f t="shared" si="43"/>
        <v>date_20180722</v>
      </c>
      <c r="J236" t="str">
        <f t="shared" si="44"/>
        <v>date_20180722 = DateLookup.create( { date: '2018-07-22', day_of_month: 22, month: 7, quarter: 3, year: 2018, week_of_year: 30, week_of_quarter: 4})</v>
      </c>
    </row>
    <row r="237" spans="1:10">
      <c r="A237" s="1">
        <v>43304</v>
      </c>
      <c r="B237" s="1" t="str">
        <f t="shared" si="36"/>
        <v>2018-07-23</v>
      </c>
      <c r="C237">
        <f t="shared" si="37"/>
        <v>23</v>
      </c>
      <c r="D237">
        <f t="shared" si="38"/>
        <v>7</v>
      </c>
      <c r="E237">
        <f t="shared" si="39"/>
        <v>3</v>
      </c>
      <c r="F237">
        <f t="shared" si="40"/>
        <v>2018</v>
      </c>
      <c r="G237">
        <f t="shared" si="41"/>
        <v>30</v>
      </c>
      <c r="H237">
        <f t="shared" si="42"/>
        <v>4</v>
      </c>
      <c r="I237" s="1" t="str">
        <f t="shared" si="43"/>
        <v>date_20180723</v>
      </c>
      <c r="J237" t="str">
        <f t="shared" si="44"/>
        <v>date_20180723 = DateLookup.create( { date: '2018-07-23', day_of_month: 23, month: 7, quarter: 3, year: 2018, week_of_year: 30, week_of_quarter: 4})</v>
      </c>
    </row>
    <row r="238" spans="1:10">
      <c r="A238" s="1">
        <v>43305</v>
      </c>
      <c r="B238" s="1" t="str">
        <f t="shared" si="36"/>
        <v>2018-07-24</v>
      </c>
      <c r="C238">
        <f t="shared" si="37"/>
        <v>24</v>
      </c>
      <c r="D238">
        <f t="shared" si="38"/>
        <v>7</v>
      </c>
      <c r="E238">
        <f t="shared" si="39"/>
        <v>3</v>
      </c>
      <c r="F238">
        <f t="shared" si="40"/>
        <v>2018</v>
      </c>
      <c r="G238">
        <f t="shared" si="41"/>
        <v>30</v>
      </c>
      <c r="H238">
        <f t="shared" si="42"/>
        <v>4</v>
      </c>
      <c r="I238" s="1" t="str">
        <f t="shared" si="43"/>
        <v>date_20180724</v>
      </c>
      <c r="J238" t="str">
        <f t="shared" si="44"/>
        <v>date_20180724 = DateLookup.create( { date: '2018-07-24', day_of_month: 24, month: 7, quarter: 3, year: 2018, week_of_year: 30, week_of_quarter: 4})</v>
      </c>
    </row>
    <row r="239" spans="1:10">
      <c r="A239" s="1">
        <v>43306</v>
      </c>
      <c r="B239" s="1" t="str">
        <f t="shared" si="36"/>
        <v>2018-07-25</v>
      </c>
      <c r="C239">
        <f t="shared" si="37"/>
        <v>25</v>
      </c>
      <c r="D239">
        <f t="shared" si="38"/>
        <v>7</v>
      </c>
      <c r="E239">
        <f t="shared" si="39"/>
        <v>3</v>
      </c>
      <c r="F239">
        <f t="shared" si="40"/>
        <v>2018</v>
      </c>
      <c r="G239">
        <f t="shared" si="41"/>
        <v>30</v>
      </c>
      <c r="H239">
        <f t="shared" si="42"/>
        <v>4</v>
      </c>
      <c r="I239" s="1" t="str">
        <f t="shared" si="43"/>
        <v>date_20180725</v>
      </c>
      <c r="J239" t="str">
        <f t="shared" si="44"/>
        <v>date_20180725 = DateLookup.create( { date: '2018-07-25', day_of_month: 25, month: 7, quarter: 3, year: 2018, week_of_year: 30, week_of_quarter: 4})</v>
      </c>
    </row>
    <row r="240" spans="1:10">
      <c r="A240" s="1">
        <v>43307</v>
      </c>
      <c r="B240" s="1" t="str">
        <f t="shared" si="36"/>
        <v>2018-07-26</v>
      </c>
      <c r="C240">
        <f t="shared" si="37"/>
        <v>26</v>
      </c>
      <c r="D240">
        <f t="shared" si="38"/>
        <v>7</v>
      </c>
      <c r="E240">
        <f t="shared" si="39"/>
        <v>3</v>
      </c>
      <c r="F240">
        <f t="shared" si="40"/>
        <v>2018</v>
      </c>
      <c r="G240">
        <f t="shared" si="41"/>
        <v>30</v>
      </c>
      <c r="H240">
        <f t="shared" si="42"/>
        <v>4</v>
      </c>
      <c r="I240" s="1" t="str">
        <f t="shared" si="43"/>
        <v>date_20180726</v>
      </c>
      <c r="J240" t="str">
        <f t="shared" si="44"/>
        <v>date_20180726 = DateLookup.create( { date: '2018-07-26', day_of_month: 26, month: 7, quarter: 3, year: 2018, week_of_year: 30, week_of_quarter: 4})</v>
      </c>
    </row>
    <row r="241" spans="1:10">
      <c r="A241" s="1">
        <v>43308</v>
      </c>
      <c r="B241" s="1" t="str">
        <f t="shared" si="36"/>
        <v>2018-07-27</v>
      </c>
      <c r="C241">
        <f t="shared" si="37"/>
        <v>27</v>
      </c>
      <c r="D241">
        <f t="shared" si="38"/>
        <v>7</v>
      </c>
      <c r="E241">
        <f t="shared" si="39"/>
        <v>3</v>
      </c>
      <c r="F241">
        <f t="shared" si="40"/>
        <v>2018</v>
      </c>
      <c r="G241">
        <f t="shared" si="41"/>
        <v>30</v>
      </c>
      <c r="H241">
        <f t="shared" si="42"/>
        <v>4</v>
      </c>
      <c r="I241" s="1" t="str">
        <f t="shared" si="43"/>
        <v>date_20180727</v>
      </c>
      <c r="J241" t="str">
        <f t="shared" si="44"/>
        <v>date_20180727 = DateLookup.create( { date: '2018-07-27', day_of_month: 27, month: 7, quarter: 3, year: 2018, week_of_year: 30, week_of_quarter: 4})</v>
      </c>
    </row>
    <row r="242" spans="1:10">
      <c r="A242" s="1">
        <v>43309</v>
      </c>
      <c r="B242" s="1" t="str">
        <f t="shared" si="36"/>
        <v>2018-07-28</v>
      </c>
      <c r="C242">
        <f t="shared" si="37"/>
        <v>28</v>
      </c>
      <c r="D242">
        <f t="shared" si="38"/>
        <v>7</v>
      </c>
      <c r="E242">
        <f t="shared" si="39"/>
        <v>3</v>
      </c>
      <c r="F242">
        <f t="shared" si="40"/>
        <v>2018</v>
      </c>
      <c r="G242">
        <f t="shared" si="41"/>
        <v>30</v>
      </c>
      <c r="H242">
        <f t="shared" si="42"/>
        <v>4</v>
      </c>
      <c r="I242" s="1" t="str">
        <f t="shared" si="43"/>
        <v>date_20180728</v>
      </c>
      <c r="J242" t="str">
        <f t="shared" si="44"/>
        <v>date_20180728 = DateLookup.create( { date: '2018-07-28', day_of_month: 28, month: 7, quarter: 3, year: 2018, week_of_year: 30, week_of_quarter: 4})</v>
      </c>
    </row>
    <row r="243" spans="1:10">
      <c r="A243" s="1">
        <v>43310</v>
      </c>
      <c r="B243" s="1" t="str">
        <f t="shared" si="36"/>
        <v>2018-07-29</v>
      </c>
      <c r="C243">
        <f t="shared" si="37"/>
        <v>29</v>
      </c>
      <c r="D243">
        <f t="shared" si="38"/>
        <v>7</v>
      </c>
      <c r="E243">
        <f t="shared" si="39"/>
        <v>3</v>
      </c>
      <c r="F243">
        <f t="shared" si="40"/>
        <v>2018</v>
      </c>
      <c r="G243">
        <f t="shared" si="41"/>
        <v>31</v>
      </c>
      <c r="H243">
        <f t="shared" si="42"/>
        <v>5</v>
      </c>
      <c r="I243" s="1" t="str">
        <f t="shared" si="43"/>
        <v>date_20180729</v>
      </c>
      <c r="J243" t="str">
        <f t="shared" si="44"/>
        <v>date_20180729 = DateLookup.create( { date: '2018-07-29', day_of_month: 29, month: 7, quarter: 3, year: 2018, week_of_year: 31, week_of_quarter: 5})</v>
      </c>
    </row>
    <row r="244" spans="1:10">
      <c r="A244" s="1">
        <v>43311</v>
      </c>
      <c r="B244" s="1" t="str">
        <f t="shared" si="36"/>
        <v>2018-07-30</v>
      </c>
      <c r="C244">
        <f t="shared" si="37"/>
        <v>30</v>
      </c>
      <c r="D244">
        <f t="shared" si="38"/>
        <v>7</v>
      </c>
      <c r="E244">
        <f t="shared" si="39"/>
        <v>3</v>
      </c>
      <c r="F244">
        <f t="shared" si="40"/>
        <v>2018</v>
      </c>
      <c r="G244">
        <f t="shared" si="41"/>
        <v>31</v>
      </c>
      <c r="H244">
        <f t="shared" si="42"/>
        <v>5</v>
      </c>
      <c r="I244" s="1" t="str">
        <f t="shared" si="43"/>
        <v>date_20180730</v>
      </c>
      <c r="J244" t="str">
        <f t="shared" si="44"/>
        <v>date_20180730 = DateLookup.create( { date: '2018-07-30', day_of_month: 30, month: 7, quarter: 3, year: 2018, week_of_year: 31, week_of_quarter: 5})</v>
      </c>
    </row>
    <row r="245" spans="1:10">
      <c r="A245" s="1">
        <v>43312</v>
      </c>
      <c r="B245" s="1" t="str">
        <f t="shared" si="36"/>
        <v>2018-07-31</v>
      </c>
      <c r="C245">
        <f t="shared" si="37"/>
        <v>31</v>
      </c>
      <c r="D245">
        <f t="shared" si="38"/>
        <v>7</v>
      </c>
      <c r="E245">
        <f t="shared" si="39"/>
        <v>3</v>
      </c>
      <c r="F245">
        <f t="shared" si="40"/>
        <v>2018</v>
      </c>
      <c r="G245">
        <f t="shared" si="41"/>
        <v>31</v>
      </c>
      <c r="H245">
        <f t="shared" si="42"/>
        <v>5</v>
      </c>
      <c r="I245" s="1" t="str">
        <f t="shared" si="43"/>
        <v>date_20180731</v>
      </c>
      <c r="J245" t="str">
        <f t="shared" si="44"/>
        <v>date_20180731 = DateLookup.create( { date: '2018-07-31', day_of_month: 31, month: 7, quarter: 3, year: 2018, week_of_year: 31, week_of_quarter: 5})</v>
      </c>
    </row>
    <row r="246" spans="1:10">
      <c r="A246" s="1">
        <v>43313</v>
      </c>
      <c r="B246" s="1" t="str">
        <f t="shared" si="36"/>
        <v>2018-08-01</v>
      </c>
      <c r="C246">
        <f t="shared" si="37"/>
        <v>1</v>
      </c>
      <c r="D246">
        <f t="shared" si="38"/>
        <v>8</v>
      </c>
      <c r="E246">
        <f t="shared" si="39"/>
        <v>3</v>
      </c>
      <c r="F246">
        <f t="shared" si="40"/>
        <v>2018</v>
      </c>
      <c r="G246">
        <f t="shared" si="41"/>
        <v>31</v>
      </c>
      <c r="H246">
        <f t="shared" si="42"/>
        <v>5</v>
      </c>
      <c r="I246" s="1" t="str">
        <f t="shared" si="43"/>
        <v>date_20180801</v>
      </c>
      <c r="J246" t="str">
        <f t="shared" si="44"/>
        <v>date_20180801 = DateLookup.create( { date: '2018-08-01', day_of_month: 1, month: 8, quarter: 3, year: 2018, week_of_year: 31, week_of_quarter: 5})</v>
      </c>
    </row>
    <row r="247" spans="1:10">
      <c r="A247" s="1">
        <v>43314</v>
      </c>
      <c r="B247" s="1" t="str">
        <f t="shared" si="36"/>
        <v>2018-08-02</v>
      </c>
      <c r="C247">
        <f t="shared" si="37"/>
        <v>2</v>
      </c>
      <c r="D247">
        <f t="shared" si="38"/>
        <v>8</v>
      </c>
      <c r="E247">
        <f t="shared" si="39"/>
        <v>3</v>
      </c>
      <c r="F247">
        <f t="shared" si="40"/>
        <v>2018</v>
      </c>
      <c r="G247">
        <f t="shared" si="41"/>
        <v>31</v>
      </c>
      <c r="H247">
        <f t="shared" si="42"/>
        <v>5</v>
      </c>
      <c r="I247" s="1" t="str">
        <f t="shared" si="43"/>
        <v>date_20180802</v>
      </c>
      <c r="J247" t="str">
        <f t="shared" si="44"/>
        <v>date_20180802 = DateLookup.create( { date: '2018-08-02', day_of_month: 2, month: 8, quarter: 3, year: 2018, week_of_year: 31, week_of_quarter: 5})</v>
      </c>
    </row>
    <row r="248" spans="1:10">
      <c r="A248" s="1">
        <v>43315</v>
      </c>
      <c r="B248" s="1" t="str">
        <f t="shared" si="36"/>
        <v>2018-08-03</v>
      </c>
      <c r="C248">
        <f t="shared" si="37"/>
        <v>3</v>
      </c>
      <c r="D248">
        <f t="shared" si="38"/>
        <v>8</v>
      </c>
      <c r="E248">
        <f t="shared" si="39"/>
        <v>3</v>
      </c>
      <c r="F248">
        <f t="shared" si="40"/>
        <v>2018</v>
      </c>
      <c r="G248">
        <f t="shared" si="41"/>
        <v>31</v>
      </c>
      <c r="H248">
        <f t="shared" si="42"/>
        <v>5</v>
      </c>
      <c r="I248" s="1" t="str">
        <f t="shared" si="43"/>
        <v>date_20180803</v>
      </c>
      <c r="J248" t="str">
        <f t="shared" si="44"/>
        <v>date_20180803 = DateLookup.create( { date: '2018-08-03', day_of_month: 3, month: 8, quarter: 3, year: 2018, week_of_year: 31, week_of_quarter: 5})</v>
      </c>
    </row>
    <row r="249" spans="1:10">
      <c r="A249" s="1">
        <v>43316</v>
      </c>
      <c r="B249" s="1" t="str">
        <f t="shared" si="36"/>
        <v>2018-08-04</v>
      </c>
      <c r="C249">
        <f t="shared" si="37"/>
        <v>4</v>
      </c>
      <c r="D249">
        <f t="shared" si="38"/>
        <v>8</v>
      </c>
      <c r="E249">
        <f t="shared" si="39"/>
        <v>3</v>
      </c>
      <c r="F249">
        <f t="shared" si="40"/>
        <v>2018</v>
      </c>
      <c r="G249">
        <f t="shared" si="41"/>
        <v>31</v>
      </c>
      <c r="H249">
        <f t="shared" si="42"/>
        <v>5</v>
      </c>
      <c r="I249" s="1" t="str">
        <f t="shared" si="43"/>
        <v>date_20180804</v>
      </c>
      <c r="J249" t="str">
        <f t="shared" si="44"/>
        <v>date_20180804 = DateLookup.create( { date: '2018-08-04', day_of_month: 4, month: 8, quarter: 3, year: 2018, week_of_year: 31, week_of_quarter: 5})</v>
      </c>
    </row>
    <row r="250" spans="1:10">
      <c r="A250" s="1">
        <v>43317</v>
      </c>
      <c r="B250" s="1" t="str">
        <f t="shared" si="36"/>
        <v>2018-08-05</v>
      </c>
      <c r="C250">
        <f t="shared" si="37"/>
        <v>5</v>
      </c>
      <c r="D250">
        <f t="shared" si="38"/>
        <v>8</v>
      </c>
      <c r="E250">
        <f t="shared" si="39"/>
        <v>3</v>
      </c>
      <c r="F250">
        <f t="shared" si="40"/>
        <v>2018</v>
      </c>
      <c r="G250">
        <f t="shared" si="41"/>
        <v>32</v>
      </c>
      <c r="H250">
        <f t="shared" si="42"/>
        <v>6</v>
      </c>
      <c r="I250" s="1" t="str">
        <f t="shared" si="43"/>
        <v>date_20180805</v>
      </c>
      <c r="J250" t="str">
        <f t="shared" si="44"/>
        <v>date_20180805 = DateLookup.create( { date: '2018-08-05', day_of_month: 5, month: 8, quarter: 3, year: 2018, week_of_year: 32, week_of_quarter: 6})</v>
      </c>
    </row>
    <row r="251" spans="1:10">
      <c r="A251" s="1">
        <v>43318</v>
      </c>
      <c r="B251" s="1" t="str">
        <f t="shared" si="36"/>
        <v>2018-08-06</v>
      </c>
      <c r="C251">
        <f t="shared" si="37"/>
        <v>6</v>
      </c>
      <c r="D251">
        <f t="shared" si="38"/>
        <v>8</v>
      </c>
      <c r="E251">
        <f t="shared" si="39"/>
        <v>3</v>
      </c>
      <c r="F251">
        <f t="shared" si="40"/>
        <v>2018</v>
      </c>
      <c r="G251">
        <f t="shared" si="41"/>
        <v>32</v>
      </c>
      <c r="H251">
        <f t="shared" si="42"/>
        <v>6</v>
      </c>
      <c r="I251" s="1" t="str">
        <f t="shared" si="43"/>
        <v>date_20180806</v>
      </c>
      <c r="J251" t="str">
        <f t="shared" si="44"/>
        <v>date_20180806 = DateLookup.create( { date: '2018-08-06', day_of_month: 6, month: 8, quarter: 3, year: 2018, week_of_year: 32, week_of_quarter: 6})</v>
      </c>
    </row>
    <row r="252" spans="1:10">
      <c r="A252" s="1">
        <v>43319</v>
      </c>
      <c r="B252" s="1" t="str">
        <f t="shared" si="36"/>
        <v>2018-08-07</v>
      </c>
      <c r="C252">
        <f t="shared" si="37"/>
        <v>7</v>
      </c>
      <c r="D252">
        <f t="shared" si="38"/>
        <v>8</v>
      </c>
      <c r="E252">
        <f t="shared" si="39"/>
        <v>3</v>
      </c>
      <c r="F252">
        <f t="shared" si="40"/>
        <v>2018</v>
      </c>
      <c r="G252">
        <f t="shared" si="41"/>
        <v>32</v>
      </c>
      <c r="H252">
        <f t="shared" si="42"/>
        <v>6</v>
      </c>
      <c r="I252" s="1" t="str">
        <f t="shared" si="43"/>
        <v>date_20180807</v>
      </c>
      <c r="J252" t="str">
        <f t="shared" si="44"/>
        <v>date_20180807 = DateLookup.create( { date: '2018-08-07', day_of_month: 7, month: 8, quarter: 3, year: 2018, week_of_year: 32, week_of_quarter: 6})</v>
      </c>
    </row>
    <row r="253" spans="1:10">
      <c r="A253" s="1">
        <v>43320</v>
      </c>
      <c r="B253" s="1" t="str">
        <f t="shared" si="36"/>
        <v>2018-08-08</v>
      </c>
      <c r="C253">
        <f t="shared" si="37"/>
        <v>8</v>
      </c>
      <c r="D253">
        <f t="shared" si="38"/>
        <v>8</v>
      </c>
      <c r="E253">
        <f t="shared" si="39"/>
        <v>3</v>
      </c>
      <c r="F253">
        <f t="shared" si="40"/>
        <v>2018</v>
      </c>
      <c r="G253">
        <f t="shared" si="41"/>
        <v>32</v>
      </c>
      <c r="H253">
        <f t="shared" si="42"/>
        <v>6</v>
      </c>
      <c r="I253" s="1" t="str">
        <f t="shared" si="43"/>
        <v>date_20180808</v>
      </c>
      <c r="J253" t="str">
        <f t="shared" si="44"/>
        <v>date_20180808 = DateLookup.create( { date: '2018-08-08', day_of_month: 8, month: 8, quarter: 3, year: 2018, week_of_year: 32, week_of_quarter: 6})</v>
      </c>
    </row>
    <row r="254" spans="1:10">
      <c r="A254" s="1">
        <v>43321</v>
      </c>
      <c r="B254" s="1" t="str">
        <f t="shared" si="36"/>
        <v>2018-08-09</v>
      </c>
      <c r="C254">
        <f t="shared" si="37"/>
        <v>9</v>
      </c>
      <c r="D254">
        <f t="shared" si="38"/>
        <v>8</v>
      </c>
      <c r="E254">
        <f t="shared" si="39"/>
        <v>3</v>
      </c>
      <c r="F254">
        <f t="shared" si="40"/>
        <v>2018</v>
      </c>
      <c r="G254">
        <f t="shared" si="41"/>
        <v>32</v>
      </c>
      <c r="H254">
        <f t="shared" si="42"/>
        <v>6</v>
      </c>
      <c r="I254" s="1" t="str">
        <f t="shared" si="43"/>
        <v>date_20180809</v>
      </c>
      <c r="J254" t="str">
        <f t="shared" si="44"/>
        <v>date_20180809 = DateLookup.create( { date: '2018-08-09', day_of_month: 9, month: 8, quarter: 3, year: 2018, week_of_year: 32, week_of_quarter: 6})</v>
      </c>
    </row>
    <row r="255" spans="1:10">
      <c r="A255" s="1">
        <v>43322</v>
      </c>
      <c r="B255" s="1" t="str">
        <f t="shared" si="36"/>
        <v>2018-08-10</v>
      </c>
      <c r="C255">
        <f t="shared" si="37"/>
        <v>10</v>
      </c>
      <c r="D255">
        <f t="shared" si="38"/>
        <v>8</v>
      </c>
      <c r="E255">
        <f t="shared" si="39"/>
        <v>3</v>
      </c>
      <c r="F255">
        <f t="shared" si="40"/>
        <v>2018</v>
      </c>
      <c r="G255">
        <f t="shared" si="41"/>
        <v>32</v>
      </c>
      <c r="H255">
        <f t="shared" si="42"/>
        <v>6</v>
      </c>
      <c r="I255" s="1" t="str">
        <f t="shared" si="43"/>
        <v>date_20180810</v>
      </c>
      <c r="J255" t="str">
        <f t="shared" si="44"/>
        <v>date_20180810 = DateLookup.create( { date: '2018-08-10', day_of_month: 10, month: 8, quarter: 3, year: 2018, week_of_year: 32, week_of_quarter: 6})</v>
      </c>
    </row>
    <row r="256" spans="1:10">
      <c r="A256" s="1">
        <v>43323</v>
      </c>
      <c r="B256" s="1" t="str">
        <f t="shared" si="36"/>
        <v>2018-08-11</v>
      </c>
      <c r="C256">
        <f t="shared" si="37"/>
        <v>11</v>
      </c>
      <c r="D256">
        <f t="shared" si="38"/>
        <v>8</v>
      </c>
      <c r="E256">
        <f t="shared" si="39"/>
        <v>3</v>
      </c>
      <c r="F256">
        <f t="shared" si="40"/>
        <v>2018</v>
      </c>
      <c r="G256">
        <f t="shared" si="41"/>
        <v>32</v>
      </c>
      <c r="H256">
        <f t="shared" si="42"/>
        <v>6</v>
      </c>
      <c r="I256" s="1" t="str">
        <f t="shared" si="43"/>
        <v>date_20180811</v>
      </c>
      <c r="J256" t="str">
        <f t="shared" si="44"/>
        <v>date_20180811 = DateLookup.create( { date: '2018-08-11', day_of_month: 11, month: 8, quarter: 3, year: 2018, week_of_year: 32, week_of_quarter: 6})</v>
      </c>
    </row>
    <row r="257" spans="1:10">
      <c r="A257" s="1">
        <v>43324</v>
      </c>
      <c r="B257" s="1" t="str">
        <f t="shared" si="36"/>
        <v>2018-08-12</v>
      </c>
      <c r="C257">
        <f t="shared" si="37"/>
        <v>12</v>
      </c>
      <c r="D257">
        <f t="shared" si="38"/>
        <v>8</v>
      </c>
      <c r="E257">
        <f t="shared" si="39"/>
        <v>3</v>
      </c>
      <c r="F257">
        <f t="shared" si="40"/>
        <v>2018</v>
      </c>
      <c r="G257">
        <f t="shared" si="41"/>
        <v>33</v>
      </c>
      <c r="H257">
        <f t="shared" si="42"/>
        <v>7</v>
      </c>
      <c r="I257" s="1" t="str">
        <f t="shared" si="43"/>
        <v>date_20180812</v>
      </c>
      <c r="J257" t="str">
        <f t="shared" si="44"/>
        <v>date_20180812 = DateLookup.create( { date: '2018-08-12', day_of_month: 12, month: 8, quarter: 3, year: 2018, week_of_year: 33, week_of_quarter: 7})</v>
      </c>
    </row>
    <row r="258" spans="1:10">
      <c r="A258" s="1">
        <v>43325</v>
      </c>
      <c r="B258" s="1" t="str">
        <f t="shared" si="36"/>
        <v>2018-08-13</v>
      </c>
      <c r="C258">
        <f t="shared" si="37"/>
        <v>13</v>
      </c>
      <c r="D258">
        <f t="shared" si="38"/>
        <v>8</v>
      </c>
      <c r="E258">
        <f t="shared" si="39"/>
        <v>3</v>
      </c>
      <c r="F258">
        <f t="shared" si="40"/>
        <v>2018</v>
      </c>
      <c r="G258">
        <f t="shared" si="41"/>
        <v>33</v>
      </c>
      <c r="H258">
        <f t="shared" si="42"/>
        <v>7</v>
      </c>
      <c r="I258" s="1" t="str">
        <f t="shared" si="43"/>
        <v>date_20180813</v>
      </c>
      <c r="J258" t="str">
        <f t="shared" si="44"/>
        <v>date_20180813 = DateLookup.create( { date: '2018-08-13', day_of_month: 13, month: 8, quarter: 3, year: 2018, week_of_year: 33, week_of_quarter: 7})</v>
      </c>
    </row>
    <row r="259" spans="1:10">
      <c r="A259" s="1">
        <v>43326</v>
      </c>
      <c r="B259" s="1" t="str">
        <f t="shared" si="36"/>
        <v>2018-08-14</v>
      </c>
      <c r="C259">
        <f t="shared" si="37"/>
        <v>14</v>
      </c>
      <c r="D259">
        <f t="shared" si="38"/>
        <v>8</v>
      </c>
      <c r="E259">
        <f t="shared" si="39"/>
        <v>3</v>
      </c>
      <c r="F259">
        <f t="shared" si="40"/>
        <v>2018</v>
      </c>
      <c r="G259">
        <f t="shared" si="41"/>
        <v>33</v>
      </c>
      <c r="H259">
        <f t="shared" si="42"/>
        <v>7</v>
      </c>
      <c r="I259" s="1" t="str">
        <f t="shared" si="43"/>
        <v>date_20180814</v>
      </c>
      <c r="J259" t="str">
        <f t="shared" si="44"/>
        <v>date_20180814 = DateLookup.create( { date: '2018-08-14', day_of_month: 14, month: 8, quarter: 3, year: 2018, week_of_year: 33, week_of_quarter: 7})</v>
      </c>
    </row>
    <row r="260" spans="1:10">
      <c r="A260" s="1">
        <v>43327</v>
      </c>
      <c r="B260" s="1" t="str">
        <f t="shared" si="36"/>
        <v>2018-08-15</v>
      </c>
      <c r="C260">
        <f t="shared" si="37"/>
        <v>15</v>
      </c>
      <c r="D260">
        <f t="shared" si="38"/>
        <v>8</v>
      </c>
      <c r="E260">
        <f t="shared" si="39"/>
        <v>3</v>
      </c>
      <c r="F260">
        <f t="shared" si="40"/>
        <v>2018</v>
      </c>
      <c r="G260">
        <f t="shared" si="41"/>
        <v>33</v>
      </c>
      <c r="H260">
        <f t="shared" si="42"/>
        <v>7</v>
      </c>
      <c r="I260" s="1" t="str">
        <f t="shared" si="43"/>
        <v>date_20180815</v>
      </c>
      <c r="J260" t="str">
        <f t="shared" si="44"/>
        <v>date_20180815 = DateLookup.create( { date: '2018-08-15', day_of_month: 15, month: 8, quarter: 3, year: 2018, week_of_year: 33, week_of_quarter: 7})</v>
      </c>
    </row>
    <row r="261" spans="1:10">
      <c r="A261" s="1">
        <v>43328</v>
      </c>
      <c r="B261" s="1" t="str">
        <f t="shared" si="36"/>
        <v>2018-08-16</v>
      </c>
      <c r="C261">
        <f t="shared" si="37"/>
        <v>16</v>
      </c>
      <c r="D261">
        <f t="shared" si="38"/>
        <v>8</v>
      </c>
      <c r="E261">
        <f t="shared" si="39"/>
        <v>3</v>
      </c>
      <c r="F261">
        <f t="shared" si="40"/>
        <v>2018</v>
      </c>
      <c r="G261">
        <f t="shared" si="41"/>
        <v>33</v>
      </c>
      <c r="H261">
        <f t="shared" si="42"/>
        <v>7</v>
      </c>
      <c r="I261" s="1" t="str">
        <f t="shared" si="43"/>
        <v>date_20180816</v>
      </c>
      <c r="J261" t="str">
        <f t="shared" si="44"/>
        <v>date_20180816 = DateLookup.create( { date: '2018-08-16', day_of_month: 16, month: 8, quarter: 3, year: 2018, week_of_year: 33, week_of_quarter: 7})</v>
      </c>
    </row>
    <row r="262" spans="1:10">
      <c r="A262" s="1">
        <v>43329</v>
      </c>
      <c r="B262" s="1" t="str">
        <f t="shared" si="36"/>
        <v>2018-08-17</v>
      </c>
      <c r="C262">
        <f t="shared" si="37"/>
        <v>17</v>
      </c>
      <c r="D262">
        <f t="shared" si="38"/>
        <v>8</v>
      </c>
      <c r="E262">
        <f t="shared" si="39"/>
        <v>3</v>
      </c>
      <c r="F262">
        <f t="shared" si="40"/>
        <v>2018</v>
      </c>
      <c r="G262">
        <f t="shared" si="41"/>
        <v>33</v>
      </c>
      <c r="H262">
        <f t="shared" si="42"/>
        <v>7</v>
      </c>
      <c r="I262" s="1" t="str">
        <f t="shared" si="43"/>
        <v>date_20180817</v>
      </c>
      <c r="J262" t="str">
        <f t="shared" si="44"/>
        <v>date_20180817 = DateLookup.create( { date: '2018-08-17', day_of_month: 17, month: 8, quarter: 3, year: 2018, week_of_year: 33, week_of_quarter: 7})</v>
      </c>
    </row>
    <row r="263" spans="1:10">
      <c r="A263" s="1">
        <v>43330</v>
      </c>
      <c r="B263" s="1" t="str">
        <f t="shared" si="36"/>
        <v>2018-08-18</v>
      </c>
      <c r="C263">
        <f t="shared" si="37"/>
        <v>18</v>
      </c>
      <c r="D263">
        <f t="shared" si="38"/>
        <v>8</v>
      </c>
      <c r="E263">
        <f t="shared" si="39"/>
        <v>3</v>
      </c>
      <c r="F263">
        <f t="shared" si="40"/>
        <v>2018</v>
      </c>
      <c r="G263">
        <f t="shared" si="41"/>
        <v>33</v>
      </c>
      <c r="H263">
        <f t="shared" si="42"/>
        <v>7</v>
      </c>
      <c r="I263" s="1" t="str">
        <f t="shared" si="43"/>
        <v>date_20180818</v>
      </c>
      <c r="J263" t="str">
        <f t="shared" si="44"/>
        <v>date_20180818 = DateLookup.create( { date: '2018-08-18', day_of_month: 18, month: 8, quarter: 3, year: 2018, week_of_year: 33, week_of_quarter: 7})</v>
      </c>
    </row>
    <row r="264" spans="1:10">
      <c r="A264" s="1">
        <v>43331</v>
      </c>
      <c r="B264" s="1" t="str">
        <f t="shared" si="36"/>
        <v>2018-08-19</v>
      </c>
      <c r="C264">
        <f t="shared" si="37"/>
        <v>19</v>
      </c>
      <c r="D264">
        <f t="shared" si="38"/>
        <v>8</v>
      </c>
      <c r="E264">
        <f t="shared" si="39"/>
        <v>3</v>
      </c>
      <c r="F264">
        <f t="shared" si="40"/>
        <v>2018</v>
      </c>
      <c r="G264">
        <f t="shared" si="41"/>
        <v>34</v>
      </c>
      <c r="H264">
        <f t="shared" si="42"/>
        <v>8</v>
      </c>
      <c r="I264" s="1" t="str">
        <f t="shared" si="43"/>
        <v>date_20180819</v>
      </c>
      <c r="J264" t="str">
        <f t="shared" si="44"/>
        <v>date_20180819 = DateLookup.create( { date: '2018-08-19', day_of_month: 19, month: 8, quarter: 3, year: 2018, week_of_year: 34, week_of_quarter: 8})</v>
      </c>
    </row>
    <row r="265" spans="1:10">
      <c r="A265" s="1">
        <v>43332</v>
      </c>
      <c r="B265" s="1" t="str">
        <f t="shared" si="36"/>
        <v>2018-08-20</v>
      </c>
      <c r="C265">
        <f t="shared" si="37"/>
        <v>20</v>
      </c>
      <c r="D265">
        <f t="shared" si="38"/>
        <v>8</v>
      </c>
      <c r="E265">
        <f t="shared" si="39"/>
        <v>3</v>
      </c>
      <c r="F265">
        <f t="shared" si="40"/>
        <v>2018</v>
      </c>
      <c r="G265">
        <f t="shared" si="41"/>
        <v>34</v>
      </c>
      <c r="H265">
        <f t="shared" si="42"/>
        <v>8</v>
      </c>
      <c r="I265" s="1" t="str">
        <f t="shared" si="43"/>
        <v>date_20180820</v>
      </c>
      <c r="J265" t="str">
        <f t="shared" si="44"/>
        <v>date_20180820 = DateLookup.create( { date: '2018-08-20', day_of_month: 20, month: 8, quarter: 3, year: 2018, week_of_year: 34, week_of_quarter: 8})</v>
      </c>
    </row>
    <row r="266" spans="1:10">
      <c r="A266" s="1">
        <v>43333</v>
      </c>
      <c r="B266" s="1" t="str">
        <f t="shared" si="36"/>
        <v>2018-08-21</v>
      </c>
      <c r="C266">
        <f t="shared" si="37"/>
        <v>21</v>
      </c>
      <c r="D266">
        <f t="shared" si="38"/>
        <v>8</v>
      </c>
      <c r="E266">
        <f t="shared" si="39"/>
        <v>3</v>
      </c>
      <c r="F266">
        <f t="shared" si="40"/>
        <v>2018</v>
      </c>
      <c r="G266">
        <f t="shared" si="41"/>
        <v>34</v>
      </c>
      <c r="H266">
        <f t="shared" si="42"/>
        <v>8</v>
      </c>
      <c r="I266" s="1" t="str">
        <f t="shared" si="43"/>
        <v>date_20180821</v>
      </c>
      <c r="J266" t="str">
        <f t="shared" si="44"/>
        <v>date_20180821 = DateLookup.create( { date: '2018-08-21', day_of_month: 21, month: 8, quarter: 3, year: 2018, week_of_year: 34, week_of_quarter: 8})</v>
      </c>
    </row>
    <row r="267" spans="1:10">
      <c r="A267" s="1">
        <v>43334</v>
      </c>
      <c r="B267" s="1" t="str">
        <f t="shared" si="36"/>
        <v>2018-08-22</v>
      </c>
      <c r="C267">
        <f t="shared" si="37"/>
        <v>22</v>
      </c>
      <c r="D267">
        <f t="shared" si="38"/>
        <v>8</v>
      </c>
      <c r="E267">
        <f t="shared" si="39"/>
        <v>3</v>
      </c>
      <c r="F267">
        <f t="shared" si="40"/>
        <v>2018</v>
      </c>
      <c r="G267">
        <f t="shared" si="41"/>
        <v>34</v>
      </c>
      <c r="H267">
        <f t="shared" si="42"/>
        <v>8</v>
      </c>
      <c r="I267" s="1" t="str">
        <f t="shared" si="43"/>
        <v>date_20180822</v>
      </c>
      <c r="J267" t="str">
        <f t="shared" si="44"/>
        <v>date_20180822 = DateLookup.create( { date: '2018-08-22', day_of_month: 22, month: 8, quarter: 3, year: 2018, week_of_year: 34, week_of_quarter: 8})</v>
      </c>
    </row>
    <row r="268" spans="1:10">
      <c r="A268" s="1">
        <v>43335</v>
      </c>
      <c r="B268" s="1" t="str">
        <f t="shared" si="36"/>
        <v>2018-08-23</v>
      </c>
      <c r="C268">
        <f t="shared" si="37"/>
        <v>23</v>
      </c>
      <c r="D268">
        <f t="shared" si="38"/>
        <v>8</v>
      </c>
      <c r="E268">
        <f t="shared" si="39"/>
        <v>3</v>
      </c>
      <c r="F268">
        <f t="shared" si="40"/>
        <v>2018</v>
      </c>
      <c r="G268">
        <f t="shared" si="41"/>
        <v>34</v>
      </c>
      <c r="H268">
        <f t="shared" si="42"/>
        <v>8</v>
      </c>
      <c r="I268" s="1" t="str">
        <f t="shared" si="43"/>
        <v>date_20180823</v>
      </c>
      <c r="J268" t="str">
        <f t="shared" si="44"/>
        <v>date_20180823 = DateLookup.create( { date: '2018-08-23', day_of_month: 23, month: 8, quarter: 3, year: 2018, week_of_year: 34, week_of_quarter: 8})</v>
      </c>
    </row>
    <row r="269" spans="1:10">
      <c r="A269" s="1">
        <v>43336</v>
      </c>
      <c r="B269" s="1" t="str">
        <f t="shared" si="36"/>
        <v>2018-08-24</v>
      </c>
      <c r="C269">
        <f t="shared" si="37"/>
        <v>24</v>
      </c>
      <c r="D269">
        <f t="shared" si="38"/>
        <v>8</v>
      </c>
      <c r="E269">
        <f t="shared" si="39"/>
        <v>3</v>
      </c>
      <c r="F269">
        <f t="shared" si="40"/>
        <v>2018</v>
      </c>
      <c r="G269">
        <f t="shared" si="41"/>
        <v>34</v>
      </c>
      <c r="H269">
        <f t="shared" si="42"/>
        <v>8</v>
      </c>
      <c r="I269" s="1" t="str">
        <f t="shared" si="43"/>
        <v>date_20180824</v>
      </c>
      <c r="J269" t="str">
        <f t="shared" si="44"/>
        <v>date_20180824 = DateLookup.create( { date: '2018-08-24', day_of_month: 24, month: 8, quarter: 3, year: 2018, week_of_year: 34, week_of_quarter: 8})</v>
      </c>
    </row>
    <row r="270" spans="1:10">
      <c r="A270" s="1">
        <v>43337</v>
      </c>
      <c r="B270" s="1" t="str">
        <f t="shared" si="36"/>
        <v>2018-08-25</v>
      </c>
      <c r="C270">
        <f t="shared" si="37"/>
        <v>25</v>
      </c>
      <c r="D270">
        <f t="shared" si="38"/>
        <v>8</v>
      </c>
      <c r="E270">
        <f t="shared" si="39"/>
        <v>3</v>
      </c>
      <c r="F270">
        <f t="shared" si="40"/>
        <v>2018</v>
      </c>
      <c r="G270">
        <f t="shared" si="41"/>
        <v>34</v>
      </c>
      <c r="H270">
        <f t="shared" si="42"/>
        <v>8</v>
      </c>
      <c r="I270" s="1" t="str">
        <f t="shared" si="43"/>
        <v>date_20180825</v>
      </c>
      <c r="J270" t="str">
        <f t="shared" si="44"/>
        <v>date_20180825 = DateLookup.create( { date: '2018-08-25', day_of_month: 25, month: 8, quarter: 3, year: 2018, week_of_year: 34, week_of_quarter: 8})</v>
      </c>
    </row>
    <row r="271" spans="1:10">
      <c r="A271" s="1">
        <v>43338</v>
      </c>
      <c r="B271" s="1" t="str">
        <f t="shared" si="36"/>
        <v>2018-08-26</v>
      </c>
      <c r="C271">
        <f t="shared" si="37"/>
        <v>26</v>
      </c>
      <c r="D271">
        <f t="shared" si="38"/>
        <v>8</v>
      </c>
      <c r="E271">
        <f t="shared" si="39"/>
        <v>3</v>
      </c>
      <c r="F271">
        <f t="shared" si="40"/>
        <v>2018</v>
      </c>
      <c r="G271">
        <f t="shared" si="41"/>
        <v>35</v>
      </c>
      <c r="H271">
        <f t="shared" si="42"/>
        <v>9</v>
      </c>
      <c r="I271" s="1" t="str">
        <f t="shared" si="43"/>
        <v>date_20180826</v>
      </c>
      <c r="J271" t="str">
        <f t="shared" si="44"/>
        <v>date_20180826 = DateLookup.create( { date: '2018-08-26', day_of_month: 26, month: 8, quarter: 3, year: 2018, week_of_year: 35, week_of_quarter: 9})</v>
      </c>
    </row>
    <row r="272" spans="1:10">
      <c r="A272" s="1">
        <v>43339</v>
      </c>
      <c r="B272" s="1" t="str">
        <f t="shared" si="36"/>
        <v>2018-08-27</v>
      </c>
      <c r="C272">
        <f t="shared" si="37"/>
        <v>27</v>
      </c>
      <c r="D272">
        <f t="shared" si="38"/>
        <v>8</v>
      </c>
      <c r="E272">
        <f t="shared" si="39"/>
        <v>3</v>
      </c>
      <c r="F272">
        <f t="shared" si="40"/>
        <v>2018</v>
      </c>
      <c r="G272">
        <f t="shared" si="41"/>
        <v>35</v>
      </c>
      <c r="H272">
        <f t="shared" si="42"/>
        <v>9</v>
      </c>
      <c r="I272" s="1" t="str">
        <f t="shared" si="43"/>
        <v>date_20180827</v>
      </c>
      <c r="J272" t="str">
        <f t="shared" si="44"/>
        <v>date_20180827 = DateLookup.create( { date: '2018-08-27', day_of_month: 27, month: 8, quarter: 3, year: 2018, week_of_year: 35, week_of_quarter: 9})</v>
      </c>
    </row>
    <row r="273" spans="1:10">
      <c r="A273" s="1">
        <v>43340</v>
      </c>
      <c r="B273" s="1" t="str">
        <f t="shared" si="36"/>
        <v>2018-08-28</v>
      </c>
      <c r="C273">
        <f t="shared" si="37"/>
        <v>28</v>
      </c>
      <c r="D273">
        <f t="shared" si="38"/>
        <v>8</v>
      </c>
      <c r="E273">
        <f t="shared" si="39"/>
        <v>3</v>
      </c>
      <c r="F273">
        <f t="shared" si="40"/>
        <v>2018</v>
      </c>
      <c r="G273">
        <f t="shared" si="41"/>
        <v>35</v>
      </c>
      <c r="H273">
        <f t="shared" si="42"/>
        <v>9</v>
      </c>
      <c r="I273" s="1" t="str">
        <f t="shared" si="43"/>
        <v>date_20180828</v>
      </c>
      <c r="J273" t="str">
        <f t="shared" si="44"/>
        <v>date_20180828 = DateLookup.create( { date: '2018-08-28', day_of_month: 28, month: 8, quarter: 3, year: 2018, week_of_year: 35, week_of_quarter: 9})</v>
      </c>
    </row>
    <row r="274" spans="1:10">
      <c r="A274" s="1">
        <v>43341</v>
      </c>
      <c r="B274" s="1" t="str">
        <f t="shared" si="36"/>
        <v>2018-08-29</v>
      </c>
      <c r="C274">
        <f t="shared" si="37"/>
        <v>29</v>
      </c>
      <c r="D274">
        <f t="shared" si="38"/>
        <v>8</v>
      </c>
      <c r="E274">
        <f t="shared" si="39"/>
        <v>3</v>
      </c>
      <c r="F274">
        <f t="shared" si="40"/>
        <v>2018</v>
      </c>
      <c r="G274">
        <f t="shared" si="41"/>
        <v>35</v>
      </c>
      <c r="H274">
        <f t="shared" si="42"/>
        <v>9</v>
      </c>
      <c r="I274" s="1" t="str">
        <f t="shared" si="43"/>
        <v>date_20180829</v>
      </c>
      <c r="J274" t="str">
        <f t="shared" si="44"/>
        <v>date_20180829 = DateLookup.create( { date: '2018-08-29', day_of_month: 29, month: 8, quarter: 3, year: 2018, week_of_year: 35, week_of_quarter: 9})</v>
      </c>
    </row>
    <row r="275" spans="1:10">
      <c r="A275" s="1">
        <v>43342</v>
      </c>
      <c r="B275" s="1" t="str">
        <f t="shared" si="36"/>
        <v>2018-08-30</v>
      </c>
      <c r="C275">
        <f t="shared" si="37"/>
        <v>30</v>
      </c>
      <c r="D275">
        <f t="shared" si="38"/>
        <v>8</v>
      </c>
      <c r="E275">
        <f t="shared" si="39"/>
        <v>3</v>
      </c>
      <c r="F275">
        <f t="shared" si="40"/>
        <v>2018</v>
      </c>
      <c r="G275">
        <f t="shared" si="41"/>
        <v>35</v>
      </c>
      <c r="H275">
        <f t="shared" si="42"/>
        <v>9</v>
      </c>
      <c r="I275" s="1" t="str">
        <f t="shared" si="43"/>
        <v>date_20180830</v>
      </c>
      <c r="J275" t="str">
        <f t="shared" si="44"/>
        <v>date_20180830 = DateLookup.create( { date: '2018-08-30', day_of_month: 30, month: 8, quarter: 3, year: 2018, week_of_year: 35, week_of_quarter: 9})</v>
      </c>
    </row>
    <row r="276" spans="1:10">
      <c r="A276" s="1">
        <v>43343</v>
      </c>
      <c r="B276" s="1" t="str">
        <f t="shared" si="36"/>
        <v>2018-08-31</v>
      </c>
      <c r="C276">
        <f t="shared" si="37"/>
        <v>31</v>
      </c>
      <c r="D276">
        <f t="shared" si="38"/>
        <v>8</v>
      </c>
      <c r="E276">
        <f t="shared" si="39"/>
        <v>3</v>
      </c>
      <c r="F276">
        <f t="shared" si="40"/>
        <v>2018</v>
      </c>
      <c r="G276">
        <f t="shared" si="41"/>
        <v>35</v>
      </c>
      <c r="H276">
        <f t="shared" si="42"/>
        <v>9</v>
      </c>
      <c r="I276" s="1" t="str">
        <f t="shared" si="43"/>
        <v>date_20180831</v>
      </c>
      <c r="J276" t="str">
        <f t="shared" si="44"/>
        <v>date_20180831 = DateLookup.create( { date: '2018-08-31', day_of_month: 31, month: 8, quarter: 3, year: 2018, week_of_year: 35, week_of_quarter: 9})</v>
      </c>
    </row>
    <row r="277" spans="1:10">
      <c r="A277" s="1">
        <v>43344</v>
      </c>
      <c r="B277" s="1" t="str">
        <f t="shared" si="36"/>
        <v>2018-09-01</v>
      </c>
      <c r="C277">
        <f t="shared" si="37"/>
        <v>1</v>
      </c>
      <c r="D277">
        <f t="shared" si="38"/>
        <v>9</v>
      </c>
      <c r="E277">
        <f t="shared" si="39"/>
        <v>3</v>
      </c>
      <c r="F277">
        <f t="shared" si="40"/>
        <v>2018</v>
      </c>
      <c r="G277">
        <f t="shared" si="41"/>
        <v>35</v>
      </c>
      <c r="H277">
        <f t="shared" si="42"/>
        <v>9</v>
      </c>
      <c r="I277" s="1" t="str">
        <f t="shared" si="43"/>
        <v>date_20180901</v>
      </c>
      <c r="J277" t="str">
        <f t="shared" si="44"/>
        <v>date_20180901 = DateLookup.create( { date: '2018-09-01', day_of_month: 1, month: 9, quarter: 3, year: 2018, week_of_year: 35, week_of_quarter: 9})</v>
      </c>
    </row>
    <row r="278" spans="1:10">
      <c r="A278" s="1">
        <v>43345</v>
      </c>
      <c r="B278" s="1" t="str">
        <f t="shared" si="36"/>
        <v>2018-09-02</v>
      </c>
      <c r="C278">
        <f t="shared" si="37"/>
        <v>2</v>
      </c>
      <c r="D278">
        <f t="shared" si="38"/>
        <v>9</v>
      </c>
      <c r="E278">
        <f t="shared" si="39"/>
        <v>3</v>
      </c>
      <c r="F278">
        <f t="shared" si="40"/>
        <v>2018</v>
      </c>
      <c r="G278">
        <f t="shared" si="41"/>
        <v>36</v>
      </c>
      <c r="H278">
        <f t="shared" si="42"/>
        <v>10</v>
      </c>
      <c r="I278" s="1" t="str">
        <f t="shared" si="43"/>
        <v>date_20180902</v>
      </c>
      <c r="J278" t="str">
        <f t="shared" si="44"/>
        <v>date_20180902 = DateLookup.create( { date: '2018-09-02', day_of_month: 2, month: 9, quarter: 3, year: 2018, week_of_year: 36, week_of_quarter: 10})</v>
      </c>
    </row>
    <row r="279" spans="1:10">
      <c r="A279" s="1">
        <v>43346</v>
      </c>
      <c r="B279" s="1" t="str">
        <f t="shared" si="36"/>
        <v>2018-09-03</v>
      </c>
      <c r="C279">
        <f t="shared" si="37"/>
        <v>3</v>
      </c>
      <c r="D279">
        <f t="shared" si="38"/>
        <v>9</v>
      </c>
      <c r="E279">
        <f t="shared" si="39"/>
        <v>3</v>
      </c>
      <c r="F279">
        <f t="shared" si="40"/>
        <v>2018</v>
      </c>
      <c r="G279">
        <f t="shared" si="41"/>
        <v>36</v>
      </c>
      <c r="H279">
        <f t="shared" si="42"/>
        <v>10</v>
      </c>
      <c r="I279" s="1" t="str">
        <f t="shared" si="43"/>
        <v>date_20180903</v>
      </c>
      <c r="J279" t="str">
        <f t="shared" si="44"/>
        <v>date_20180903 = DateLookup.create( { date: '2018-09-03', day_of_month: 3, month: 9, quarter: 3, year: 2018, week_of_year: 36, week_of_quarter: 10})</v>
      </c>
    </row>
    <row r="280" spans="1:10">
      <c r="A280" s="1">
        <v>43347</v>
      </c>
      <c r="B280" s="1" t="str">
        <f t="shared" si="36"/>
        <v>2018-09-04</v>
      </c>
      <c r="C280">
        <f t="shared" si="37"/>
        <v>4</v>
      </c>
      <c r="D280">
        <f t="shared" si="38"/>
        <v>9</v>
      </c>
      <c r="E280">
        <f t="shared" si="39"/>
        <v>3</v>
      </c>
      <c r="F280">
        <f t="shared" si="40"/>
        <v>2018</v>
      </c>
      <c r="G280">
        <f t="shared" si="41"/>
        <v>36</v>
      </c>
      <c r="H280">
        <f t="shared" si="42"/>
        <v>10</v>
      </c>
      <c r="I280" s="1" t="str">
        <f t="shared" si="43"/>
        <v>date_20180904</v>
      </c>
      <c r="J280" t="str">
        <f t="shared" si="44"/>
        <v>date_20180904 = DateLookup.create( { date: '2018-09-04', day_of_month: 4, month: 9, quarter: 3, year: 2018, week_of_year: 36, week_of_quarter: 10})</v>
      </c>
    </row>
    <row r="281" spans="1:10">
      <c r="A281" s="1">
        <v>43348</v>
      </c>
      <c r="B281" s="1" t="str">
        <f t="shared" si="36"/>
        <v>2018-09-05</v>
      </c>
      <c r="C281">
        <f t="shared" si="37"/>
        <v>5</v>
      </c>
      <c r="D281">
        <f t="shared" si="38"/>
        <v>9</v>
      </c>
      <c r="E281">
        <f t="shared" si="39"/>
        <v>3</v>
      </c>
      <c r="F281">
        <f t="shared" si="40"/>
        <v>2018</v>
      </c>
      <c r="G281">
        <f t="shared" si="41"/>
        <v>36</v>
      </c>
      <c r="H281">
        <f t="shared" si="42"/>
        <v>10</v>
      </c>
      <c r="I281" s="1" t="str">
        <f t="shared" si="43"/>
        <v>date_20180905</v>
      </c>
      <c r="J281" t="str">
        <f t="shared" si="44"/>
        <v>date_20180905 = DateLookup.create( { date: '2018-09-05', day_of_month: 5, month: 9, quarter: 3, year: 2018, week_of_year: 36, week_of_quarter: 10})</v>
      </c>
    </row>
    <row r="282" spans="1:10">
      <c r="A282" s="1">
        <v>43349</v>
      </c>
      <c r="B282" s="1" t="str">
        <f t="shared" si="36"/>
        <v>2018-09-06</v>
      </c>
      <c r="C282">
        <f t="shared" si="37"/>
        <v>6</v>
      </c>
      <c r="D282">
        <f t="shared" si="38"/>
        <v>9</v>
      </c>
      <c r="E282">
        <f t="shared" si="39"/>
        <v>3</v>
      </c>
      <c r="F282">
        <f t="shared" si="40"/>
        <v>2018</v>
      </c>
      <c r="G282">
        <f t="shared" si="41"/>
        <v>36</v>
      </c>
      <c r="H282">
        <f t="shared" si="42"/>
        <v>10</v>
      </c>
      <c r="I282" s="1" t="str">
        <f t="shared" si="43"/>
        <v>date_20180906</v>
      </c>
      <c r="J282" t="str">
        <f t="shared" si="44"/>
        <v>date_20180906 = DateLookup.create( { date: '2018-09-06', day_of_month: 6, month: 9, quarter: 3, year: 2018, week_of_year: 36, week_of_quarter: 10})</v>
      </c>
    </row>
    <row r="283" spans="1:10">
      <c r="A283" s="1">
        <v>43350</v>
      </c>
      <c r="B283" s="1" t="str">
        <f t="shared" si="36"/>
        <v>2018-09-07</v>
      </c>
      <c r="C283">
        <f t="shared" si="37"/>
        <v>7</v>
      </c>
      <c r="D283">
        <f t="shared" si="38"/>
        <v>9</v>
      </c>
      <c r="E283">
        <f t="shared" si="39"/>
        <v>3</v>
      </c>
      <c r="F283">
        <f t="shared" si="40"/>
        <v>2018</v>
      </c>
      <c r="G283">
        <f t="shared" si="41"/>
        <v>36</v>
      </c>
      <c r="H283">
        <f t="shared" si="42"/>
        <v>10</v>
      </c>
      <c r="I283" s="1" t="str">
        <f t="shared" si="43"/>
        <v>date_20180907</v>
      </c>
      <c r="J283" t="str">
        <f t="shared" si="44"/>
        <v>date_20180907 = DateLookup.create( { date: '2018-09-07', day_of_month: 7, month: 9, quarter: 3, year: 2018, week_of_year: 36, week_of_quarter: 10})</v>
      </c>
    </row>
    <row r="284" spans="1:10">
      <c r="A284" s="1">
        <v>43351</v>
      </c>
      <c r="B284" s="1" t="str">
        <f t="shared" si="36"/>
        <v>2018-09-08</v>
      </c>
      <c r="C284">
        <f t="shared" si="37"/>
        <v>8</v>
      </c>
      <c r="D284">
        <f t="shared" si="38"/>
        <v>9</v>
      </c>
      <c r="E284">
        <f t="shared" si="39"/>
        <v>3</v>
      </c>
      <c r="F284">
        <f t="shared" si="40"/>
        <v>2018</v>
      </c>
      <c r="G284">
        <f t="shared" si="41"/>
        <v>36</v>
      </c>
      <c r="H284">
        <f t="shared" si="42"/>
        <v>10</v>
      </c>
      <c r="I284" s="1" t="str">
        <f t="shared" si="43"/>
        <v>date_20180908</v>
      </c>
      <c r="J284" t="str">
        <f t="shared" si="44"/>
        <v>date_20180908 = DateLookup.create( { date: '2018-09-08', day_of_month: 8, month: 9, quarter: 3, year: 2018, week_of_year: 36, week_of_quarter: 10})</v>
      </c>
    </row>
    <row r="285" spans="1:10">
      <c r="A285" s="1">
        <v>43352</v>
      </c>
      <c r="B285" s="1" t="str">
        <f t="shared" si="36"/>
        <v>2018-09-09</v>
      </c>
      <c r="C285">
        <f t="shared" si="37"/>
        <v>9</v>
      </c>
      <c r="D285">
        <f t="shared" si="38"/>
        <v>9</v>
      </c>
      <c r="E285">
        <f t="shared" si="39"/>
        <v>3</v>
      </c>
      <c r="F285">
        <f t="shared" si="40"/>
        <v>2018</v>
      </c>
      <c r="G285">
        <f t="shared" si="41"/>
        <v>37</v>
      </c>
      <c r="H285">
        <f t="shared" si="42"/>
        <v>11</v>
      </c>
      <c r="I285" s="1" t="str">
        <f t="shared" si="43"/>
        <v>date_20180909</v>
      </c>
      <c r="J285" t="str">
        <f t="shared" si="44"/>
        <v>date_20180909 = DateLookup.create( { date: '2018-09-09', day_of_month: 9, month: 9, quarter: 3, year: 2018, week_of_year: 37, week_of_quarter: 11})</v>
      </c>
    </row>
    <row r="286" spans="1:10">
      <c r="A286" s="1">
        <v>43353</v>
      </c>
      <c r="B286" s="1" t="str">
        <f t="shared" si="36"/>
        <v>2018-09-10</v>
      </c>
      <c r="C286">
        <f t="shared" si="37"/>
        <v>10</v>
      </c>
      <c r="D286">
        <f t="shared" si="38"/>
        <v>9</v>
      </c>
      <c r="E286">
        <f t="shared" si="39"/>
        <v>3</v>
      </c>
      <c r="F286">
        <f t="shared" si="40"/>
        <v>2018</v>
      </c>
      <c r="G286">
        <f t="shared" si="41"/>
        <v>37</v>
      </c>
      <c r="H286">
        <f t="shared" si="42"/>
        <v>11</v>
      </c>
      <c r="I286" s="1" t="str">
        <f t="shared" si="43"/>
        <v>date_20180910</v>
      </c>
      <c r="J286" t="str">
        <f t="shared" si="44"/>
        <v>date_20180910 = DateLookup.create( { date: '2018-09-10', day_of_month: 10, month: 9, quarter: 3, year: 2018, week_of_year: 37, week_of_quarter: 11})</v>
      </c>
    </row>
    <row r="287" spans="1:10">
      <c r="A287" s="1">
        <v>43354</v>
      </c>
      <c r="B287" s="1" t="str">
        <f t="shared" si="36"/>
        <v>2018-09-11</v>
      </c>
      <c r="C287">
        <f t="shared" si="37"/>
        <v>11</v>
      </c>
      <c r="D287">
        <f t="shared" si="38"/>
        <v>9</v>
      </c>
      <c r="E287">
        <f t="shared" si="39"/>
        <v>3</v>
      </c>
      <c r="F287">
        <f t="shared" si="40"/>
        <v>2018</v>
      </c>
      <c r="G287">
        <f t="shared" si="41"/>
        <v>37</v>
      </c>
      <c r="H287">
        <f t="shared" si="42"/>
        <v>11</v>
      </c>
      <c r="I287" s="1" t="str">
        <f t="shared" si="43"/>
        <v>date_20180911</v>
      </c>
      <c r="J287" t="str">
        <f t="shared" si="44"/>
        <v>date_20180911 = DateLookup.create( { date: '2018-09-11', day_of_month: 11, month: 9, quarter: 3, year: 2018, week_of_year: 37, week_of_quarter: 11})</v>
      </c>
    </row>
    <row r="288" spans="1:10">
      <c r="A288" s="1">
        <v>43355</v>
      </c>
      <c r="B288" s="1" t="str">
        <f t="shared" si="36"/>
        <v>2018-09-12</v>
      </c>
      <c r="C288">
        <f t="shared" si="37"/>
        <v>12</v>
      </c>
      <c r="D288">
        <f t="shared" si="38"/>
        <v>9</v>
      </c>
      <c r="E288">
        <f t="shared" si="39"/>
        <v>3</v>
      </c>
      <c r="F288">
        <f t="shared" si="40"/>
        <v>2018</v>
      </c>
      <c r="G288">
        <f t="shared" si="41"/>
        <v>37</v>
      </c>
      <c r="H288">
        <f t="shared" si="42"/>
        <v>11</v>
      </c>
      <c r="I288" s="1" t="str">
        <f t="shared" si="43"/>
        <v>date_20180912</v>
      </c>
      <c r="J288" t="str">
        <f t="shared" si="44"/>
        <v>date_20180912 = DateLookup.create( { date: '2018-09-12', day_of_month: 12, month: 9, quarter: 3, year: 2018, week_of_year: 37, week_of_quarter: 11})</v>
      </c>
    </row>
    <row r="289" spans="1:10">
      <c r="A289" s="1">
        <v>43356</v>
      </c>
      <c r="B289" s="1" t="str">
        <f t="shared" si="36"/>
        <v>2018-09-13</v>
      </c>
      <c r="C289">
        <f t="shared" si="37"/>
        <v>13</v>
      </c>
      <c r="D289">
        <f t="shared" si="38"/>
        <v>9</v>
      </c>
      <c r="E289">
        <f t="shared" si="39"/>
        <v>3</v>
      </c>
      <c r="F289">
        <f t="shared" si="40"/>
        <v>2018</v>
      </c>
      <c r="G289">
        <f t="shared" si="41"/>
        <v>37</v>
      </c>
      <c r="H289">
        <f t="shared" si="42"/>
        <v>11</v>
      </c>
      <c r="I289" s="1" t="str">
        <f t="shared" si="43"/>
        <v>date_20180913</v>
      </c>
      <c r="J289" t="str">
        <f t="shared" si="44"/>
        <v>date_20180913 = DateLookup.create( { date: '2018-09-13', day_of_month: 13, month: 9, quarter: 3, year: 2018, week_of_year: 37, week_of_quarter: 11})</v>
      </c>
    </row>
    <row r="290" spans="1:10">
      <c r="A290" s="1">
        <v>43357</v>
      </c>
      <c r="B290" s="1" t="str">
        <f t="shared" si="36"/>
        <v>2018-09-14</v>
      </c>
      <c r="C290">
        <f t="shared" si="37"/>
        <v>14</v>
      </c>
      <c r="D290">
        <f t="shared" si="38"/>
        <v>9</v>
      </c>
      <c r="E290">
        <f t="shared" si="39"/>
        <v>3</v>
      </c>
      <c r="F290">
        <f t="shared" si="40"/>
        <v>2018</v>
      </c>
      <c r="G290">
        <f t="shared" si="41"/>
        <v>37</v>
      </c>
      <c r="H290">
        <f t="shared" si="42"/>
        <v>11</v>
      </c>
      <c r="I290" s="1" t="str">
        <f t="shared" si="43"/>
        <v>date_20180914</v>
      </c>
      <c r="J290" t="str">
        <f t="shared" si="44"/>
        <v>date_20180914 = DateLookup.create( { date: '2018-09-14', day_of_month: 14, month: 9, quarter: 3, year: 2018, week_of_year: 37, week_of_quarter: 11})</v>
      </c>
    </row>
    <row r="291" spans="1:10">
      <c r="A291" s="1">
        <v>43358</v>
      </c>
      <c r="B291" s="1" t="str">
        <f t="shared" ref="B291:B354" si="45">YEAR(A291)&amp;"-"&amp;RIGHT("0"&amp;MONTH(A291),2)&amp;"-"&amp;RIGHT("0"&amp;DAY(A291),2)</f>
        <v>2018-09-15</v>
      </c>
      <c r="C291">
        <f t="shared" ref="C291:C354" si="46">DAY(B291)</f>
        <v>15</v>
      </c>
      <c r="D291">
        <f t="shared" ref="D291:D354" si="47">MONTH(B291)</f>
        <v>9</v>
      </c>
      <c r="E291">
        <f t="shared" ref="E291:E354" si="48">IF(D291&lt;4,1,IF(AND(D291&gt;3,D291&lt;7),2,IF(AND(D291&gt;6,D291&lt;10),3,4)))</f>
        <v>3</v>
      </c>
      <c r="F291">
        <f t="shared" ref="F291:F354" si="49">YEAR(B291)</f>
        <v>2018</v>
      </c>
      <c r="G291">
        <f t="shared" ref="G291:G354" si="50">WEEKNUM(B291)</f>
        <v>37</v>
      </c>
      <c r="H291">
        <f t="shared" ref="H291:H354" si="51">IF(E291=E290,G291-G290+H290,1)</f>
        <v>11</v>
      </c>
      <c r="I291" s="1" t="str">
        <f t="shared" ref="I291:I354" si="52">"date_"&amp;YEAR(A291)&amp;""&amp;RIGHT("0"&amp;MONTH(A291),2)&amp;""&amp;RIGHT("0"&amp;DAY(A291),2)</f>
        <v>date_20180915</v>
      </c>
      <c r="J291" t="str">
        <f t="shared" ref="J291:J354" si="53">I291&amp; " = DateLookup.create( { "&amp;B$1&amp;"'"&amp;B291&amp;"'"&amp;C$1&amp;C291&amp;D$1&amp;D291&amp;E$1&amp;E291&amp;F$1&amp;F291&amp;G$1&amp;G291&amp;H$1&amp;H291&amp;"})"</f>
        <v>date_20180915 = DateLookup.create( { date: '2018-09-15', day_of_month: 15, month: 9, quarter: 3, year: 2018, week_of_year: 37, week_of_quarter: 11})</v>
      </c>
    </row>
    <row r="292" spans="1:10">
      <c r="A292" s="1">
        <v>43359</v>
      </c>
      <c r="B292" s="1" t="str">
        <f t="shared" si="45"/>
        <v>2018-09-16</v>
      </c>
      <c r="C292">
        <f t="shared" si="46"/>
        <v>16</v>
      </c>
      <c r="D292">
        <f t="shared" si="47"/>
        <v>9</v>
      </c>
      <c r="E292">
        <f t="shared" si="48"/>
        <v>3</v>
      </c>
      <c r="F292">
        <f t="shared" si="49"/>
        <v>2018</v>
      </c>
      <c r="G292">
        <f t="shared" si="50"/>
        <v>38</v>
      </c>
      <c r="H292">
        <f t="shared" si="51"/>
        <v>12</v>
      </c>
      <c r="I292" s="1" t="str">
        <f t="shared" si="52"/>
        <v>date_20180916</v>
      </c>
      <c r="J292" t="str">
        <f t="shared" si="53"/>
        <v>date_20180916 = DateLookup.create( { date: '2018-09-16', day_of_month: 16, month: 9, quarter: 3, year: 2018, week_of_year: 38, week_of_quarter: 12})</v>
      </c>
    </row>
    <row r="293" spans="1:10">
      <c r="A293" s="1">
        <v>43360</v>
      </c>
      <c r="B293" s="1" t="str">
        <f t="shared" si="45"/>
        <v>2018-09-17</v>
      </c>
      <c r="C293">
        <f t="shared" si="46"/>
        <v>17</v>
      </c>
      <c r="D293">
        <f t="shared" si="47"/>
        <v>9</v>
      </c>
      <c r="E293">
        <f t="shared" si="48"/>
        <v>3</v>
      </c>
      <c r="F293">
        <f t="shared" si="49"/>
        <v>2018</v>
      </c>
      <c r="G293">
        <f t="shared" si="50"/>
        <v>38</v>
      </c>
      <c r="H293">
        <f t="shared" si="51"/>
        <v>12</v>
      </c>
      <c r="I293" s="1" t="str">
        <f t="shared" si="52"/>
        <v>date_20180917</v>
      </c>
      <c r="J293" t="str">
        <f t="shared" si="53"/>
        <v>date_20180917 = DateLookup.create( { date: '2018-09-17', day_of_month: 17, month: 9, quarter: 3, year: 2018, week_of_year: 38, week_of_quarter: 12})</v>
      </c>
    </row>
    <row r="294" spans="1:10">
      <c r="A294" s="1">
        <v>43361</v>
      </c>
      <c r="B294" s="1" t="str">
        <f t="shared" si="45"/>
        <v>2018-09-18</v>
      </c>
      <c r="C294">
        <f t="shared" si="46"/>
        <v>18</v>
      </c>
      <c r="D294">
        <f t="shared" si="47"/>
        <v>9</v>
      </c>
      <c r="E294">
        <f t="shared" si="48"/>
        <v>3</v>
      </c>
      <c r="F294">
        <f t="shared" si="49"/>
        <v>2018</v>
      </c>
      <c r="G294">
        <f t="shared" si="50"/>
        <v>38</v>
      </c>
      <c r="H294">
        <f t="shared" si="51"/>
        <v>12</v>
      </c>
      <c r="I294" s="1" t="str">
        <f t="shared" si="52"/>
        <v>date_20180918</v>
      </c>
      <c r="J294" t="str">
        <f t="shared" si="53"/>
        <v>date_20180918 = DateLookup.create( { date: '2018-09-18', day_of_month: 18, month: 9, quarter: 3, year: 2018, week_of_year: 38, week_of_quarter: 12})</v>
      </c>
    </row>
    <row r="295" spans="1:10">
      <c r="A295" s="1">
        <v>43362</v>
      </c>
      <c r="B295" s="1" t="str">
        <f t="shared" si="45"/>
        <v>2018-09-19</v>
      </c>
      <c r="C295">
        <f t="shared" si="46"/>
        <v>19</v>
      </c>
      <c r="D295">
        <f t="shared" si="47"/>
        <v>9</v>
      </c>
      <c r="E295">
        <f t="shared" si="48"/>
        <v>3</v>
      </c>
      <c r="F295">
        <f t="shared" si="49"/>
        <v>2018</v>
      </c>
      <c r="G295">
        <f t="shared" si="50"/>
        <v>38</v>
      </c>
      <c r="H295">
        <f t="shared" si="51"/>
        <v>12</v>
      </c>
      <c r="I295" s="1" t="str">
        <f t="shared" si="52"/>
        <v>date_20180919</v>
      </c>
      <c r="J295" t="str">
        <f t="shared" si="53"/>
        <v>date_20180919 = DateLookup.create( { date: '2018-09-19', day_of_month: 19, month: 9, quarter: 3, year: 2018, week_of_year: 38, week_of_quarter: 12})</v>
      </c>
    </row>
    <row r="296" spans="1:10">
      <c r="A296" s="1">
        <v>43363</v>
      </c>
      <c r="B296" s="1" t="str">
        <f t="shared" si="45"/>
        <v>2018-09-20</v>
      </c>
      <c r="C296">
        <f t="shared" si="46"/>
        <v>20</v>
      </c>
      <c r="D296">
        <f t="shared" si="47"/>
        <v>9</v>
      </c>
      <c r="E296">
        <f t="shared" si="48"/>
        <v>3</v>
      </c>
      <c r="F296">
        <f t="shared" si="49"/>
        <v>2018</v>
      </c>
      <c r="G296">
        <f t="shared" si="50"/>
        <v>38</v>
      </c>
      <c r="H296">
        <f t="shared" si="51"/>
        <v>12</v>
      </c>
      <c r="I296" s="1" t="str">
        <f t="shared" si="52"/>
        <v>date_20180920</v>
      </c>
      <c r="J296" t="str">
        <f t="shared" si="53"/>
        <v>date_20180920 = DateLookup.create( { date: '2018-09-20', day_of_month: 20, month: 9, quarter: 3, year: 2018, week_of_year: 38, week_of_quarter: 12})</v>
      </c>
    </row>
    <row r="297" spans="1:10">
      <c r="A297" s="1">
        <v>43364</v>
      </c>
      <c r="B297" s="1" t="str">
        <f t="shared" si="45"/>
        <v>2018-09-21</v>
      </c>
      <c r="C297">
        <f t="shared" si="46"/>
        <v>21</v>
      </c>
      <c r="D297">
        <f t="shared" si="47"/>
        <v>9</v>
      </c>
      <c r="E297">
        <f t="shared" si="48"/>
        <v>3</v>
      </c>
      <c r="F297">
        <f t="shared" si="49"/>
        <v>2018</v>
      </c>
      <c r="G297">
        <f t="shared" si="50"/>
        <v>38</v>
      </c>
      <c r="H297">
        <f t="shared" si="51"/>
        <v>12</v>
      </c>
      <c r="I297" s="1" t="str">
        <f t="shared" si="52"/>
        <v>date_20180921</v>
      </c>
      <c r="J297" t="str">
        <f t="shared" si="53"/>
        <v>date_20180921 = DateLookup.create( { date: '2018-09-21', day_of_month: 21, month: 9, quarter: 3, year: 2018, week_of_year: 38, week_of_quarter: 12})</v>
      </c>
    </row>
    <row r="298" spans="1:10">
      <c r="A298" s="1">
        <v>43365</v>
      </c>
      <c r="B298" s="1" t="str">
        <f t="shared" si="45"/>
        <v>2018-09-22</v>
      </c>
      <c r="C298">
        <f t="shared" si="46"/>
        <v>22</v>
      </c>
      <c r="D298">
        <f t="shared" si="47"/>
        <v>9</v>
      </c>
      <c r="E298">
        <f t="shared" si="48"/>
        <v>3</v>
      </c>
      <c r="F298">
        <f t="shared" si="49"/>
        <v>2018</v>
      </c>
      <c r="G298">
        <f t="shared" si="50"/>
        <v>38</v>
      </c>
      <c r="H298">
        <f t="shared" si="51"/>
        <v>12</v>
      </c>
      <c r="I298" s="1" t="str">
        <f t="shared" si="52"/>
        <v>date_20180922</v>
      </c>
      <c r="J298" t="str">
        <f t="shared" si="53"/>
        <v>date_20180922 = DateLookup.create( { date: '2018-09-22', day_of_month: 22, month: 9, quarter: 3, year: 2018, week_of_year: 38, week_of_quarter: 12})</v>
      </c>
    </row>
    <row r="299" spans="1:10">
      <c r="A299" s="1">
        <v>43366</v>
      </c>
      <c r="B299" s="1" t="str">
        <f t="shared" si="45"/>
        <v>2018-09-23</v>
      </c>
      <c r="C299">
        <f t="shared" si="46"/>
        <v>23</v>
      </c>
      <c r="D299">
        <f t="shared" si="47"/>
        <v>9</v>
      </c>
      <c r="E299">
        <f t="shared" si="48"/>
        <v>3</v>
      </c>
      <c r="F299">
        <f t="shared" si="49"/>
        <v>2018</v>
      </c>
      <c r="G299">
        <f t="shared" si="50"/>
        <v>39</v>
      </c>
      <c r="H299">
        <f t="shared" si="51"/>
        <v>13</v>
      </c>
      <c r="I299" s="1" t="str">
        <f t="shared" si="52"/>
        <v>date_20180923</v>
      </c>
      <c r="J299" t="str">
        <f t="shared" si="53"/>
        <v>date_20180923 = DateLookup.create( { date: '2018-09-23', day_of_month: 23, month: 9, quarter: 3, year: 2018, week_of_year: 39, week_of_quarter: 13})</v>
      </c>
    </row>
    <row r="300" spans="1:10">
      <c r="A300" s="1">
        <v>43367</v>
      </c>
      <c r="B300" s="1" t="str">
        <f t="shared" si="45"/>
        <v>2018-09-24</v>
      </c>
      <c r="C300">
        <f t="shared" si="46"/>
        <v>24</v>
      </c>
      <c r="D300">
        <f t="shared" si="47"/>
        <v>9</v>
      </c>
      <c r="E300">
        <f t="shared" si="48"/>
        <v>3</v>
      </c>
      <c r="F300">
        <f t="shared" si="49"/>
        <v>2018</v>
      </c>
      <c r="G300">
        <f t="shared" si="50"/>
        <v>39</v>
      </c>
      <c r="H300">
        <f t="shared" si="51"/>
        <v>13</v>
      </c>
      <c r="I300" s="1" t="str">
        <f t="shared" si="52"/>
        <v>date_20180924</v>
      </c>
      <c r="J300" t="str">
        <f t="shared" si="53"/>
        <v>date_20180924 = DateLookup.create( { date: '2018-09-24', day_of_month: 24, month: 9, quarter: 3, year: 2018, week_of_year: 39, week_of_quarter: 13})</v>
      </c>
    </row>
    <row r="301" spans="1:10">
      <c r="A301" s="1">
        <v>43368</v>
      </c>
      <c r="B301" s="1" t="str">
        <f t="shared" si="45"/>
        <v>2018-09-25</v>
      </c>
      <c r="C301">
        <f t="shared" si="46"/>
        <v>25</v>
      </c>
      <c r="D301">
        <f t="shared" si="47"/>
        <v>9</v>
      </c>
      <c r="E301">
        <f t="shared" si="48"/>
        <v>3</v>
      </c>
      <c r="F301">
        <f t="shared" si="49"/>
        <v>2018</v>
      </c>
      <c r="G301">
        <f t="shared" si="50"/>
        <v>39</v>
      </c>
      <c r="H301">
        <f t="shared" si="51"/>
        <v>13</v>
      </c>
      <c r="I301" s="1" t="str">
        <f t="shared" si="52"/>
        <v>date_20180925</v>
      </c>
      <c r="J301" t="str">
        <f t="shared" si="53"/>
        <v>date_20180925 = DateLookup.create( { date: '2018-09-25', day_of_month: 25, month: 9, quarter: 3, year: 2018, week_of_year: 39, week_of_quarter: 13})</v>
      </c>
    </row>
    <row r="302" spans="1:10">
      <c r="A302" s="1">
        <v>43369</v>
      </c>
      <c r="B302" s="1" t="str">
        <f t="shared" si="45"/>
        <v>2018-09-26</v>
      </c>
      <c r="C302">
        <f t="shared" si="46"/>
        <v>26</v>
      </c>
      <c r="D302">
        <f t="shared" si="47"/>
        <v>9</v>
      </c>
      <c r="E302">
        <f t="shared" si="48"/>
        <v>3</v>
      </c>
      <c r="F302">
        <f t="shared" si="49"/>
        <v>2018</v>
      </c>
      <c r="G302">
        <f t="shared" si="50"/>
        <v>39</v>
      </c>
      <c r="H302">
        <f t="shared" si="51"/>
        <v>13</v>
      </c>
      <c r="I302" s="1" t="str">
        <f t="shared" si="52"/>
        <v>date_20180926</v>
      </c>
      <c r="J302" t="str">
        <f t="shared" si="53"/>
        <v>date_20180926 = DateLookup.create( { date: '2018-09-26', day_of_month: 26, month: 9, quarter: 3, year: 2018, week_of_year: 39, week_of_quarter: 13})</v>
      </c>
    </row>
    <row r="303" spans="1:10">
      <c r="A303" s="1">
        <v>43370</v>
      </c>
      <c r="B303" s="1" t="str">
        <f t="shared" si="45"/>
        <v>2018-09-27</v>
      </c>
      <c r="C303">
        <f t="shared" si="46"/>
        <v>27</v>
      </c>
      <c r="D303">
        <f t="shared" si="47"/>
        <v>9</v>
      </c>
      <c r="E303">
        <f t="shared" si="48"/>
        <v>3</v>
      </c>
      <c r="F303">
        <f t="shared" si="49"/>
        <v>2018</v>
      </c>
      <c r="G303">
        <f t="shared" si="50"/>
        <v>39</v>
      </c>
      <c r="H303">
        <f t="shared" si="51"/>
        <v>13</v>
      </c>
      <c r="I303" s="1" t="str">
        <f t="shared" si="52"/>
        <v>date_20180927</v>
      </c>
      <c r="J303" t="str">
        <f t="shared" si="53"/>
        <v>date_20180927 = DateLookup.create( { date: '2018-09-27', day_of_month: 27, month: 9, quarter: 3, year: 2018, week_of_year: 39, week_of_quarter: 13})</v>
      </c>
    </row>
    <row r="304" spans="1:10">
      <c r="A304" s="1">
        <v>43371</v>
      </c>
      <c r="B304" s="1" t="str">
        <f t="shared" si="45"/>
        <v>2018-09-28</v>
      </c>
      <c r="C304">
        <f t="shared" si="46"/>
        <v>28</v>
      </c>
      <c r="D304">
        <f t="shared" si="47"/>
        <v>9</v>
      </c>
      <c r="E304">
        <f t="shared" si="48"/>
        <v>3</v>
      </c>
      <c r="F304">
        <f t="shared" si="49"/>
        <v>2018</v>
      </c>
      <c r="G304">
        <f t="shared" si="50"/>
        <v>39</v>
      </c>
      <c r="H304">
        <f t="shared" si="51"/>
        <v>13</v>
      </c>
      <c r="I304" s="1" t="str">
        <f t="shared" si="52"/>
        <v>date_20180928</v>
      </c>
      <c r="J304" t="str">
        <f t="shared" si="53"/>
        <v>date_20180928 = DateLookup.create( { date: '2018-09-28', day_of_month: 28, month: 9, quarter: 3, year: 2018, week_of_year: 39, week_of_quarter: 13})</v>
      </c>
    </row>
    <row r="305" spans="1:10">
      <c r="A305" s="1">
        <v>43372</v>
      </c>
      <c r="B305" s="1" t="str">
        <f t="shared" si="45"/>
        <v>2018-09-29</v>
      </c>
      <c r="C305">
        <f t="shared" si="46"/>
        <v>29</v>
      </c>
      <c r="D305">
        <f t="shared" si="47"/>
        <v>9</v>
      </c>
      <c r="E305">
        <f t="shared" si="48"/>
        <v>3</v>
      </c>
      <c r="F305">
        <f t="shared" si="49"/>
        <v>2018</v>
      </c>
      <c r="G305">
        <f t="shared" si="50"/>
        <v>39</v>
      </c>
      <c r="H305">
        <f t="shared" si="51"/>
        <v>13</v>
      </c>
      <c r="I305" s="1" t="str">
        <f t="shared" si="52"/>
        <v>date_20180929</v>
      </c>
      <c r="J305" t="str">
        <f t="shared" si="53"/>
        <v>date_20180929 = DateLookup.create( { date: '2018-09-29', day_of_month: 29, month: 9, quarter: 3, year: 2018, week_of_year: 39, week_of_quarter: 13})</v>
      </c>
    </row>
    <row r="306" spans="1:10">
      <c r="A306" s="1">
        <v>43373</v>
      </c>
      <c r="B306" s="1" t="str">
        <f t="shared" si="45"/>
        <v>2018-09-30</v>
      </c>
      <c r="C306">
        <f t="shared" si="46"/>
        <v>30</v>
      </c>
      <c r="D306">
        <f t="shared" si="47"/>
        <v>9</v>
      </c>
      <c r="E306">
        <f t="shared" si="48"/>
        <v>3</v>
      </c>
      <c r="F306">
        <f t="shared" si="49"/>
        <v>2018</v>
      </c>
      <c r="G306">
        <f t="shared" si="50"/>
        <v>40</v>
      </c>
      <c r="H306">
        <f t="shared" si="51"/>
        <v>14</v>
      </c>
      <c r="I306" s="1" t="str">
        <f t="shared" si="52"/>
        <v>date_20180930</v>
      </c>
      <c r="J306" t="str">
        <f t="shared" si="53"/>
        <v>date_20180930 = DateLookup.create( { date: '2018-09-30', day_of_month: 30, month: 9, quarter: 3, year: 2018, week_of_year: 40, week_of_quarter: 14})</v>
      </c>
    </row>
    <row r="307" spans="1:10">
      <c r="A307" s="1">
        <v>43374</v>
      </c>
      <c r="B307" s="1" t="str">
        <f t="shared" si="45"/>
        <v>2018-10-01</v>
      </c>
      <c r="C307">
        <f t="shared" si="46"/>
        <v>1</v>
      </c>
      <c r="D307">
        <f t="shared" si="47"/>
        <v>10</v>
      </c>
      <c r="E307">
        <f t="shared" si="48"/>
        <v>4</v>
      </c>
      <c r="F307">
        <f t="shared" si="49"/>
        <v>2018</v>
      </c>
      <c r="G307">
        <f t="shared" si="50"/>
        <v>40</v>
      </c>
      <c r="H307">
        <f t="shared" si="51"/>
        <v>1</v>
      </c>
      <c r="I307" s="1" t="str">
        <f t="shared" si="52"/>
        <v>date_20181001</v>
      </c>
      <c r="J307" t="str">
        <f t="shared" si="53"/>
        <v>date_20181001 = DateLookup.create( { date: '2018-10-01', day_of_month: 1, month: 10, quarter: 4, year: 2018, week_of_year: 40, week_of_quarter: 1})</v>
      </c>
    </row>
    <row r="308" spans="1:10">
      <c r="A308" s="1">
        <v>43375</v>
      </c>
      <c r="B308" s="1" t="str">
        <f t="shared" si="45"/>
        <v>2018-10-02</v>
      </c>
      <c r="C308">
        <f t="shared" si="46"/>
        <v>2</v>
      </c>
      <c r="D308">
        <f t="shared" si="47"/>
        <v>10</v>
      </c>
      <c r="E308">
        <f t="shared" si="48"/>
        <v>4</v>
      </c>
      <c r="F308">
        <f t="shared" si="49"/>
        <v>2018</v>
      </c>
      <c r="G308">
        <f t="shared" si="50"/>
        <v>40</v>
      </c>
      <c r="H308">
        <f t="shared" si="51"/>
        <v>1</v>
      </c>
      <c r="I308" s="1" t="str">
        <f t="shared" si="52"/>
        <v>date_20181002</v>
      </c>
      <c r="J308" t="str">
        <f t="shared" si="53"/>
        <v>date_20181002 = DateLookup.create( { date: '2018-10-02', day_of_month: 2, month: 10, quarter: 4, year: 2018, week_of_year: 40, week_of_quarter: 1})</v>
      </c>
    </row>
    <row r="309" spans="1:10">
      <c r="A309" s="1">
        <v>43376</v>
      </c>
      <c r="B309" s="1" t="str">
        <f t="shared" si="45"/>
        <v>2018-10-03</v>
      </c>
      <c r="C309">
        <f t="shared" si="46"/>
        <v>3</v>
      </c>
      <c r="D309">
        <f t="shared" si="47"/>
        <v>10</v>
      </c>
      <c r="E309">
        <f t="shared" si="48"/>
        <v>4</v>
      </c>
      <c r="F309">
        <f t="shared" si="49"/>
        <v>2018</v>
      </c>
      <c r="G309">
        <f t="shared" si="50"/>
        <v>40</v>
      </c>
      <c r="H309">
        <f t="shared" si="51"/>
        <v>1</v>
      </c>
      <c r="I309" s="1" t="str">
        <f t="shared" si="52"/>
        <v>date_20181003</v>
      </c>
      <c r="J309" t="str">
        <f t="shared" si="53"/>
        <v>date_20181003 = DateLookup.create( { date: '2018-10-03', day_of_month: 3, month: 10, quarter: 4, year: 2018, week_of_year: 40, week_of_quarter: 1})</v>
      </c>
    </row>
    <row r="310" spans="1:10">
      <c r="A310" s="1">
        <v>43377</v>
      </c>
      <c r="B310" s="1" t="str">
        <f t="shared" si="45"/>
        <v>2018-10-04</v>
      </c>
      <c r="C310">
        <f t="shared" si="46"/>
        <v>4</v>
      </c>
      <c r="D310">
        <f t="shared" si="47"/>
        <v>10</v>
      </c>
      <c r="E310">
        <f t="shared" si="48"/>
        <v>4</v>
      </c>
      <c r="F310">
        <f t="shared" si="49"/>
        <v>2018</v>
      </c>
      <c r="G310">
        <f t="shared" si="50"/>
        <v>40</v>
      </c>
      <c r="H310">
        <f t="shared" si="51"/>
        <v>1</v>
      </c>
      <c r="I310" s="1" t="str">
        <f t="shared" si="52"/>
        <v>date_20181004</v>
      </c>
      <c r="J310" t="str">
        <f t="shared" si="53"/>
        <v>date_20181004 = DateLookup.create( { date: '2018-10-04', day_of_month: 4, month: 10, quarter: 4, year: 2018, week_of_year: 40, week_of_quarter: 1})</v>
      </c>
    </row>
    <row r="311" spans="1:10">
      <c r="A311" s="1">
        <v>43378</v>
      </c>
      <c r="B311" s="1" t="str">
        <f t="shared" si="45"/>
        <v>2018-10-05</v>
      </c>
      <c r="C311">
        <f t="shared" si="46"/>
        <v>5</v>
      </c>
      <c r="D311">
        <f t="shared" si="47"/>
        <v>10</v>
      </c>
      <c r="E311">
        <f t="shared" si="48"/>
        <v>4</v>
      </c>
      <c r="F311">
        <f t="shared" si="49"/>
        <v>2018</v>
      </c>
      <c r="G311">
        <f t="shared" si="50"/>
        <v>40</v>
      </c>
      <c r="H311">
        <f t="shared" si="51"/>
        <v>1</v>
      </c>
      <c r="I311" s="1" t="str">
        <f t="shared" si="52"/>
        <v>date_20181005</v>
      </c>
      <c r="J311" t="str">
        <f t="shared" si="53"/>
        <v>date_20181005 = DateLookup.create( { date: '2018-10-05', day_of_month: 5, month: 10, quarter: 4, year: 2018, week_of_year: 40, week_of_quarter: 1})</v>
      </c>
    </row>
    <row r="312" spans="1:10">
      <c r="A312" s="1">
        <v>43379</v>
      </c>
      <c r="B312" s="1" t="str">
        <f t="shared" si="45"/>
        <v>2018-10-06</v>
      </c>
      <c r="C312">
        <f t="shared" si="46"/>
        <v>6</v>
      </c>
      <c r="D312">
        <f t="shared" si="47"/>
        <v>10</v>
      </c>
      <c r="E312">
        <f t="shared" si="48"/>
        <v>4</v>
      </c>
      <c r="F312">
        <f t="shared" si="49"/>
        <v>2018</v>
      </c>
      <c r="G312">
        <f t="shared" si="50"/>
        <v>40</v>
      </c>
      <c r="H312">
        <f t="shared" si="51"/>
        <v>1</v>
      </c>
      <c r="I312" s="1" t="str">
        <f t="shared" si="52"/>
        <v>date_20181006</v>
      </c>
      <c r="J312" t="str">
        <f t="shared" si="53"/>
        <v>date_20181006 = DateLookup.create( { date: '2018-10-06', day_of_month: 6, month: 10, quarter: 4, year: 2018, week_of_year: 40, week_of_quarter: 1})</v>
      </c>
    </row>
    <row r="313" spans="1:10">
      <c r="A313" s="1">
        <v>43380</v>
      </c>
      <c r="B313" s="1" t="str">
        <f t="shared" si="45"/>
        <v>2018-10-07</v>
      </c>
      <c r="C313">
        <f t="shared" si="46"/>
        <v>7</v>
      </c>
      <c r="D313">
        <f t="shared" si="47"/>
        <v>10</v>
      </c>
      <c r="E313">
        <f t="shared" si="48"/>
        <v>4</v>
      </c>
      <c r="F313">
        <f t="shared" si="49"/>
        <v>2018</v>
      </c>
      <c r="G313">
        <f t="shared" si="50"/>
        <v>41</v>
      </c>
      <c r="H313">
        <f t="shared" si="51"/>
        <v>2</v>
      </c>
      <c r="I313" s="1" t="str">
        <f t="shared" si="52"/>
        <v>date_20181007</v>
      </c>
      <c r="J313" t="str">
        <f t="shared" si="53"/>
        <v>date_20181007 = DateLookup.create( { date: '2018-10-07', day_of_month: 7, month: 10, quarter: 4, year: 2018, week_of_year: 41, week_of_quarter: 2})</v>
      </c>
    </row>
    <row r="314" spans="1:10">
      <c r="A314" s="1">
        <v>43381</v>
      </c>
      <c r="B314" s="1" t="str">
        <f t="shared" si="45"/>
        <v>2018-10-08</v>
      </c>
      <c r="C314">
        <f t="shared" si="46"/>
        <v>8</v>
      </c>
      <c r="D314">
        <f t="shared" si="47"/>
        <v>10</v>
      </c>
      <c r="E314">
        <f t="shared" si="48"/>
        <v>4</v>
      </c>
      <c r="F314">
        <f t="shared" si="49"/>
        <v>2018</v>
      </c>
      <c r="G314">
        <f t="shared" si="50"/>
        <v>41</v>
      </c>
      <c r="H314">
        <f t="shared" si="51"/>
        <v>2</v>
      </c>
      <c r="I314" s="1" t="str">
        <f t="shared" si="52"/>
        <v>date_20181008</v>
      </c>
      <c r="J314" t="str">
        <f t="shared" si="53"/>
        <v>date_20181008 = DateLookup.create( { date: '2018-10-08', day_of_month: 8, month: 10, quarter: 4, year: 2018, week_of_year: 41, week_of_quarter: 2})</v>
      </c>
    </row>
    <row r="315" spans="1:10">
      <c r="A315" s="1">
        <v>43382</v>
      </c>
      <c r="B315" s="1" t="str">
        <f t="shared" si="45"/>
        <v>2018-10-09</v>
      </c>
      <c r="C315">
        <f t="shared" si="46"/>
        <v>9</v>
      </c>
      <c r="D315">
        <f t="shared" si="47"/>
        <v>10</v>
      </c>
      <c r="E315">
        <f t="shared" si="48"/>
        <v>4</v>
      </c>
      <c r="F315">
        <f t="shared" si="49"/>
        <v>2018</v>
      </c>
      <c r="G315">
        <f t="shared" si="50"/>
        <v>41</v>
      </c>
      <c r="H315">
        <f t="shared" si="51"/>
        <v>2</v>
      </c>
      <c r="I315" s="1" t="str">
        <f t="shared" si="52"/>
        <v>date_20181009</v>
      </c>
      <c r="J315" t="str">
        <f t="shared" si="53"/>
        <v>date_20181009 = DateLookup.create( { date: '2018-10-09', day_of_month: 9, month: 10, quarter: 4, year: 2018, week_of_year: 41, week_of_quarter: 2})</v>
      </c>
    </row>
    <row r="316" spans="1:10">
      <c r="A316" s="1">
        <v>43383</v>
      </c>
      <c r="B316" s="1" t="str">
        <f t="shared" si="45"/>
        <v>2018-10-10</v>
      </c>
      <c r="C316">
        <f t="shared" si="46"/>
        <v>10</v>
      </c>
      <c r="D316">
        <f t="shared" si="47"/>
        <v>10</v>
      </c>
      <c r="E316">
        <f t="shared" si="48"/>
        <v>4</v>
      </c>
      <c r="F316">
        <f t="shared" si="49"/>
        <v>2018</v>
      </c>
      <c r="G316">
        <f t="shared" si="50"/>
        <v>41</v>
      </c>
      <c r="H316">
        <f t="shared" si="51"/>
        <v>2</v>
      </c>
      <c r="I316" s="1" t="str">
        <f t="shared" si="52"/>
        <v>date_20181010</v>
      </c>
      <c r="J316" t="str">
        <f t="shared" si="53"/>
        <v>date_20181010 = DateLookup.create( { date: '2018-10-10', day_of_month: 10, month: 10, quarter: 4, year: 2018, week_of_year: 41, week_of_quarter: 2})</v>
      </c>
    </row>
    <row r="317" spans="1:10">
      <c r="A317" s="1">
        <v>43384</v>
      </c>
      <c r="B317" s="1" t="str">
        <f t="shared" si="45"/>
        <v>2018-10-11</v>
      </c>
      <c r="C317">
        <f t="shared" si="46"/>
        <v>11</v>
      </c>
      <c r="D317">
        <f t="shared" si="47"/>
        <v>10</v>
      </c>
      <c r="E317">
        <f t="shared" si="48"/>
        <v>4</v>
      </c>
      <c r="F317">
        <f t="shared" si="49"/>
        <v>2018</v>
      </c>
      <c r="G317">
        <f t="shared" si="50"/>
        <v>41</v>
      </c>
      <c r="H317">
        <f t="shared" si="51"/>
        <v>2</v>
      </c>
      <c r="I317" s="1" t="str">
        <f t="shared" si="52"/>
        <v>date_20181011</v>
      </c>
      <c r="J317" t="str">
        <f t="shared" si="53"/>
        <v>date_20181011 = DateLookup.create( { date: '2018-10-11', day_of_month: 11, month: 10, quarter: 4, year: 2018, week_of_year: 41, week_of_quarter: 2})</v>
      </c>
    </row>
    <row r="318" spans="1:10">
      <c r="A318" s="1">
        <v>43385</v>
      </c>
      <c r="B318" s="1" t="str">
        <f t="shared" si="45"/>
        <v>2018-10-12</v>
      </c>
      <c r="C318">
        <f t="shared" si="46"/>
        <v>12</v>
      </c>
      <c r="D318">
        <f t="shared" si="47"/>
        <v>10</v>
      </c>
      <c r="E318">
        <f t="shared" si="48"/>
        <v>4</v>
      </c>
      <c r="F318">
        <f t="shared" si="49"/>
        <v>2018</v>
      </c>
      <c r="G318">
        <f t="shared" si="50"/>
        <v>41</v>
      </c>
      <c r="H318">
        <f t="shared" si="51"/>
        <v>2</v>
      </c>
      <c r="I318" s="1" t="str">
        <f t="shared" si="52"/>
        <v>date_20181012</v>
      </c>
      <c r="J318" t="str">
        <f t="shared" si="53"/>
        <v>date_20181012 = DateLookup.create( { date: '2018-10-12', day_of_month: 12, month: 10, quarter: 4, year: 2018, week_of_year: 41, week_of_quarter: 2})</v>
      </c>
    </row>
    <row r="319" spans="1:10">
      <c r="A319" s="1">
        <v>43386</v>
      </c>
      <c r="B319" s="1" t="str">
        <f t="shared" si="45"/>
        <v>2018-10-13</v>
      </c>
      <c r="C319">
        <f t="shared" si="46"/>
        <v>13</v>
      </c>
      <c r="D319">
        <f t="shared" si="47"/>
        <v>10</v>
      </c>
      <c r="E319">
        <f t="shared" si="48"/>
        <v>4</v>
      </c>
      <c r="F319">
        <f t="shared" si="49"/>
        <v>2018</v>
      </c>
      <c r="G319">
        <f t="shared" si="50"/>
        <v>41</v>
      </c>
      <c r="H319">
        <f t="shared" si="51"/>
        <v>2</v>
      </c>
      <c r="I319" s="1" t="str">
        <f t="shared" si="52"/>
        <v>date_20181013</v>
      </c>
      <c r="J319" t="str">
        <f t="shared" si="53"/>
        <v>date_20181013 = DateLookup.create( { date: '2018-10-13', day_of_month: 13, month: 10, quarter: 4, year: 2018, week_of_year: 41, week_of_quarter: 2})</v>
      </c>
    </row>
    <row r="320" spans="1:10">
      <c r="A320" s="1">
        <v>43387</v>
      </c>
      <c r="B320" s="1" t="str">
        <f t="shared" si="45"/>
        <v>2018-10-14</v>
      </c>
      <c r="C320">
        <f t="shared" si="46"/>
        <v>14</v>
      </c>
      <c r="D320">
        <f t="shared" si="47"/>
        <v>10</v>
      </c>
      <c r="E320">
        <f t="shared" si="48"/>
        <v>4</v>
      </c>
      <c r="F320">
        <f t="shared" si="49"/>
        <v>2018</v>
      </c>
      <c r="G320">
        <f t="shared" si="50"/>
        <v>42</v>
      </c>
      <c r="H320">
        <f t="shared" si="51"/>
        <v>3</v>
      </c>
      <c r="I320" s="1" t="str">
        <f t="shared" si="52"/>
        <v>date_20181014</v>
      </c>
      <c r="J320" t="str">
        <f t="shared" si="53"/>
        <v>date_20181014 = DateLookup.create( { date: '2018-10-14', day_of_month: 14, month: 10, quarter: 4, year: 2018, week_of_year: 42, week_of_quarter: 3})</v>
      </c>
    </row>
    <row r="321" spans="1:10">
      <c r="A321" s="1">
        <v>43388</v>
      </c>
      <c r="B321" s="1" t="str">
        <f t="shared" si="45"/>
        <v>2018-10-15</v>
      </c>
      <c r="C321">
        <f t="shared" si="46"/>
        <v>15</v>
      </c>
      <c r="D321">
        <f t="shared" si="47"/>
        <v>10</v>
      </c>
      <c r="E321">
        <f t="shared" si="48"/>
        <v>4</v>
      </c>
      <c r="F321">
        <f t="shared" si="49"/>
        <v>2018</v>
      </c>
      <c r="G321">
        <f t="shared" si="50"/>
        <v>42</v>
      </c>
      <c r="H321">
        <f t="shared" si="51"/>
        <v>3</v>
      </c>
      <c r="I321" s="1" t="str">
        <f t="shared" si="52"/>
        <v>date_20181015</v>
      </c>
      <c r="J321" t="str">
        <f t="shared" si="53"/>
        <v>date_20181015 = DateLookup.create( { date: '2018-10-15', day_of_month: 15, month: 10, quarter: 4, year: 2018, week_of_year: 42, week_of_quarter: 3})</v>
      </c>
    </row>
    <row r="322" spans="1:10">
      <c r="A322" s="1">
        <v>43389</v>
      </c>
      <c r="B322" s="1" t="str">
        <f t="shared" si="45"/>
        <v>2018-10-16</v>
      </c>
      <c r="C322">
        <f t="shared" si="46"/>
        <v>16</v>
      </c>
      <c r="D322">
        <f t="shared" si="47"/>
        <v>10</v>
      </c>
      <c r="E322">
        <f t="shared" si="48"/>
        <v>4</v>
      </c>
      <c r="F322">
        <f t="shared" si="49"/>
        <v>2018</v>
      </c>
      <c r="G322">
        <f t="shared" si="50"/>
        <v>42</v>
      </c>
      <c r="H322">
        <f t="shared" si="51"/>
        <v>3</v>
      </c>
      <c r="I322" s="1" t="str">
        <f t="shared" si="52"/>
        <v>date_20181016</v>
      </c>
      <c r="J322" t="str">
        <f t="shared" si="53"/>
        <v>date_20181016 = DateLookup.create( { date: '2018-10-16', day_of_month: 16, month: 10, quarter: 4, year: 2018, week_of_year: 42, week_of_quarter: 3})</v>
      </c>
    </row>
    <row r="323" spans="1:10">
      <c r="A323" s="1">
        <v>43390</v>
      </c>
      <c r="B323" s="1" t="str">
        <f t="shared" si="45"/>
        <v>2018-10-17</v>
      </c>
      <c r="C323">
        <f t="shared" si="46"/>
        <v>17</v>
      </c>
      <c r="D323">
        <f t="shared" si="47"/>
        <v>10</v>
      </c>
      <c r="E323">
        <f t="shared" si="48"/>
        <v>4</v>
      </c>
      <c r="F323">
        <f t="shared" si="49"/>
        <v>2018</v>
      </c>
      <c r="G323">
        <f t="shared" si="50"/>
        <v>42</v>
      </c>
      <c r="H323">
        <f t="shared" si="51"/>
        <v>3</v>
      </c>
      <c r="I323" s="1" t="str">
        <f t="shared" si="52"/>
        <v>date_20181017</v>
      </c>
      <c r="J323" t="str">
        <f t="shared" si="53"/>
        <v>date_20181017 = DateLookup.create( { date: '2018-10-17', day_of_month: 17, month: 10, quarter: 4, year: 2018, week_of_year: 42, week_of_quarter: 3})</v>
      </c>
    </row>
    <row r="324" spans="1:10">
      <c r="A324" s="1">
        <v>43391</v>
      </c>
      <c r="B324" s="1" t="str">
        <f t="shared" si="45"/>
        <v>2018-10-18</v>
      </c>
      <c r="C324">
        <f t="shared" si="46"/>
        <v>18</v>
      </c>
      <c r="D324">
        <f t="shared" si="47"/>
        <v>10</v>
      </c>
      <c r="E324">
        <f t="shared" si="48"/>
        <v>4</v>
      </c>
      <c r="F324">
        <f t="shared" si="49"/>
        <v>2018</v>
      </c>
      <c r="G324">
        <f t="shared" si="50"/>
        <v>42</v>
      </c>
      <c r="H324">
        <f t="shared" si="51"/>
        <v>3</v>
      </c>
      <c r="I324" s="1" t="str">
        <f t="shared" si="52"/>
        <v>date_20181018</v>
      </c>
      <c r="J324" t="str">
        <f t="shared" si="53"/>
        <v>date_20181018 = DateLookup.create( { date: '2018-10-18', day_of_month: 18, month: 10, quarter: 4, year: 2018, week_of_year: 42, week_of_quarter: 3})</v>
      </c>
    </row>
    <row r="325" spans="1:10">
      <c r="A325" s="1">
        <v>43392</v>
      </c>
      <c r="B325" s="1" t="str">
        <f t="shared" si="45"/>
        <v>2018-10-19</v>
      </c>
      <c r="C325">
        <f t="shared" si="46"/>
        <v>19</v>
      </c>
      <c r="D325">
        <f t="shared" si="47"/>
        <v>10</v>
      </c>
      <c r="E325">
        <f t="shared" si="48"/>
        <v>4</v>
      </c>
      <c r="F325">
        <f t="shared" si="49"/>
        <v>2018</v>
      </c>
      <c r="G325">
        <f t="shared" si="50"/>
        <v>42</v>
      </c>
      <c r="H325">
        <f t="shared" si="51"/>
        <v>3</v>
      </c>
      <c r="I325" s="1" t="str">
        <f t="shared" si="52"/>
        <v>date_20181019</v>
      </c>
      <c r="J325" t="str">
        <f t="shared" si="53"/>
        <v>date_20181019 = DateLookup.create( { date: '2018-10-19', day_of_month: 19, month: 10, quarter: 4, year: 2018, week_of_year: 42, week_of_quarter: 3})</v>
      </c>
    </row>
    <row r="326" spans="1:10">
      <c r="A326" s="1">
        <v>43393</v>
      </c>
      <c r="B326" s="1" t="str">
        <f t="shared" si="45"/>
        <v>2018-10-20</v>
      </c>
      <c r="C326">
        <f t="shared" si="46"/>
        <v>20</v>
      </c>
      <c r="D326">
        <f t="shared" si="47"/>
        <v>10</v>
      </c>
      <c r="E326">
        <f t="shared" si="48"/>
        <v>4</v>
      </c>
      <c r="F326">
        <f t="shared" si="49"/>
        <v>2018</v>
      </c>
      <c r="G326">
        <f t="shared" si="50"/>
        <v>42</v>
      </c>
      <c r="H326">
        <f t="shared" si="51"/>
        <v>3</v>
      </c>
      <c r="I326" s="1" t="str">
        <f t="shared" si="52"/>
        <v>date_20181020</v>
      </c>
      <c r="J326" t="str">
        <f t="shared" si="53"/>
        <v>date_20181020 = DateLookup.create( { date: '2018-10-20', day_of_month: 20, month: 10, quarter: 4, year: 2018, week_of_year: 42, week_of_quarter: 3})</v>
      </c>
    </row>
    <row r="327" spans="1:10">
      <c r="A327" s="1">
        <v>43394</v>
      </c>
      <c r="B327" s="1" t="str">
        <f t="shared" si="45"/>
        <v>2018-10-21</v>
      </c>
      <c r="C327">
        <f t="shared" si="46"/>
        <v>21</v>
      </c>
      <c r="D327">
        <f t="shared" si="47"/>
        <v>10</v>
      </c>
      <c r="E327">
        <f t="shared" si="48"/>
        <v>4</v>
      </c>
      <c r="F327">
        <f t="shared" si="49"/>
        <v>2018</v>
      </c>
      <c r="G327">
        <f t="shared" si="50"/>
        <v>43</v>
      </c>
      <c r="H327">
        <f t="shared" si="51"/>
        <v>4</v>
      </c>
      <c r="I327" s="1" t="str">
        <f t="shared" si="52"/>
        <v>date_20181021</v>
      </c>
      <c r="J327" t="str">
        <f t="shared" si="53"/>
        <v>date_20181021 = DateLookup.create( { date: '2018-10-21', day_of_month: 21, month: 10, quarter: 4, year: 2018, week_of_year: 43, week_of_quarter: 4})</v>
      </c>
    </row>
    <row r="328" spans="1:10">
      <c r="A328" s="1">
        <v>43395</v>
      </c>
      <c r="B328" s="1" t="str">
        <f t="shared" si="45"/>
        <v>2018-10-22</v>
      </c>
      <c r="C328">
        <f t="shared" si="46"/>
        <v>22</v>
      </c>
      <c r="D328">
        <f t="shared" si="47"/>
        <v>10</v>
      </c>
      <c r="E328">
        <f t="shared" si="48"/>
        <v>4</v>
      </c>
      <c r="F328">
        <f t="shared" si="49"/>
        <v>2018</v>
      </c>
      <c r="G328">
        <f t="shared" si="50"/>
        <v>43</v>
      </c>
      <c r="H328">
        <f t="shared" si="51"/>
        <v>4</v>
      </c>
      <c r="I328" s="1" t="str">
        <f t="shared" si="52"/>
        <v>date_20181022</v>
      </c>
      <c r="J328" t="str">
        <f t="shared" si="53"/>
        <v>date_20181022 = DateLookup.create( { date: '2018-10-22', day_of_month: 22, month: 10, quarter: 4, year: 2018, week_of_year: 43, week_of_quarter: 4})</v>
      </c>
    </row>
    <row r="329" spans="1:10">
      <c r="A329" s="1">
        <v>43396</v>
      </c>
      <c r="B329" s="1" t="str">
        <f t="shared" si="45"/>
        <v>2018-10-23</v>
      </c>
      <c r="C329">
        <f t="shared" si="46"/>
        <v>23</v>
      </c>
      <c r="D329">
        <f t="shared" si="47"/>
        <v>10</v>
      </c>
      <c r="E329">
        <f t="shared" si="48"/>
        <v>4</v>
      </c>
      <c r="F329">
        <f t="shared" si="49"/>
        <v>2018</v>
      </c>
      <c r="G329">
        <f t="shared" si="50"/>
        <v>43</v>
      </c>
      <c r="H329">
        <f t="shared" si="51"/>
        <v>4</v>
      </c>
      <c r="I329" s="1" t="str">
        <f t="shared" si="52"/>
        <v>date_20181023</v>
      </c>
      <c r="J329" t="str">
        <f t="shared" si="53"/>
        <v>date_20181023 = DateLookup.create( { date: '2018-10-23', day_of_month: 23, month: 10, quarter: 4, year: 2018, week_of_year: 43, week_of_quarter: 4})</v>
      </c>
    </row>
    <row r="330" spans="1:10">
      <c r="A330" s="1">
        <v>43397</v>
      </c>
      <c r="B330" s="1" t="str">
        <f t="shared" si="45"/>
        <v>2018-10-24</v>
      </c>
      <c r="C330">
        <f t="shared" si="46"/>
        <v>24</v>
      </c>
      <c r="D330">
        <f t="shared" si="47"/>
        <v>10</v>
      </c>
      <c r="E330">
        <f t="shared" si="48"/>
        <v>4</v>
      </c>
      <c r="F330">
        <f t="shared" si="49"/>
        <v>2018</v>
      </c>
      <c r="G330">
        <f t="shared" si="50"/>
        <v>43</v>
      </c>
      <c r="H330">
        <f t="shared" si="51"/>
        <v>4</v>
      </c>
      <c r="I330" s="1" t="str">
        <f t="shared" si="52"/>
        <v>date_20181024</v>
      </c>
      <c r="J330" t="str">
        <f t="shared" si="53"/>
        <v>date_20181024 = DateLookup.create( { date: '2018-10-24', day_of_month: 24, month: 10, quarter: 4, year: 2018, week_of_year: 43, week_of_quarter: 4})</v>
      </c>
    </row>
    <row r="331" spans="1:10">
      <c r="A331" s="1">
        <v>43398</v>
      </c>
      <c r="B331" s="1" t="str">
        <f t="shared" si="45"/>
        <v>2018-10-25</v>
      </c>
      <c r="C331">
        <f t="shared" si="46"/>
        <v>25</v>
      </c>
      <c r="D331">
        <f t="shared" si="47"/>
        <v>10</v>
      </c>
      <c r="E331">
        <f t="shared" si="48"/>
        <v>4</v>
      </c>
      <c r="F331">
        <f t="shared" si="49"/>
        <v>2018</v>
      </c>
      <c r="G331">
        <f t="shared" si="50"/>
        <v>43</v>
      </c>
      <c r="H331">
        <f t="shared" si="51"/>
        <v>4</v>
      </c>
      <c r="I331" s="1" t="str">
        <f t="shared" si="52"/>
        <v>date_20181025</v>
      </c>
      <c r="J331" t="str">
        <f t="shared" si="53"/>
        <v>date_20181025 = DateLookup.create( { date: '2018-10-25', day_of_month: 25, month: 10, quarter: 4, year: 2018, week_of_year: 43, week_of_quarter: 4})</v>
      </c>
    </row>
    <row r="332" spans="1:10">
      <c r="A332" s="1">
        <v>43399</v>
      </c>
      <c r="B332" s="1" t="str">
        <f t="shared" si="45"/>
        <v>2018-10-26</v>
      </c>
      <c r="C332">
        <f t="shared" si="46"/>
        <v>26</v>
      </c>
      <c r="D332">
        <f t="shared" si="47"/>
        <v>10</v>
      </c>
      <c r="E332">
        <f t="shared" si="48"/>
        <v>4</v>
      </c>
      <c r="F332">
        <f t="shared" si="49"/>
        <v>2018</v>
      </c>
      <c r="G332">
        <f t="shared" si="50"/>
        <v>43</v>
      </c>
      <c r="H332">
        <f t="shared" si="51"/>
        <v>4</v>
      </c>
      <c r="I332" s="1" t="str">
        <f t="shared" si="52"/>
        <v>date_20181026</v>
      </c>
      <c r="J332" t="str">
        <f t="shared" si="53"/>
        <v>date_20181026 = DateLookup.create( { date: '2018-10-26', day_of_month: 26, month: 10, quarter: 4, year: 2018, week_of_year: 43, week_of_quarter: 4})</v>
      </c>
    </row>
    <row r="333" spans="1:10">
      <c r="A333" s="1">
        <v>43400</v>
      </c>
      <c r="B333" s="1" t="str">
        <f t="shared" si="45"/>
        <v>2018-10-27</v>
      </c>
      <c r="C333">
        <f t="shared" si="46"/>
        <v>27</v>
      </c>
      <c r="D333">
        <f t="shared" si="47"/>
        <v>10</v>
      </c>
      <c r="E333">
        <f t="shared" si="48"/>
        <v>4</v>
      </c>
      <c r="F333">
        <f t="shared" si="49"/>
        <v>2018</v>
      </c>
      <c r="G333">
        <f t="shared" si="50"/>
        <v>43</v>
      </c>
      <c r="H333">
        <f t="shared" si="51"/>
        <v>4</v>
      </c>
      <c r="I333" s="1" t="str">
        <f t="shared" si="52"/>
        <v>date_20181027</v>
      </c>
      <c r="J333" t="str">
        <f t="shared" si="53"/>
        <v>date_20181027 = DateLookup.create( { date: '2018-10-27', day_of_month: 27, month: 10, quarter: 4, year: 2018, week_of_year: 43, week_of_quarter: 4})</v>
      </c>
    </row>
    <row r="334" spans="1:10">
      <c r="A334" s="1">
        <v>43401</v>
      </c>
      <c r="B334" s="1" t="str">
        <f t="shared" si="45"/>
        <v>2018-10-28</v>
      </c>
      <c r="C334">
        <f t="shared" si="46"/>
        <v>28</v>
      </c>
      <c r="D334">
        <f t="shared" si="47"/>
        <v>10</v>
      </c>
      <c r="E334">
        <f t="shared" si="48"/>
        <v>4</v>
      </c>
      <c r="F334">
        <f t="shared" si="49"/>
        <v>2018</v>
      </c>
      <c r="G334">
        <f t="shared" si="50"/>
        <v>44</v>
      </c>
      <c r="H334">
        <f t="shared" si="51"/>
        <v>5</v>
      </c>
      <c r="I334" s="1" t="str">
        <f t="shared" si="52"/>
        <v>date_20181028</v>
      </c>
      <c r="J334" t="str">
        <f t="shared" si="53"/>
        <v>date_20181028 = DateLookup.create( { date: '2018-10-28', day_of_month: 28, month: 10, quarter: 4, year: 2018, week_of_year: 44, week_of_quarter: 5})</v>
      </c>
    </row>
    <row r="335" spans="1:10">
      <c r="A335" s="1">
        <v>43402</v>
      </c>
      <c r="B335" s="1" t="str">
        <f t="shared" si="45"/>
        <v>2018-10-29</v>
      </c>
      <c r="C335">
        <f t="shared" si="46"/>
        <v>29</v>
      </c>
      <c r="D335">
        <f t="shared" si="47"/>
        <v>10</v>
      </c>
      <c r="E335">
        <f t="shared" si="48"/>
        <v>4</v>
      </c>
      <c r="F335">
        <f t="shared" si="49"/>
        <v>2018</v>
      </c>
      <c r="G335">
        <f t="shared" si="50"/>
        <v>44</v>
      </c>
      <c r="H335">
        <f t="shared" si="51"/>
        <v>5</v>
      </c>
      <c r="I335" s="1" t="str">
        <f t="shared" si="52"/>
        <v>date_20181029</v>
      </c>
      <c r="J335" t="str">
        <f t="shared" si="53"/>
        <v>date_20181029 = DateLookup.create( { date: '2018-10-29', day_of_month: 29, month: 10, quarter: 4, year: 2018, week_of_year: 44, week_of_quarter: 5})</v>
      </c>
    </row>
    <row r="336" spans="1:10">
      <c r="A336" s="1">
        <v>43403</v>
      </c>
      <c r="B336" s="1" t="str">
        <f t="shared" si="45"/>
        <v>2018-10-30</v>
      </c>
      <c r="C336">
        <f t="shared" si="46"/>
        <v>30</v>
      </c>
      <c r="D336">
        <f t="shared" si="47"/>
        <v>10</v>
      </c>
      <c r="E336">
        <f t="shared" si="48"/>
        <v>4</v>
      </c>
      <c r="F336">
        <f t="shared" si="49"/>
        <v>2018</v>
      </c>
      <c r="G336">
        <f t="shared" si="50"/>
        <v>44</v>
      </c>
      <c r="H336">
        <f t="shared" si="51"/>
        <v>5</v>
      </c>
      <c r="I336" s="1" t="str">
        <f t="shared" si="52"/>
        <v>date_20181030</v>
      </c>
      <c r="J336" t="str">
        <f t="shared" si="53"/>
        <v>date_20181030 = DateLookup.create( { date: '2018-10-30', day_of_month: 30, month: 10, quarter: 4, year: 2018, week_of_year: 44, week_of_quarter: 5})</v>
      </c>
    </row>
    <row r="337" spans="1:10">
      <c r="A337" s="1">
        <v>43404</v>
      </c>
      <c r="B337" s="1" t="str">
        <f t="shared" si="45"/>
        <v>2018-10-31</v>
      </c>
      <c r="C337">
        <f t="shared" si="46"/>
        <v>31</v>
      </c>
      <c r="D337">
        <f t="shared" si="47"/>
        <v>10</v>
      </c>
      <c r="E337">
        <f t="shared" si="48"/>
        <v>4</v>
      </c>
      <c r="F337">
        <f t="shared" si="49"/>
        <v>2018</v>
      </c>
      <c r="G337">
        <f t="shared" si="50"/>
        <v>44</v>
      </c>
      <c r="H337">
        <f t="shared" si="51"/>
        <v>5</v>
      </c>
      <c r="I337" s="1" t="str">
        <f t="shared" si="52"/>
        <v>date_20181031</v>
      </c>
      <c r="J337" t="str">
        <f t="shared" si="53"/>
        <v>date_20181031 = DateLookup.create( { date: '2018-10-31', day_of_month: 31, month: 10, quarter: 4, year: 2018, week_of_year: 44, week_of_quarter: 5})</v>
      </c>
    </row>
    <row r="338" spans="1:10">
      <c r="A338" s="1">
        <v>43405</v>
      </c>
      <c r="B338" s="1" t="str">
        <f t="shared" si="45"/>
        <v>2018-11-01</v>
      </c>
      <c r="C338">
        <f t="shared" si="46"/>
        <v>1</v>
      </c>
      <c r="D338">
        <f t="shared" si="47"/>
        <v>11</v>
      </c>
      <c r="E338">
        <f t="shared" si="48"/>
        <v>4</v>
      </c>
      <c r="F338">
        <f t="shared" si="49"/>
        <v>2018</v>
      </c>
      <c r="G338">
        <f t="shared" si="50"/>
        <v>44</v>
      </c>
      <c r="H338">
        <f t="shared" si="51"/>
        <v>5</v>
      </c>
      <c r="I338" s="1" t="str">
        <f t="shared" si="52"/>
        <v>date_20181101</v>
      </c>
      <c r="J338" t="str">
        <f t="shared" si="53"/>
        <v>date_20181101 = DateLookup.create( { date: '2018-11-01', day_of_month: 1, month: 11, quarter: 4, year: 2018, week_of_year: 44, week_of_quarter: 5})</v>
      </c>
    </row>
    <row r="339" spans="1:10">
      <c r="A339" s="1">
        <v>43406</v>
      </c>
      <c r="B339" s="1" t="str">
        <f t="shared" si="45"/>
        <v>2018-11-02</v>
      </c>
      <c r="C339">
        <f t="shared" si="46"/>
        <v>2</v>
      </c>
      <c r="D339">
        <f t="shared" si="47"/>
        <v>11</v>
      </c>
      <c r="E339">
        <f t="shared" si="48"/>
        <v>4</v>
      </c>
      <c r="F339">
        <f t="shared" si="49"/>
        <v>2018</v>
      </c>
      <c r="G339">
        <f t="shared" si="50"/>
        <v>44</v>
      </c>
      <c r="H339">
        <f t="shared" si="51"/>
        <v>5</v>
      </c>
      <c r="I339" s="1" t="str">
        <f t="shared" si="52"/>
        <v>date_20181102</v>
      </c>
      <c r="J339" t="str">
        <f t="shared" si="53"/>
        <v>date_20181102 = DateLookup.create( { date: '2018-11-02', day_of_month: 2, month: 11, quarter: 4, year: 2018, week_of_year: 44, week_of_quarter: 5})</v>
      </c>
    </row>
    <row r="340" spans="1:10">
      <c r="A340" s="1">
        <v>43407</v>
      </c>
      <c r="B340" s="1" t="str">
        <f t="shared" si="45"/>
        <v>2018-11-03</v>
      </c>
      <c r="C340">
        <f t="shared" si="46"/>
        <v>3</v>
      </c>
      <c r="D340">
        <f t="shared" si="47"/>
        <v>11</v>
      </c>
      <c r="E340">
        <f t="shared" si="48"/>
        <v>4</v>
      </c>
      <c r="F340">
        <f t="shared" si="49"/>
        <v>2018</v>
      </c>
      <c r="G340">
        <f t="shared" si="50"/>
        <v>44</v>
      </c>
      <c r="H340">
        <f t="shared" si="51"/>
        <v>5</v>
      </c>
      <c r="I340" s="1" t="str">
        <f t="shared" si="52"/>
        <v>date_20181103</v>
      </c>
      <c r="J340" t="str">
        <f t="shared" si="53"/>
        <v>date_20181103 = DateLookup.create( { date: '2018-11-03', day_of_month: 3, month: 11, quarter: 4, year: 2018, week_of_year: 44, week_of_quarter: 5})</v>
      </c>
    </row>
    <row r="341" spans="1:10">
      <c r="A341" s="1">
        <v>43408</v>
      </c>
      <c r="B341" s="1" t="str">
        <f t="shared" si="45"/>
        <v>2018-11-04</v>
      </c>
      <c r="C341">
        <f t="shared" si="46"/>
        <v>4</v>
      </c>
      <c r="D341">
        <f t="shared" si="47"/>
        <v>11</v>
      </c>
      <c r="E341">
        <f t="shared" si="48"/>
        <v>4</v>
      </c>
      <c r="F341">
        <f t="shared" si="49"/>
        <v>2018</v>
      </c>
      <c r="G341">
        <f t="shared" si="50"/>
        <v>45</v>
      </c>
      <c r="H341">
        <f t="shared" si="51"/>
        <v>6</v>
      </c>
      <c r="I341" s="1" t="str">
        <f t="shared" si="52"/>
        <v>date_20181104</v>
      </c>
      <c r="J341" t="str">
        <f t="shared" si="53"/>
        <v>date_20181104 = DateLookup.create( { date: '2018-11-04', day_of_month: 4, month: 11, quarter: 4, year: 2018, week_of_year: 45, week_of_quarter: 6})</v>
      </c>
    </row>
    <row r="342" spans="1:10">
      <c r="A342" s="1">
        <v>43409</v>
      </c>
      <c r="B342" s="1" t="str">
        <f t="shared" si="45"/>
        <v>2018-11-05</v>
      </c>
      <c r="C342">
        <f t="shared" si="46"/>
        <v>5</v>
      </c>
      <c r="D342">
        <f t="shared" si="47"/>
        <v>11</v>
      </c>
      <c r="E342">
        <f t="shared" si="48"/>
        <v>4</v>
      </c>
      <c r="F342">
        <f t="shared" si="49"/>
        <v>2018</v>
      </c>
      <c r="G342">
        <f t="shared" si="50"/>
        <v>45</v>
      </c>
      <c r="H342">
        <f t="shared" si="51"/>
        <v>6</v>
      </c>
      <c r="I342" s="1" t="str">
        <f t="shared" si="52"/>
        <v>date_20181105</v>
      </c>
      <c r="J342" t="str">
        <f t="shared" si="53"/>
        <v>date_20181105 = DateLookup.create( { date: '2018-11-05', day_of_month: 5, month: 11, quarter: 4, year: 2018, week_of_year: 45, week_of_quarter: 6})</v>
      </c>
    </row>
    <row r="343" spans="1:10">
      <c r="A343" s="1">
        <v>43410</v>
      </c>
      <c r="B343" s="1" t="str">
        <f t="shared" si="45"/>
        <v>2018-11-06</v>
      </c>
      <c r="C343">
        <f t="shared" si="46"/>
        <v>6</v>
      </c>
      <c r="D343">
        <f t="shared" si="47"/>
        <v>11</v>
      </c>
      <c r="E343">
        <f t="shared" si="48"/>
        <v>4</v>
      </c>
      <c r="F343">
        <f t="shared" si="49"/>
        <v>2018</v>
      </c>
      <c r="G343">
        <f t="shared" si="50"/>
        <v>45</v>
      </c>
      <c r="H343">
        <f t="shared" si="51"/>
        <v>6</v>
      </c>
      <c r="I343" s="1" t="str">
        <f t="shared" si="52"/>
        <v>date_20181106</v>
      </c>
      <c r="J343" t="str">
        <f t="shared" si="53"/>
        <v>date_20181106 = DateLookup.create( { date: '2018-11-06', day_of_month: 6, month: 11, quarter: 4, year: 2018, week_of_year: 45, week_of_quarter: 6})</v>
      </c>
    </row>
    <row r="344" spans="1:10">
      <c r="A344" s="1">
        <v>43411</v>
      </c>
      <c r="B344" s="1" t="str">
        <f t="shared" si="45"/>
        <v>2018-11-07</v>
      </c>
      <c r="C344">
        <f t="shared" si="46"/>
        <v>7</v>
      </c>
      <c r="D344">
        <f t="shared" si="47"/>
        <v>11</v>
      </c>
      <c r="E344">
        <f t="shared" si="48"/>
        <v>4</v>
      </c>
      <c r="F344">
        <f t="shared" si="49"/>
        <v>2018</v>
      </c>
      <c r="G344">
        <f t="shared" si="50"/>
        <v>45</v>
      </c>
      <c r="H344">
        <f t="shared" si="51"/>
        <v>6</v>
      </c>
      <c r="I344" s="1" t="str">
        <f t="shared" si="52"/>
        <v>date_20181107</v>
      </c>
      <c r="J344" t="str">
        <f t="shared" si="53"/>
        <v>date_20181107 = DateLookup.create( { date: '2018-11-07', day_of_month: 7, month: 11, quarter: 4, year: 2018, week_of_year: 45, week_of_quarter: 6})</v>
      </c>
    </row>
    <row r="345" spans="1:10">
      <c r="A345" s="1">
        <v>43412</v>
      </c>
      <c r="B345" s="1" t="str">
        <f t="shared" si="45"/>
        <v>2018-11-08</v>
      </c>
      <c r="C345">
        <f t="shared" si="46"/>
        <v>8</v>
      </c>
      <c r="D345">
        <f t="shared" si="47"/>
        <v>11</v>
      </c>
      <c r="E345">
        <f t="shared" si="48"/>
        <v>4</v>
      </c>
      <c r="F345">
        <f t="shared" si="49"/>
        <v>2018</v>
      </c>
      <c r="G345">
        <f t="shared" si="50"/>
        <v>45</v>
      </c>
      <c r="H345">
        <f t="shared" si="51"/>
        <v>6</v>
      </c>
      <c r="I345" s="1" t="str">
        <f t="shared" si="52"/>
        <v>date_20181108</v>
      </c>
      <c r="J345" t="str">
        <f t="shared" si="53"/>
        <v>date_20181108 = DateLookup.create( { date: '2018-11-08', day_of_month: 8, month: 11, quarter: 4, year: 2018, week_of_year: 45, week_of_quarter: 6})</v>
      </c>
    </row>
    <row r="346" spans="1:10">
      <c r="A346" s="1">
        <v>43413</v>
      </c>
      <c r="B346" s="1" t="str">
        <f t="shared" si="45"/>
        <v>2018-11-09</v>
      </c>
      <c r="C346">
        <f t="shared" si="46"/>
        <v>9</v>
      </c>
      <c r="D346">
        <f t="shared" si="47"/>
        <v>11</v>
      </c>
      <c r="E346">
        <f t="shared" si="48"/>
        <v>4</v>
      </c>
      <c r="F346">
        <f t="shared" si="49"/>
        <v>2018</v>
      </c>
      <c r="G346">
        <f t="shared" si="50"/>
        <v>45</v>
      </c>
      <c r="H346">
        <f t="shared" si="51"/>
        <v>6</v>
      </c>
      <c r="I346" s="1" t="str">
        <f t="shared" si="52"/>
        <v>date_20181109</v>
      </c>
      <c r="J346" t="str">
        <f t="shared" si="53"/>
        <v>date_20181109 = DateLookup.create( { date: '2018-11-09', day_of_month: 9, month: 11, quarter: 4, year: 2018, week_of_year: 45, week_of_quarter: 6})</v>
      </c>
    </row>
    <row r="347" spans="1:10">
      <c r="A347" s="1">
        <v>43414</v>
      </c>
      <c r="B347" s="1" t="str">
        <f t="shared" si="45"/>
        <v>2018-11-10</v>
      </c>
      <c r="C347">
        <f t="shared" si="46"/>
        <v>10</v>
      </c>
      <c r="D347">
        <f t="shared" si="47"/>
        <v>11</v>
      </c>
      <c r="E347">
        <f t="shared" si="48"/>
        <v>4</v>
      </c>
      <c r="F347">
        <f t="shared" si="49"/>
        <v>2018</v>
      </c>
      <c r="G347">
        <f t="shared" si="50"/>
        <v>45</v>
      </c>
      <c r="H347">
        <f t="shared" si="51"/>
        <v>6</v>
      </c>
      <c r="I347" s="1" t="str">
        <f t="shared" si="52"/>
        <v>date_20181110</v>
      </c>
      <c r="J347" t="str">
        <f t="shared" si="53"/>
        <v>date_20181110 = DateLookup.create( { date: '2018-11-10', day_of_month: 10, month: 11, quarter: 4, year: 2018, week_of_year: 45, week_of_quarter: 6})</v>
      </c>
    </row>
    <row r="348" spans="1:10">
      <c r="A348" s="1">
        <v>43415</v>
      </c>
      <c r="B348" s="1" t="str">
        <f t="shared" si="45"/>
        <v>2018-11-11</v>
      </c>
      <c r="C348">
        <f t="shared" si="46"/>
        <v>11</v>
      </c>
      <c r="D348">
        <f t="shared" si="47"/>
        <v>11</v>
      </c>
      <c r="E348">
        <f t="shared" si="48"/>
        <v>4</v>
      </c>
      <c r="F348">
        <f t="shared" si="49"/>
        <v>2018</v>
      </c>
      <c r="G348">
        <f t="shared" si="50"/>
        <v>46</v>
      </c>
      <c r="H348">
        <f t="shared" si="51"/>
        <v>7</v>
      </c>
      <c r="I348" s="1" t="str">
        <f t="shared" si="52"/>
        <v>date_20181111</v>
      </c>
      <c r="J348" t="str">
        <f t="shared" si="53"/>
        <v>date_20181111 = DateLookup.create( { date: '2018-11-11', day_of_month: 11, month: 11, quarter: 4, year: 2018, week_of_year: 46, week_of_quarter: 7})</v>
      </c>
    </row>
    <row r="349" spans="1:10">
      <c r="A349" s="1">
        <v>43416</v>
      </c>
      <c r="B349" s="1" t="str">
        <f t="shared" si="45"/>
        <v>2018-11-12</v>
      </c>
      <c r="C349">
        <f t="shared" si="46"/>
        <v>12</v>
      </c>
      <c r="D349">
        <f t="shared" si="47"/>
        <v>11</v>
      </c>
      <c r="E349">
        <f t="shared" si="48"/>
        <v>4</v>
      </c>
      <c r="F349">
        <f t="shared" si="49"/>
        <v>2018</v>
      </c>
      <c r="G349">
        <f t="shared" si="50"/>
        <v>46</v>
      </c>
      <c r="H349">
        <f t="shared" si="51"/>
        <v>7</v>
      </c>
      <c r="I349" s="1" t="str">
        <f t="shared" si="52"/>
        <v>date_20181112</v>
      </c>
      <c r="J349" t="str">
        <f t="shared" si="53"/>
        <v>date_20181112 = DateLookup.create( { date: '2018-11-12', day_of_month: 12, month: 11, quarter: 4, year: 2018, week_of_year: 46, week_of_quarter: 7})</v>
      </c>
    </row>
    <row r="350" spans="1:10">
      <c r="A350" s="1">
        <v>43417</v>
      </c>
      <c r="B350" s="1" t="str">
        <f t="shared" si="45"/>
        <v>2018-11-13</v>
      </c>
      <c r="C350">
        <f t="shared" si="46"/>
        <v>13</v>
      </c>
      <c r="D350">
        <f t="shared" si="47"/>
        <v>11</v>
      </c>
      <c r="E350">
        <f t="shared" si="48"/>
        <v>4</v>
      </c>
      <c r="F350">
        <f t="shared" si="49"/>
        <v>2018</v>
      </c>
      <c r="G350">
        <f t="shared" si="50"/>
        <v>46</v>
      </c>
      <c r="H350">
        <f t="shared" si="51"/>
        <v>7</v>
      </c>
      <c r="I350" s="1" t="str">
        <f t="shared" si="52"/>
        <v>date_20181113</v>
      </c>
      <c r="J350" t="str">
        <f t="shared" si="53"/>
        <v>date_20181113 = DateLookup.create( { date: '2018-11-13', day_of_month: 13, month: 11, quarter: 4, year: 2018, week_of_year: 46, week_of_quarter: 7})</v>
      </c>
    </row>
    <row r="351" spans="1:10">
      <c r="A351" s="1">
        <v>43418</v>
      </c>
      <c r="B351" s="1" t="str">
        <f t="shared" si="45"/>
        <v>2018-11-14</v>
      </c>
      <c r="C351">
        <f t="shared" si="46"/>
        <v>14</v>
      </c>
      <c r="D351">
        <f t="shared" si="47"/>
        <v>11</v>
      </c>
      <c r="E351">
        <f t="shared" si="48"/>
        <v>4</v>
      </c>
      <c r="F351">
        <f t="shared" si="49"/>
        <v>2018</v>
      </c>
      <c r="G351">
        <f t="shared" si="50"/>
        <v>46</v>
      </c>
      <c r="H351">
        <f t="shared" si="51"/>
        <v>7</v>
      </c>
      <c r="I351" s="1" t="str">
        <f t="shared" si="52"/>
        <v>date_20181114</v>
      </c>
      <c r="J351" t="str">
        <f t="shared" si="53"/>
        <v>date_20181114 = DateLookup.create( { date: '2018-11-14', day_of_month: 14, month: 11, quarter: 4, year: 2018, week_of_year: 46, week_of_quarter: 7})</v>
      </c>
    </row>
    <row r="352" spans="1:10">
      <c r="A352" s="1">
        <v>43419</v>
      </c>
      <c r="B352" s="1" t="str">
        <f t="shared" si="45"/>
        <v>2018-11-15</v>
      </c>
      <c r="C352">
        <f t="shared" si="46"/>
        <v>15</v>
      </c>
      <c r="D352">
        <f t="shared" si="47"/>
        <v>11</v>
      </c>
      <c r="E352">
        <f t="shared" si="48"/>
        <v>4</v>
      </c>
      <c r="F352">
        <f t="shared" si="49"/>
        <v>2018</v>
      </c>
      <c r="G352">
        <f t="shared" si="50"/>
        <v>46</v>
      </c>
      <c r="H352">
        <f t="shared" si="51"/>
        <v>7</v>
      </c>
      <c r="I352" s="1" t="str">
        <f t="shared" si="52"/>
        <v>date_20181115</v>
      </c>
      <c r="J352" t="str">
        <f t="shared" si="53"/>
        <v>date_20181115 = DateLookup.create( { date: '2018-11-15', day_of_month: 15, month: 11, quarter: 4, year: 2018, week_of_year: 46, week_of_quarter: 7})</v>
      </c>
    </row>
    <row r="353" spans="1:10">
      <c r="A353" s="1">
        <v>43420</v>
      </c>
      <c r="B353" s="1" t="str">
        <f t="shared" si="45"/>
        <v>2018-11-16</v>
      </c>
      <c r="C353">
        <f t="shared" si="46"/>
        <v>16</v>
      </c>
      <c r="D353">
        <f t="shared" si="47"/>
        <v>11</v>
      </c>
      <c r="E353">
        <f t="shared" si="48"/>
        <v>4</v>
      </c>
      <c r="F353">
        <f t="shared" si="49"/>
        <v>2018</v>
      </c>
      <c r="G353">
        <f t="shared" si="50"/>
        <v>46</v>
      </c>
      <c r="H353">
        <f t="shared" si="51"/>
        <v>7</v>
      </c>
      <c r="I353" s="1" t="str">
        <f t="shared" si="52"/>
        <v>date_20181116</v>
      </c>
      <c r="J353" t="str">
        <f t="shared" si="53"/>
        <v>date_20181116 = DateLookup.create( { date: '2018-11-16', day_of_month: 16, month: 11, quarter: 4, year: 2018, week_of_year: 46, week_of_quarter: 7})</v>
      </c>
    </row>
    <row r="354" spans="1:10">
      <c r="A354" s="1">
        <v>43421</v>
      </c>
      <c r="B354" s="1" t="str">
        <f t="shared" si="45"/>
        <v>2018-11-17</v>
      </c>
      <c r="C354">
        <f t="shared" si="46"/>
        <v>17</v>
      </c>
      <c r="D354">
        <f t="shared" si="47"/>
        <v>11</v>
      </c>
      <c r="E354">
        <f t="shared" si="48"/>
        <v>4</v>
      </c>
      <c r="F354">
        <f t="shared" si="49"/>
        <v>2018</v>
      </c>
      <c r="G354">
        <f t="shared" si="50"/>
        <v>46</v>
      </c>
      <c r="H354">
        <f t="shared" si="51"/>
        <v>7</v>
      </c>
      <c r="I354" s="1" t="str">
        <f t="shared" si="52"/>
        <v>date_20181117</v>
      </c>
      <c r="J354" t="str">
        <f t="shared" si="53"/>
        <v>date_20181117 = DateLookup.create( { date: '2018-11-17', day_of_month: 17, month: 11, quarter: 4, year: 2018, week_of_year: 46, week_of_quarter: 7})</v>
      </c>
    </row>
    <row r="355" spans="1:10">
      <c r="A355" s="1">
        <v>43422</v>
      </c>
      <c r="B355" s="1" t="str">
        <f t="shared" ref="B355:B418" si="54">YEAR(A355)&amp;"-"&amp;RIGHT("0"&amp;MONTH(A355),2)&amp;"-"&amp;RIGHT("0"&amp;DAY(A355),2)</f>
        <v>2018-11-18</v>
      </c>
      <c r="C355">
        <f t="shared" ref="C355:C418" si="55">DAY(B355)</f>
        <v>18</v>
      </c>
      <c r="D355">
        <f t="shared" ref="D355:D418" si="56">MONTH(B355)</f>
        <v>11</v>
      </c>
      <c r="E355">
        <f t="shared" ref="E355:E418" si="57">IF(D355&lt;4,1,IF(AND(D355&gt;3,D355&lt;7),2,IF(AND(D355&gt;6,D355&lt;10),3,4)))</f>
        <v>4</v>
      </c>
      <c r="F355">
        <f t="shared" ref="F355:F418" si="58">YEAR(B355)</f>
        <v>2018</v>
      </c>
      <c r="G355">
        <f t="shared" ref="G355:G418" si="59">WEEKNUM(B355)</f>
        <v>47</v>
      </c>
      <c r="H355">
        <f t="shared" ref="H355:H418" si="60">IF(E355=E354,G355-G354+H354,1)</f>
        <v>8</v>
      </c>
      <c r="I355" s="1" t="str">
        <f t="shared" ref="I355:I418" si="61">"date_"&amp;YEAR(A355)&amp;""&amp;RIGHT("0"&amp;MONTH(A355),2)&amp;""&amp;RIGHT("0"&amp;DAY(A355),2)</f>
        <v>date_20181118</v>
      </c>
      <c r="J355" t="str">
        <f t="shared" ref="J355:J418" si="62">I355&amp; " = DateLookup.create( { "&amp;B$1&amp;"'"&amp;B355&amp;"'"&amp;C$1&amp;C355&amp;D$1&amp;D355&amp;E$1&amp;E355&amp;F$1&amp;F355&amp;G$1&amp;G355&amp;H$1&amp;H355&amp;"})"</f>
        <v>date_20181118 = DateLookup.create( { date: '2018-11-18', day_of_month: 18, month: 11, quarter: 4, year: 2018, week_of_year: 47, week_of_quarter: 8})</v>
      </c>
    </row>
    <row r="356" spans="1:10">
      <c r="A356" s="1">
        <v>43423</v>
      </c>
      <c r="B356" s="1" t="str">
        <f t="shared" si="54"/>
        <v>2018-11-19</v>
      </c>
      <c r="C356">
        <f t="shared" si="55"/>
        <v>19</v>
      </c>
      <c r="D356">
        <f t="shared" si="56"/>
        <v>11</v>
      </c>
      <c r="E356">
        <f t="shared" si="57"/>
        <v>4</v>
      </c>
      <c r="F356">
        <f t="shared" si="58"/>
        <v>2018</v>
      </c>
      <c r="G356">
        <f t="shared" si="59"/>
        <v>47</v>
      </c>
      <c r="H356">
        <f t="shared" si="60"/>
        <v>8</v>
      </c>
      <c r="I356" s="1" t="str">
        <f t="shared" si="61"/>
        <v>date_20181119</v>
      </c>
      <c r="J356" t="str">
        <f t="shared" si="62"/>
        <v>date_20181119 = DateLookup.create( { date: '2018-11-19', day_of_month: 19, month: 11, quarter: 4, year: 2018, week_of_year: 47, week_of_quarter: 8})</v>
      </c>
    </row>
    <row r="357" spans="1:10">
      <c r="A357" s="1">
        <v>43424</v>
      </c>
      <c r="B357" s="1" t="str">
        <f t="shared" si="54"/>
        <v>2018-11-20</v>
      </c>
      <c r="C357">
        <f t="shared" si="55"/>
        <v>20</v>
      </c>
      <c r="D357">
        <f t="shared" si="56"/>
        <v>11</v>
      </c>
      <c r="E357">
        <f t="shared" si="57"/>
        <v>4</v>
      </c>
      <c r="F357">
        <f t="shared" si="58"/>
        <v>2018</v>
      </c>
      <c r="G357">
        <f t="shared" si="59"/>
        <v>47</v>
      </c>
      <c r="H357">
        <f t="shared" si="60"/>
        <v>8</v>
      </c>
      <c r="I357" s="1" t="str">
        <f t="shared" si="61"/>
        <v>date_20181120</v>
      </c>
      <c r="J357" t="str">
        <f t="shared" si="62"/>
        <v>date_20181120 = DateLookup.create( { date: '2018-11-20', day_of_month: 20, month: 11, quarter: 4, year: 2018, week_of_year: 47, week_of_quarter: 8})</v>
      </c>
    </row>
    <row r="358" spans="1:10">
      <c r="A358" s="1">
        <v>43425</v>
      </c>
      <c r="B358" s="1" t="str">
        <f t="shared" si="54"/>
        <v>2018-11-21</v>
      </c>
      <c r="C358">
        <f t="shared" si="55"/>
        <v>21</v>
      </c>
      <c r="D358">
        <f t="shared" si="56"/>
        <v>11</v>
      </c>
      <c r="E358">
        <f t="shared" si="57"/>
        <v>4</v>
      </c>
      <c r="F358">
        <f t="shared" si="58"/>
        <v>2018</v>
      </c>
      <c r="G358">
        <f t="shared" si="59"/>
        <v>47</v>
      </c>
      <c r="H358">
        <f t="shared" si="60"/>
        <v>8</v>
      </c>
      <c r="I358" s="1" t="str">
        <f t="shared" si="61"/>
        <v>date_20181121</v>
      </c>
      <c r="J358" t="str">
        <f t="shared" si="62"/>
        <v>date_20181121 = DateLookup.create( { date: '2018-11-21', day_of_month: 21, month: 11, quarter: 4, year: 2018, week_of_year: 47, week_of_quarter: 8})</v>
      </c>
    </row>
    <row r="359" spans="1:10">
      <c r="A359" s="1">
        <v>43426</v>
      </c>
      <c r="B359" s="1" t="str">
        <f t="shared" si="54"/>
        <v>2018-11-22</v>
      </c>
      <c r="C359">
        <f t="shared" si="55"/>
        <v>22</v>
      </c>
      <c r="D359">
        <f t="shared" si="56"/>
        <v>11</v>
      </c>
      <c r="E359">
        <f t="shared" si="57"/>
        <v>4</v>
      </c>
      <c r="F359">
        <f t="shared" si="58"/>
        <v>2018</v>
      </c>
      <c r="G359">
        <f t="shared" si="59"/>
        <v>47</v>
      </c>
      <c r="H359">
        <f t="shared" si="60"/>
        <v>8</v>
      </c>
      <c r="I359" s="1" t="str">
        <f t="shared" si="61"/>
        <v>date_20181122</v>
      </c>
      <c r="J359" t="str">
        <f t="shared" si="62"/>
        <v>date_20181122 = DateLookup.create( { date: '2018-11-22', day_of_month: 22, month: 11, quarter: 4, year: 2018, week_of_year: 47, week_of_quarter: 8})</v>
      </c>
    </row>
    <row r="360" spans="1:10">
      <c r="A360" s="1">
        <v>43427</v>
      </c>
      <c r="B360" s="1" t="str">
        <f t="shared" si="54"/>
        <v>2018-11-23</v>
      </c>
      <c r="C360">
        <f t="shared" si="55"/>
        <v>23</v>
      </c>
      <c r="D360">
        <f t="shared" si="56"/>
        <v>11</v>
      </c>
      <c r="E360">
        <f t="shared" si="57"/>
        <v>4</v>
      </c>
      <c r="F360">
        <f t="shared" si="58"/>
        <v>2018</v>
      </c>
      <c r="G360">
        <f t="shared" si="59"/>
        <v>47</v>
      </c>
      <c r="H360">
        <f t="shared" si="60"/>
        <v>8</v>
      </c>
      <c r="I360" s="1" t="str">
        <f t="shared" si="61"/>
        <v>date_20181123</v>
      </c>
      <c r="J360" t="str">
        <f t="shared" si="62"/>
        <v>date_20181123 = DateLookup.create( { date: '2018-11-23', day_of_month: 23, month: 11, quarter: 4, year: 2018, week_of_year: 47, week_of_quarter: 8})</v>
      </c>
    </row>
    <row r="361" spans="1:10">
      <c r="A361" s="1">
        <v>43428</v>
      </c>
      <c r="B361" s="1" t="str">
        <f t="shared" si="54"/>
        <v>2018-11-24</v>
      </c>
      <c r="C361">
        <f t="shared" si="55"/>
        <v>24</v>
      </c>
      <c r="D361">
        <f t="shared" si="56"/>
        <v>11</v>
      </c>
      <c r="E361">
        <f t="shared" si="57"/>
        <v>4</v>
      </c>
      <c r="F361">
        <f t="shared" si="58"/>
        <v>2018</v>
      </c>
      <c r="G361">
        <f t="shared" si="59"/>
        <v>47</v>
      </c>
      <c r="H361">
        <f t="shared" si="60"/>
        <v>8</v>
      </c>
      <c r="I361" s="1" t="str">
        <f t="shared" si="61"/>
        <v>date_20181124</v>
      </c>
      <c r="J361" t="str">
        <f t="shared" si="62"/>
        <v>date_20181124 = DateLookup.create( { date: '2018-11-24', day_of_month: 24, month: 11, quarter: 4, year: 2018, week_of_year: 47, week_of_quarter: 8})</v>
      </c>
    </row>
    <row r="362" spans="1:10">
      <c r="A362" s="1">
        <v>43429</v>
      </c>
      <c r="B362" s="1" t="str">
        <f t="shared" si="54"/>
        <v>2018-11-25</v>
      </c>
      <c r="C362">
        <f t="shared" si="55"/>
        <v>25</v>
      </c>
      <c r="D362">
        <f t="shared" si="56"/>
        <v>11</v>
      </c>
      <c r="E362">
        <f t="shared" si="57"/>
        <v>4</v>
      </c>
      <c r="F362">
        <f t="shared" si="58"/>
        <v>2018</v>
      </c>
      <c r="G362">
        <f t="shared" si="59"/>
        <v>48</v>
      </c>
      <c r="H362">
        <f t="shared" si="60"/>
        <v>9</v>
      </c>
      <c r="I362" s="1" t="str">
        <f t="shared" si="61"/>
        <v>date_20181125</v>
      </c>
      <c r="J362" t="str">
        <f t="shared" si="62"/>
        <v>date_20181125 = DateLookup.create( { date: '2018-11-25', day_of_month: 25, month: 11, quarter: 4, year: 2018, week_of_year: 48, week_of_quarter: 9})</v>
      </c>
    </row>
    <row r="363" spans="1:10">
      <c r="A363" s="1">
        <v>43430</v>
      </c>
      <c r="B363" s="1" t="str">
        <f t="shared" si="54"/>
        <v>2018-11-26</v>
      </c>
      <c r="C363">
        <f t="shared" si="55"/>
        <v>26</v>
      </c>
      <c r="D363">
        <f t="shared" si="56"/>
        <v>11</v>
      </c>
      <c r="E363">
        <f t="shared" si="57"/>
        <v>4</v>
      </c>
      <c r="F363">
        <f t="shared" si="58"/>
        <v>2018</v>
      </c>
      <c r="G363">
        <f t="shared" si="59"/>
        <v>48</v>
      </c>
      <c r="H363">
        <f t="shared" si="60"/>
        <v>9</v>
      </c>
      <c r="I363" s="1" t="str">
        <f t="shared" si="61"/>
        <v>date_20181126</v>
      </c>
      <c r="J363" t="str">
        <f t="shared" si="62"/>
        <v>date_20181126 = DateLookup.create( { date: '2018-11-26', day_of_month: 26, month: 11, quarter: 4, year: 2018, week_of_year: 48, week_of_quarter: 9})</v>
      </c>
    </row>
    <row r="364" spans="1:10">
      <c r="A364" s="1">
        <v>43431</v>
      </c>
      <c r="B364" s="1" t="str">
        <f t="shared" si="54"/>
        <v>2018-11-27</v>
      </c>
      <c r="C364">
        <f t="shared" si="55"/>
        <v>27</v>
      </c>
      <c r="D364">
        <f t="shared" si="56"/>
        <v>11</v>
      </c>
      <c r="E364">
        <f t="shared" si="57"/>
        <v>4</v>
      </c>
      <c r="F364">
        <f t="shared" si="58"/>
        <v>2018</v>
      </c>
      <c r="G364">
        <f t="shared" si="59"/>
        <v>48</v>
      </c>
      <c r="H364">
        <f t="shared" si="60"/>
        <v>9</v>
      </c>
      <c r="I364" s="1" t="str">
        <f t="shared" si="61"/>
        <v>date_20181127</v>
      </c>
      <c r="J364" t="str">
        <f t="shared" si="62"/>
        <v>date_20181127 = DateLookup.create( { date: '2018-11-27', day_of_month: 27, month: 11, quarter: 4, year: 2018, week_of_year: 48, week_of_quarter: 9})</v>
      </c>
    </row>
    <row r="365" spans="1:10">
      <c r="A365" s="1">
        <v>43432</v>
      </c>
      <c r="B365" s="1" t="str">
        <f t="shared" si="54"/>
        <v>2018-11-28</v>
      </c>
      <c r="C365">
        <f t="shared" si="55"/>
        <v>28</v>
      </c>
      <c r="D365">
        <f t="shared" si="56"/>
        <v>11</v>
      </c>
      <c r="E365">
        <f t="shared" si="57"/>
        <v>4</v>
      </c>
      <c r="F365">
        <f t="shared" si="58"/>
        <v>2018</v>
      </c>
      <c r="G365">
        <f t="shared" si="59"/>
        <v>48</v>
      </c>
      <c r="H365">
        <f t="shared" si="60"/>
        <v>9</v>
      </c>
      <c r="I365" s="1" t="str">
        <f t="shared" si="61"/>
        <v>date_20181128</v>
      </c>
      <c r="J365" t="str">
        <f t="shared" si="62"/>
        <v>date_20181128 = DateLookup.create( { date: '2018-11-28', day_of_month: 28, month: 11, quarter: 4, year: 2018, week_of_year: 48, week_of_quarter: 9})</v>
      </c>
    </row>
    <row r="366" spans="1:10">
      <c r="A366" s="1">
        <v>43433</v>
      </c>
      <c r="B366" s="1" t="str">
        <f t="shared" si="54"/>
        <v>2018-11-29</v>
      </c>
      <c r="C366">
        <f t="shared" si="55"/>
        <v>29</v>
      </c>
      <c r="D366">
        <f t="shared" si="56"/>
        <v>11</v>
      </c>
      <c r="E366">
        <f t="shared" si="57"/>
        <v>4</v>
      </c>
      <c r="F366">
        <f t="shared" si="58"/>
        <v>2018</v>
      </c>
      <c r="G366">
        <f t="shared" si="59"/>
        <v>48</v>
      </c>
      <c r="H366">
        <f t="shared" si="60"/>
        <v>9</v>
      </c>
      <c r="I366" s="1" t="str">
        <f t="shared" si="61"/>
        <v>date_20181129</v>
      </c>
      <c r="J366" t="str">
        <f t="shared" si="62"/>
        <v>date_20181129 = DateLookup.create( { date: '2018-11-29', day_of_month: 29, month: 11, quarter: 4, year: 2018, week_of_year: 48, week_of_quarter: 9})</v>
      </c>
    </row>
    <row r="367" spans="1:10">
      <c r="A367" s="1">
        <v>43434</v>
      </c>
      <c r="B367" s="1" t="str">
        <f t="shared" si="54"/>
        <v>2018-11-30</v>
      </c>
      <c r="C367">
        <f t="shared" si="55"/>
        <v>30</v>
      </c>
      <c r="D367">
        <f t="shared" si="56"/>
        <v>11</v>
      </c>
      <c r="E367">
        <f t="shared" si="57"/>
        <v>4</v>
      </c>
      <c r="F367">
        <f t="shared" si="58"/>
        <v>2018</v>
      </c>
      <c r="G367">
        <f t="shared" si="59"/>
        <v>48</v>
      </c>
      <c r="H367">
        <f t="shared" si="60"/>
        <v>9</v>
      </c>
      <c r="I367" s="1" t="str">
        <f t="shared" si="61"/>
        <v>date_20181130</v>
      </c>
      <c r="J367" t="str">
        <f t="shared" si="62"/>
        <v>date_20181130 = DateLookup.create( { date: '2018-11-30', day_of_month: 30, month: 11, quarter: 4, year: 2018, week_of_year: 48, week_of_quarter: 9})</v>
      </c>
    </row>
    <row r="368" spans="1:10">
      <c r="A368" s="1">
        <v>43435</v>
      </c>
      <c r="B368" s="1" t="str">
        <f t="shared" si="54"/>
        <v>2018-12-01</v>
      </c>
      <c r="C368">
        <f t="shared" si="55"/>
        <v>1</v>
      </c>
      <c r="D368">
        <f t="shared" si="56"/>
        <v>12</v>
      </c>
      <c r="E368">
        <f t="shared" si="57"/>
        <v>4</v>
      </c>
      <c r="F368">
        <f t="shared" si="58"/>
        <v>2018</v>
      </c>
      <c r="G368">
        <f t="shared" si="59"/>
        <v>48</v>
      </c>
      <c r="H368">
        <f t="shared" si="60"/>
        <v>9</v>
      </c>
      <c r="I368" s="1" t="str">
        <f t="shared" si="61"/>
        <v>date_20181201</v>
      </c>
      <c r="J368" t="str">
        <f t="shared" si="62"/>
        <v>date_20181201 = DateLookup.create( { date: '2018-12-01', day_of_month: 1, month: 12, quarter: 4, year: 2018, week_of_year: 48, week_of_quarter: 9})</v>
      </c>
    </row>
    <row r="369" spans="1:10">
      <c r="A369" s="1">
        <v>43436</v>
      </c>
      <c r="B369" s="1" t="str">
        <f t="shared" si="54"/>
        <v>2018-12-02</v>
      </c>
      <c r="C369">
        <f t="shared" si="55"/>
        <v>2</v>
      </c>
      <c r="D369">
        <f t="shared" si="56"/>
        <v>12</v>
      </c>
      <c r="E369">
        <f t="shared" si="57"/>
        <v>4</v>
      </c>
      <c r="F369">
        <f t="shared" si="58"/>
        <v>2018</v>
      </c>
      <c r="G369">
        <f t="shared" si="59"/>
        <v>49</v>
      </c>
      <c r="H369">
        <f t="shared" si="60"/>
        <v>10</v>
      </c>
      <c r="I369" s="1" t="str">
        <f t="shared" si="61"/>
        <v>date_20181202</v>
      </c>
      <c r="J369" t="str">
        <f t="shared" si="62"/>
        <v>date_20181202 = DateLookup.create( { date: '2018-12-02', day_of_month: 2, month: 12, quarter: 4, year: 2018, week_of_year: 49, week_of_quarter: 10})</v>
      </c>
    </row>
    <row r="370" spans="1:10">
      <c r="A370" s="1">
        <v>43437</v>
      </c>
      <c r="B370" s="1" t="str">
        <f t="shared" si="54"/>
        <v>2018-12-03</v>
      </c>
      <c r="C370">
        <f t="shared" si="55"/>
        <v>3</v>
      </c>
      <c r="D370">
        <f t="shared" si="56"/>
        <v>12</v>
      </c>
      <c r="E370">
        <f t="shared" si="57"/>
        <v>4</v>
      </c>
      <c r="F370">
        <f t="shared" si="58"/>
        <v>2018</v>
      </c>
      <c r="G370">
        <f t="shared" si="59"/>
        <v>49</v>
      </c>
      <c r="H370">
        <f t="shared" si="60"/>
        <v>10</v>
      </c>
      <c r="I370" s="1" t="str">
        <f t="shared" si="61"/>
        <v>date_20181203</v>
      </c>
      <c r="J370" t="str">
        <f t="shared" si="62"/>
        <v>date_20181203 = DateLookup.create( { date: '2018-12-03', day_of_month: 3, month: 12, quarter: 4, year: 2018, week_of_year: 49, week_of_quarter: 10})</v>
      </c>
    </row>
    <row r="371" spans="1:10">
      <c r="A371" s="1">
        <v>43438</v>
      </c>
      <c r="B371" s="1" t="str">
        <f t="shared" si="54"/>
        <v>2018-12-04</v>
      </c>
      <c r="C371">
        <f t="shared" si="55"/>
        <v>4</v>
      </c>
      <c r="D371">
        <f t="shared" si="56"/>
        <v>12</v>
      </c>
      <c r="E371">
        <f t="shared" si="57"/>
        <v>4</v>
      </c>
      <c r="F371">
        <f t="shared" si="58"/>
        <v>2018</v>
      </c>
      <c r="G371">
        <f t="shared" si="59"/>
        <v>49</v>
      </c>
      <c r="H371">
        <f t="shared" si="60"/>
        <v>10</v>
      </c>
      <c r="I371" s="1" t="str">
        <f t="shared" si="61"/>
        <v>date_20181204</v>
      </c>
      <c r="J371" t="str">
        <f t="shared" si="62"/>
        <v>date_20181204 = DateLookup.create( { date: '2018-12-04', day_of_month: 4, month: 12, quarter: 4, year: 2018, week_of_year: 49, week_of_quarter: 10})</v>
      </c>
    </row>
    <row r="372" spans="1:10">
      <c r="A372" s="1">
        <v>43439</v>
      </c>
      <c r="B372" s="1" t="str">
        <f t="shared" si="54"/>
        <v>2018-12-05</v>
      </c>
      <c r="C372">
        <f t="shared" si="55"/>
        <v>5</v>
      </c>
      <c r="D372">
        <f t="shared" si="56"/>
        <v>12</v>
      </c>
      <c r="E372">
        <f t="shared" si="57"/>
        <v>4</v>
      </c>
      <c r="F372">
        <f t="shared" si="58"/>
        <v>2018</v>
      </c>
      <c r="G372">
        <f t="shared" si="59"/>
        <v>49</v>
      </c>
      <c r="H372">
        <f t="shared" si="60"/>
        <v>10</v>
      </c>
      <c r="I372" s="1" t="str">
        <f t="shared" si="61"/>
        <v>date_20181205</v>
      </c>
      <c r="J372" t="str">
        <f t="shared" si="62"/>
        <v>date_20181205 = DateLookup.create( { date: '2018-12-05', day_of_month: 5, month: 12, quarter: 4, year: 2018, week_of_year: 49, week_of_quarter: 10})</v>
      </c>
    </row>
    <row r="373" spans="1:10">
      <c r="A373" s="1">
        <v>43440</v>
      </c>
      <c r="B373" s="1" t="str">
        <f t="shared" si="54"/>
        <v>2018-12-06</v>
      </c>
      <c r="C373">
        <f t="shared" si="55"/>
        <v>6</v>
      </c>
      <c r="D373">
        <f t="shared" si="56"/>
        <v>12</v>
      </c>
      <c r="E373">
        <f t="shared" si="57"/>
        <v>4</v>
      </c>
      <c r="F373">
        <f t="shared" si="58"/>
        <v>2018</v>
      </c>
      <c r="G373">
        <f t="shared" si="59"/>
        <v>49</v>
      </c>
      <c r="H373">
        <f t="shared" si="60"/>
        <v>10</v>
      </c>
      <c r="I373" s="1" t="str">
        <f t="shared" si="61"/>
        <v>date_20181206</v>
      </c>
      <c r="J373" t="str">
        <f t="shared" si="62"/>
        <v>date_20181206 = DateLookup.create( { date: '2018-12-06', day_of_month: 6, month: 12, quarter: 4, year: 2018, week_of_year: 49, week_of_quarter: 10})</v>
      </c>
    </row>
    <row r="374" spans="1:10">
      <c r="A374" s="1">
        <v>43441</v>
      </c>
      <c r="B374" s="1" t="str">
        <f t="shared" si="54"/>
        <v>2018-12-07</v>
      </c>
      <c r="C374">
        <f t="shared" si="55"/>
        <v>7</v>
      </c>
      <c r="D374">
        <f t="shared" si="56"/>
        <v>12</v>
      </c>
      <c r="E374">
        <f t="shared" si="57"/>
        <v>4</v>
      </c>
      <c r="F374">
        <f t="shared" si="58"/>
        <v>2018</v>
      </c>
      <c r="G374">
        <f t="shared" si="59"/>
        <v>49</v>
      </c>
      <c r="H374">
        <f t="shared" si="60"/>
        <v>10</v>
      </c>
      <c r="I374" s="1" t="str">
        <f t="shared" si="61"/>
        <v>date_20181207</v>
      </c>
      <c r="J374" t="str">
        <f t="shared" si="62"/>
        <v>date_20181207 = DateLookup.create( { date: '2018-12-07', day_of_month: 7, month: 12, quarter: 4, year: 2018, week_of_year: 49, week_of_quarter: 10})</v>
      </c>
    </row>
    <row r="375" spans="1:10">
      <c r="A375" s="1">
        <v>43442</v>
      </c>
      <c r="B375" s="1" t="str">
        <f t="shared" si="54"/>
        <v>2018-12-08</v>
      </c>
      <c r="C375">
        <f t="shared" si="55"/>
        <v>8</v>
      </c>
      <c r="D375">
        <f t="shared" si="56"/>
        <v>12</v>
      </c>
      <c r="E375">
        <f t="shared" si="57"/>
        <v>4</v>
      </c>
      <c r="F375">
        <f t="shared" si="58"/>
        <v>2018</v>
      </c>
      <c r="G375">
        <f t="shared" si="59"/>
        <v>49</v>
      </c>
      <c r="H375">
        <f t="shared" si="60"/>
        <v>10</v>
      </c>
      <c r="I375" s="1" t="str">
        <f t="shared" si="61"/>
        <v>date_20181208</v>
      </c>
      <c r="J375" t="str">
        <f t="shared" si="62"/>
        <v>date_20181208 = DateLookup.create( { date: '2018-12-08', day_of_month: 8, month: 12, quarter: 4, year: 2018, week_of_year: 49, week_of_quarter: 10})</v>
      </c>
    </row>
    <row r="376" spans="1:10">
      <c r="A376" s="1">
        <v>43443</v>
      </c>
      <c r="B376" s="1" t="str">
        <f t="shared" si="54"/>
        <v>2018-12-09</v>
      </c>
      <c r="C376">
        <f t="shared" si="55"/>
        <v>9</v>
      </c>
      <c r="D376">
        <f t="shared" si="56"/>
        <v>12</v>
      </c>
      <c r="E376">
        <f t="shared" si="57"/>
        <v>4</v>
      </c>
      <c r="F376">
        <f t="shared" si="58"/>
        <v>2018</v>
      </c>
      <c r="G376">
        <f t="shared" si="59"/>
        <v>50</v>
      </c>
      <c r="H376">
        <f t="shared" si="60"/>
        <v>11</v>
      </c>
      <c r="I376" s="1" t="str">
        <f t="shared" si="61"/>
        <v>date_20181209</v>
      </c>
      <c r="J376" t="str">
        <f t="shared" si="62"/>
        <v>date_20181209 = DateLookup.create( { date: '2018-12-09', day_of_month: 9, month: 12, quarter: 4, year: 2018, week_of_year: 50, week_of_quarter: 11})</v>
      </c>
    </row>
    <row r="377" spans="1:10">
      <c r="A377" s="1">
        <v>43444</v>
      </c>
      <c r="B377" s="1" t="str">
        <f t="shared" si="54"/>
        <v>2018-12-10</v>
      </c>
      <c r="C377">
        <f t="shared" si="55"/>
        <v>10</v>
      </c>
      <c r="D377">
        <f t="shared" si="56"/>
        <v>12</v>
      </c>
      <c r="E377">
        <f t="shared" si="57"/>
        <v>4</v>
      </c>
      <c r="F377">
        <f t="shared" si="58"/>
        <v>2018</v>
      </c>
      <c r="G377">
        <f t="shared" si="59"/>
        <v>50</v>
      </c>
      <c r="H377">
        <f t="shared" si="60"/>
        <v>11</v>
      </c>
      <c r="I377" s="1" t="str">
        <f t="shared" si="61"/>
        <v>date_20181210</v>
      </c>
      <c r="J377" t="str">
        <f t="shared" si="62"/>
        <v>date_20181210 = DateLookup.create( { date: '2018-12-10', day_of_month: 10, month: 12, quarter: 4, year: 2018, week_of_year: 50, week_of_quarter: 11})</v>
      </c>
    </row>
    <row r="378" spans="1:10">
      <c r="A378" s="1">
        <v>43445</v>
      </c>
      <c r="B378" s="1" t="str">
        <f t="shared" si="54"/>
        <v>2018-12-11</v>
      </c>
      <c r="C378">
        <f t="shared" si="55"/>
        <v>11</v>
      </c>
      <c r="D378">
        <f t="shared" si="56"/>
        <v>12</v>
      </c>
      <c r="E378">
        <f t="shared" si="57"/>
        <v>4</v>
      </c>
      <c r="F378">
        <f t="shared" si="58"/>
        <v>2018</v>
      </c>
      <c r="G378">
        <f t="shared" si="59"/>
        <v>50</v>
      </c>
      <c r="H378">
        <f t="shared" si="60"/>
        <v>11</v>
      </c>
      <c r="I378" s="1" t="str">
        <f t="shared" si="61"/>
        <v>date_20181211</v>
      </c>
      <c r="J378" t="str">
        <f t="shared" si="62"/>
        <v>date_20181211 = DateLookup.create( { date: '2018-12-11', day_of_month: 11, month: 12, quarter: 4, year: 2018, week_of_year: 50, week_of_quarter: 11})</v>
      </c>
    </row>
    <row r="379" spans="1:10">
      <c r="A379" s="1">
        <v>43446</v>
      </c>
      <c r="B379" s="1" t="str">
        <f t="shared" si="54"/>
        <v>2018-12-12</v>
      </c>
      <c r="C379">
        <f t="shared" si="55"/>
        <v>12</v>
      </c>
      <c r="D379">
        <f t="shared" si="56"/>
        <v>12</v>
      </c>
      <c r="E379">
        <f t="shared" si="57"/>
        <v>4</v>
      </c>
      <c r="F379">
        <f t="shared" si="58"/>
        <v>2018</v>
      </c>
      <c r="G379">
        <f t="shared" si="59"/>
        <v>50</v>
      </c>
      <c r="H379">
        <f t="shared" si="60"/>
        <v>11</v>
      </c>
      <c r="I379" s="1" t="str">
        <f t="shared" si="61"/>
        <v>date_20181212</v>
      </c>
      <c r="J379" t="str">
        <f t="shared" si="62"/>
        <v>date_20181212 = DateLookup.create( { date: '2018-12-12', day_of_month: 12, month: 12, quarter: 4, year: 2018, week_of_year: 50, week_of_quarter: 11})</v>
      </c>
    </row>
    <row r="380" spans="1:10">
      <c r="A380" s="1">
        <v>43447</v>
      </c>
      <c r="B380" s="1" t="str">
        <f t="shared" si="54"/>
        <v>2018-12-13</v>
      </c>
      <c r="C380">
        <f t="shared" si="55"/>
        <v>13</v>
      </c>
      <c r="D380">
        <f t="shared" si="56"/>
        <v>12</v>
      </c>
      <c r="E380">
        <f t="shared" si="57"/>
        <v>4</v>
      </c>
      <c r="F380">
        <f t="shared" si="58"/>
        <v>2018</v>
      </c>
      <c r="G380">
        <f t="shared" si="59"/>
        <v>50</v>
      </c>
      <c r="H380">
        <f t="shared" si="60"/>
        <v>11</v>
      </c>
      <c r="I380" s="1" t="str">
        <f t="shared" si="61"/>
        <v>date_20181213</v>
      </c>
      <c r="J380" t="str">
        <f t="shared" si="62"/>
        <v>date_20181213 = DateLookup.create( { date: '2018-12-13', day_of_month: 13, month: 12, quarter: 4, year: 2018, week_of_year: 50, week_of_quarter: 11})</v>
      </c>
    </row>
    <row r="381" spans="1:10">
      <c r="A381" s="1">
        <v>43448</v>
      </c>
      <c r="B381" s="1" t="str">
        <f t="shared" si="54"/>
        <v>2018-12-14</v>
      </c>
      <c r="C381">
        <f t="shared" si="55"/>
        <v>14</v>
      </c>
      <c r="D381">
        <f t="shared" si="56"/>
        <v>12</v>
      </c>
      <c r="E381">
        <f t="shared" si="57"/>
        <v>4</v>
      </c>
      <c r="F381">
        <f t="shared" si="58"/>
        <v>2018</v>
      </c>
      <c r="G381">
        <f t="shared" si="59"/>
        <v>50</v>
      </c>
      <c r="H381">
        <f t="shared" si="60"/>
        <v>11</v>
      </c>
      <c r="I381" s="1" t="str">
        <f t="shared" si="61"/>
        <v>date_20181214</v>
      </c>
      <c r="J381" t="str">
        <f t="shared" si="62"/>
        <v>date_20181214 = DateLookup.create( { date: '2018-12-14', day_of_month: 14, month: 12, quarter: 4, year: 2018, week_of_year: 50, week_of_quarter: 11})</v>
      </c>
    </row>
    <row r="382" spans="1:10">
      <c r="A382" s="1">
        <v>43449</v>
      </c>
      <c r="B382" s="1" t="str">
        <f t="shared" si="54"/>
        <v>2018-12-15</v>
      </c>
      <c r="C382">
        <f t="shared" si="55"/>
        <v>15</v>
      </c>
      <c r="D382">
        <f t="shared" si="56"/>
        <v>12</v>
      </c>
      <c r="E382">
        <f t="shared" si="57"/>
        <v>4</v>
      </c>
      <c r="F382">
        <f t="shared" si="58"/>
        <v>2018</v>
      </c>
      <c r="G382">
        <f t="shared" si="59"/>
        <v>50</v>
      </c>
      <c r="H382">
        <f t="shared" si="60"/>
        <v>11</v>
      </c>
      <c r="I382" s="1" t="str">
        <f t="shared" si="61"/>
        <v>date_20181215</v>
      </c>
      <c r="J382" t="str">
        <f t="shared" si="62"/>
        <v>date_20181215 = DateLookup.create( { date: '2018-12-15', day_of_month: 15, month: 12, quarter: 4, year: 2018, week_of_year: 50, week_of_quarter: 11})</v>
      </c>
    </row>
    <row r="383" spans="1:10">
      <c r="A383" s="1">
        <v>43450</v>
      </c>
      <c r="B383" s="1" t="str">
        <f t="shared" si="54"/>
        <v>2018-12-16</v>
      </c>
      <c r="C383">
        <f t="shared" si="55"/>
        <v>16</v>
      </c>
      <c r="D383">
        <f t="shared" si="56"/>
        <v>12</v>
      </c>
      <c r="E383">
        <f t="shared" si="57"/>
        <v>4</v>
      </c>
      <c r="F383">
        <f t="shared" si="58"/>
        <v>2018</v>
      </c>
      <c r="G383">
        <f t="shared" si="59"/>
        <v>51</v>
      </c>
      <c r="H383">
        <f t="shared" si="60"/>
        <v>12</v>
      </c>
      <c r="I383" s="1" t="str">
        <f t="shared" si="61"/>
        <v>date_20181216</v>
      </c>
      <c r="J383" t="str">
        <f t="shared" si="62"/>
        <v>date_20181216 = DateLookup.create( { date: '2018-12-16', day_of_month: 16, month: 12, quarter: 4, year: 2018, week_of_year: 51, week_of_quarter: 12})</v>
      </c>
    </row>
    <row r="384" spans="1:10">
      <c r="A384" s="1">
        <v>43451</v>
      </c>
      <c r="B384" s="1" t="str">
        <f t="shared" si="54"/>
        <v>2018-12-17</v>
      </c>
      <c r="C384">
        <f t="shared" si="55"/>
        <v>17</v>
      </c>
      <c r="D384">
        <f t="shared" si="56"/>
        <v>12</v>
      </c>
      <c r="E384">
        <f t="shared" si="57"/>
        <v>4</v>
      </c>
      <c r="F384">
        <f t="shared" si="58"/>
        <v>2018</v>
      </c>
      <c r="G384">
        <f t="shared" si="59"/>
        <v>51</v>
      </c>
      <c r="H384">
        <f t="shared" si="60"/>
        <v>12</v>
      </c>
      <c r="I384" s="1" t="str">
        <f t="shared" si="61"/>
        <v>date_20181217</v>
      </c>
      <c r="J384" t="str">
        <f t="shared" si="62"/>
        <v>date_20181217 = DateLookup.create( { date: '2018-12-17', day_of_month: 17, month: 12, quarter: 4, year: 2018, week_of_year: 51, week_of_quarter: 12})</v>
      </c>
    </row>
    <row r="385" spans="1:10">
      <c r="A385" s="1">
        <v>43452</v>
      </c>
      <c r="B385" s="1" t="str">
        <f t="shared" si="54"/>
        <v>2018-12-18</v>
      </c>
      <c r="C385">
        <f t="shared" si="55"/>
        <v>18</v>
      </c>
      <c r="D385">
        <f t="shared" si="56"/>
        <v>12</v>
      </c>
      <c r="E385">
        <f t="shared" si="57"/>
        <v>4</v>
      </c>
      <c r="F385">
        <f t="shared" si="58"/>
        <v>2018</v>
      </c>
      <c r="G385">
        <f t="shared" si="59"/>
        <v>51</v>
      </c>
      <c r="H385">
        <f t="shared" si="60"/>
        <v>12</v>
      </c>
      <c r="I385" s="1" t="str">
        <f t="shared" si="61"/>
        <v>date_20181218</v>
      </c>
      <c r="J385" t="str">
        <f t="shared" si="62"/>
        <v>date_20181218 = DateLookup.create( { date: '2018-12-18', day_of_month: 18, month: 12, quarter: 4, year: 2018, week_of_year: 51, week_of_quarter: 12})</v>
      </c>
    </row>
    <row r="386" spans="1:10">
      <c r="A386" s="1">
        <v>43453</v>
      </c>
      <c r="B386" s="1" t="str">
        <f t="shared" si="54"/>
        <v>2018-12-19</v>
      </c>
      <c r="C386">
        <f t="shared" si="55"/>
        <v>19</v>
      </c>
      <c r="D386">
        <f t="shared" si="56"/>
        <v>12</v>
      </c>
      <c r="E386">
        <f t="shared" si="57"/>
        <v>4</v>
      </c>
      <c r="F386">
        <f t="shared" si="58"/>
        <v>2018</v>
      </c>
      <c r="G386">
        <f t="shared" si="59"/>
        <v>51</v>
      </c>
      <c r="H386">
        <f t="shared" si="60"/>
        <v>12</v>
      </c>
      <c r="I386" s="1" t="str">
        <f t="shared" si="61"/>
        <v>date_20181219</v>
      </c>
      <c r="J386" t="str">
        <f t="shared" si="62"/>
        <v>date_20181219 = DateLookup.create( { date: '2018-12-19', day_of_month: 19, month: 12, quarter: 4, year: 2018, week_of_year: 51, week_of_quarter: 12})</v>
      </c>
    </row>
    <row r="387" spans="1:10">
      <c r="A387" s="1">
        <v>43454</v>
      </c>
      <c r="B387" s="1" t="str">
        <f t="shared" si="54"/>
        <v>2018-12-20</v>
      </c>
      <c r="C387">
        <f t="shared" si="55"/>
        <v>20</v>
      </c>
      <c r="D387">
        <f t="shared" si="56"/>
        <v>12</v>
      </c>
      <c r="E387">
        <f t="shared" si="57"/>
        <v>4</v>
      </c>
      <c r="F387">
        <f t="shared" si="58"/>
        <v>2018</v>
      </c>
      <c r="G387">
        <f t="shared" si="59"/>
        <v>51</v>
      </c>
      <c r="H387">
        <f t="shared" si="60"/>
        <v>12</v>
      </c>
      <c r="I387" s="1" t="str">
        <f t="shared" si="61"/>
        <v>date_20181220</v>
      </c>
      <c r="J387" t="str">
        <f t="shared" si="62"/>
        <v>date_20181220 = DateLookup.create( { date: '2018-12-20', day_of_month: 20, month: 12, quarter: 4, year: 2018, week_of_year: 51, week_of_quarter: 12})</v>
      </c>
    </row>
    <row r="388" spans="1:10">
      <c r="A388" s="1">
        <v>43455</v>
      </c>
      <c r="B388" s="1" t="str">
        <f t="shared" si="54"/>
        <v>2018-12-21</v>
      </c>
      <c r="C388">
        <f t="shared" si="55"/>
        <v>21</v>
      </c>
      <c r="D388">
        <f t="shared" si="56"/>
        <v>12</v>
      </c>
      <c r="E388">
        <f t="shared" si="57"/>
        <v>4</v>
      </c>
      <c r="F388">
        <f t="shared" si="58"/>
        <v>2018</v>
      </c>
      <c r="G388">
        <f t="shared" si="59"/>
        <v>51</v>
      </c>
      <c r="H388">
        <f t="shared" si="60"/>
        <v>12</v>
      </c>
      <c r="I388" s="1" t="str">
        <f t="shared" si="61"/>
        <v>date_20181221</v>
      </c>
      <c r="J388" t="str">
        <f t="shared" si="62"/>
        <v>date_20181221 = DateLookup.create( { date: '2018-12-21', day_of_month: 21, month: 12, quarter: 4, year: 2018, week_of_year: 51, week_of_quarter: 12})</v>
      </c>
    </row>
    <row r="389" spans="1:10">
      <c r="A389" s="1">
        <v>43456</v>
      </c>
      <c r="B389" s="1" t="str">
        <f t="shared" si="54"/>
        <v>2018-12-22</v>
      </c>
      <c r="C389">
        <f t="shared" si="55"/>
        <v>22</v>
      </c>
      <c r="D389">
        <f t="shared" si="56"/>
        <v>12</v>
      </c>
      <c r="E389">
        <f t="shared" si="57"/>
        <v>4</v>
      </c>
      <c r="F389">
        <f t="shared" si="58"/>
        <v>2018</v>
      </c>
      <c r="G389">
        <f t="shared" si="59"/>
        <v>51</v>
      </c>
      <c r="H389">
        <f t="shared" si="60"/>
        <v>12</v>
      </c>
      <c r="I389" s="1" t="str">
        <f t="shared" si="61"/>
        <v>date_20181222</v>
      </c>
      <c r="J389" t="str">
        <f t="shared" si="62"/>
        <v>date_20181222 = DateLookup.create( { date: '2018-12-22', day_of_month: 22, month: 12, quarter: 4, year: 2018, week_of_year: 51, week_of_quarter: 12})</v>
      </c>
    </row>
    <row r="390" spans="1:10">
      <c r="A390" s="1">
        <v>43457</v>
      </c>
      <c r="B390" s="1" t="str">
        <f t="shared" si="54"/>
        <v>2018-12-23</v>
      </c>
      <c r="C390">
        <f t="shared" si="55"/>
        <v>23</v>
      </c>
      <c r="D390">
        <f t="shared" si="56"/>
        <v>12</v>
      </c>
      <c r="E390">
        <f t="shared" si="57"/>
        <v>4</v>
      </c>
      <c r="F390">
        <f t="shared" si="58"/>
        <v>2018</v>
      </c>
      <c r="G390">
        <f t="shared" si="59"/>
        <v>52</v>
      </c>
      <c r="H390">
        <f t="shared" si="60"/>
        <v>13</v>
      </c>
      <c r="I390" s="1" t="str">
        <f t="shared" si="61"/>
        <v>date_20181223</v>
      </c>
      <c r="J390" t="str">
        <f t="shared" si="62"/>
        <v>date_20181223 = DateLookup.create( { date: '2018-12-23', day_of_month: 23, month: 12, quarter: 4, year: 2018, week_of_year: 52, week_of_quarter: 13})</v>
      </c>
    </row>
    <row r="391" spans="1:10">
      <c r="A391" s="1">
        <v>43458</v>
      </c>
      <c r="B391" s="1" t="str">
        <f t="shared" si="54"/>
        <v>2018-12-24</v>
      </c>
      <c r="C391">
        <f t="shared" si="55"/>
        <v>24</v>
      </c>
      <c r="D391">
        <f t="shared" si="56"/>
        <v>12</v>
      </c>
      <c r="E391">
        <f t="shared" si="57"/>
        <v>4</v>
      </c>
      <c r="F391">
        <f t="shared" si="58"/>
        <v>2018</v>
      </c>
      <c r="G391">
        <f t="shared" si="59"/>
        <v>52</v>
      </c>
      <c r="H391">
        <f t="shared" si="60"/>
        <v>13</v>
      </c>
      <c r="I391" s="1" t="str">
        <f t="shared" si="61"/>
        <v>date_20181224</v>
      </c>
      <c r="J391" t="str">
        <f t="shared" si="62"/>
        <v>date_20181224 = DateLookup.create( { date: '2018-12-24', day_of_month: 24, month: 12, quarter: 4, year: 2018, week_of_year: 52, week_of_quarter: 13})</v>
      </c>
    </row>
    <row r="392" spans="1:10">
      <c r="A392" s="1">
        <v>43459</v>
      </c>
      <c r="B392" s="1" t="str">
        <f t="shared" si="54"/>
        <v>2018-12-25</v>
      </c>
      <c r="C392">
        <f t="shared" si="55"/>
        <v>25</v>
      </c>
      <c r="D392">
        <f t="shared" si="56"/>
        <v>12</v>
      </c>
      <c r="E392">
        <f t="shared" si="57"/>
        <v>4</v>
      </c>
      <c r="F392">
        <f t="shared" si="58"/>
        <v>2018</v>
      </c>
      <c r="G392">
        <f t="shared" si="59"/>
        <v>52</v>
      </c>
      <c r="H392">
        <f t="shared" si="60"/>
        <v>13</v>
      </c>
      <c r="I392" s="1" t="str">
        <f t="shared" si="61"/>
        <v>date_20181225</v>
      </c>
      <c r="J392" t="str">
        <f t="shared" si="62"/>
        <v>date_20181225 = DateLookup.create( { date: '2018-12-25', day_of_month: 25, month: 12, quarter: 4, year: 2018, week_of_year: 52, week_of_quarter: 13})</v>
      </c>
    </row>
    <row r="393" spans="1:10">
      <c r="A393" s="1">
        <v>43460</v>
      </c>
      <c r="B393" s="1" t="str">
        <f t="shared" si="54"/>
        <v>2018-12-26</v>
      </c>
      <c r="C393">
        <f t="shared" si="55"/>
        <v>26</v>
      </c>
      <c r="D393">
        <f t="shared" si="56"/>
        <v>12</v>
      </c>
      <c r="E393">
        <f t="shared" si="57"/>
        <v>4</v>
      </c>
      <c r="F393">
        <f t="shared" si="58"/>
        <v>2018</v>
      </c>
      <c r="G393">
        <f t="shared" si="59"/>
        <v>52</v>
      </c>
      <c r="H393">
        <f t="shared" si="60"/>
        <v>13</v>
      </c>
      <c r="I393" s="1" t="str">
        <f t="shared" si="61"/>
        <v>date_20181226</v>
      </c>
      <c r="J393" t="str">
        <f t="shared" si="62"/>
        <v>date_20181226 = DateLookup.create( { date: '2018-12-26', day_of_month: 26, month: 12, quarter: 4, year: 2018, week_of_year: 52, week_of_quarter: 13})</v>
      </c>
    </row>
    <row r="394" spans="1:10">
      <c r="A394" s="1">
        <v>43461</v>
      </c>
      <c r="B394" s="1" t="str">
        <f t="shared" si="54"/>
        <v>2018-12-27</v>
      </c>
      <c r="C394">
        <f t="shared" si="55"/>
        <v>27</v>
      </c>
      <c r="D394">
        <f t="shared" si="56"/>
        <v>12</v>
      </c>
      <c r="E394">
        <f t="shared" si="57"/>
        <v>4</v>
      </c>
      <c r="F394">
        <f t="shared" si="58"/>
        <v>2018</v>
      </c>
      <c r="G394">
        <f t="shared" si="59"/>
        <v>52</v>
      </c>
      <c r="H394">
        <f t="shared" si="60"/>
        <v>13</v>
      </c>
      <c r="I394" s="1" t="str">
        <f t="shared" si="61"/>
        <v>date_20181227</v>
      </c>
      <c r="J394" t="str">
        <f t="shared" si="62"/>
        <v>date_20181227 = DateLookup.create( { date: '2018-12-27', day_of_month: 27, month: 12, quarter: 4, year: 2018, week_of_year: 52, week_of_quarter: 13})</v>
      </c>
    </row>
    <row r="395" spans="1:10">
      <c r="A395" s="1">
        <v>43462</v>
      </c>
      <c r="B395" s="1" t="str">
        <f t="shared" si="54"/>
        <v>2018-12-28</v>
      </c>
      <c r="C395">
        <f t="shared" si="55"/>
        <v>28</v>
      </c>
      <c r="D395">
        <f t="shared" si="56"/>
        <v>12</v>
      </c>
      <c r="E395">
        <f t="shared" si="57"/>
        <v>4</v>
      </c>
      <c r="F395">
        <f t="shared" si="58"/>
        <v>2018</v>
      </c>
      <c r="G395">
        <f t="shared" si="59"/>
        <v>52</v>
      </c>
      <c r="H395">
        <f t="shared" si="60"/>
        <v>13</v>
      </c>
      <c r="I395" s="1" t="str">
        <f t="shared" si="61"/>
        <v>date_20181228</v>
      </c>
      <c r="J395" t="str">
        <f t="shared" si="62"/>
        <v>date_20181228 = DateLookup.create( { date: '2018-12-28', day_of_month: 28, month: 12, quarter: 4, year: 2018, week_of_year: 52, week_of_quarter: 13})</v>
      </c>
    </row>
    <row r="396" spans="1:10">
      <c r="A396" s="1">
        <v>43463</v>
      </c>
      <c r="B396" s="1" t="str">
        <f t="shared" si="54"/>
        <v>2018-12-29</v>
      </c>
      <c r="C396">
        <f t="shared" si="55"/>
        <v>29</v>
      </c>
      <c r="D396">
        <f t="shared" si="56"/>
        <v>12</v>
      </c>
      <c r="E396">
        <f t="shared" si="57"/>
        <v>4</v>
      </c>
      <c r="F396">
        <f t="shared" si="58"/>
        <v>2018</v>
      </c>
      <c r="G396">
        <f t="shared" si="59"/>
        <v>52</v>
      </c>
      <c r="H396">
        <f t="shared" si="60"/>
        <v>13</v>
      </c>
      <c r="I396" s="1" t="str">
        <f t="shared" si="61"/>
        <v>date_20181229</v>
      </c>
      <c r="J396" t="str">
        <f t="shared" si="62"/>
        <v>date_20181229 = DateLookup.create( { date: '2018-12-29', day_of_month: 29, month: 12, quarter: 4, year: 2018, week_of_year: 52, week_of_quarter: 13})</v>
      </c>
    </row>
    <row r="397" spans="1:10">
      <c r="A397" s="1">
        <v>43464</v>
      </c>
      <c r="B397" s="1" t="str">
        <f t="shared" si="54"/>
        <v>2018-12-30</v>
      </c>
      <c r="C397">
        <f t="shared" si="55"/>
        <v>30</v>
      </c>
      <c r="D397">
        <f t="shared" si="56"/>
        <v>12</v>
      </c>
      <c r="E397">
        <f t="shared" si="57"/>
        <v>4</v>
      </c>
      <c r="F397">
        <f t="shared" si="58"/>
        <v>2018</v>
      </c>
      <c r="G397">
        <f t="shared" si="59"/>
        <v>53</v>
      </c>
      <c r="H397">
        <f t="shared" si="60"/>
        <v>14</v>
      </c>
      <c r="I397" s="1" t="str">
        <f t="shared" si="61"/>
        <v>date_20181230</v>
      </c>
      <c r="J397" t="str">
        <f t="shared" si="62"/>
        <v>date_20181230 = DateLookup.create( { date: '2018-12-30', day_of_month: 30, month: 12, quarter: 4, year: 2018, week_of_year: 53, week_of_quarter: 14})</v>
      </c>
    </row>
    <row r="398" spans="1:10">
      <c r="A398" s="1">
        <v>43465</v>
      </c>
      <c r="B398" s="1" t="str">
        <f t="shared" si="54"/>
        <v>2018-12-31</v>
      </c>
      <c r="C398">
        <f t="shared" si="55"/>
        <v>31</v>
      </c>
      <c r="D398">
        <f t="shared" si="56"/>
        <v>12</v>
      </c>
      <c r="E398">
        <f t="shared" si="57"/>
        <v>4</v>
      </c>
      <c r="F398">
        <f t="shared" si="58"/>
        <v>2018</v>
      </c>
      <c r="G398">
        <f t="shared" si="59"/>
        <v>53</v>
      </c>
      <c r="H398">
        <f t="shared" si="60"/>
        <v>14</v>
      </c>
      <c r="I398" s="1" t="str">
        <f t="shared" si="61"/>
        <v>date_20181231</v>
      </c>
      <c r="J398" t="str">
        <f t="shared" si="62"/>
        <v>date_20181231 = DateLookup.create( { date: '2018-12-31', day_of_month: 31, month: 12, quarter: 4, year: 2018, week_of_year: 53, week_of_quarter: 14})</v>
      </c>
    </row>
    <row r="399" spans="1:10">
      <c r="A399" s="1">
        <v>43466</v>
      </c>
      <c r="B399" s="1" t="str">
        <f t="shared" si="54"/>
        <v>2019-01-01</v>
      </c>
      <c r="C399">
        <f t="shared" si="55"/>
        <v>1</v>
      </c>
      <c r="D399">
        <f t="shared" si="56"/>
        <v>1</v>
      </c>
      <c r="E399">
        <f t="shared" si="57"/>
        <v>1</v>
      </c>
      <c r="F399">
        <f t="shared" si="58"/>
        <v>2019</v>
      </c>
      <c r="G399">
        <f t="shared" si="59"/>
        <v>1</v>
      </c>
      <c r="H399">
        <f t="shared" si="60"/>
        <v>1</v>
      </c>
      <c r="I399" s="1" t="str">
        <f t="shared" si="61"/>
        <v>date_20190101</v>
      </c>
      <c r="J399" t="str">
        <f t="shared" si="62"/>
        <v>date_20190101 = DateLookup.create( { date: '2019-01-01', day_of_month: 1, month: 1, quarter: 1, year: 2019, week_of_year: 1, week_of_quarter: 1})</v>
      </c>
    </row>
    <row r="400" spans="1:10">
      <c r="A400" s="1">
        <v>43467</v>
      </c>
      <c r="B400" s="1" t="str">
        <f t="shared" si="54"/>
        <v>2019-01-02</v>
      </c>
      <c r="C400">
        <f t="shared" si="55"/>
        <v>2</v>
      </c>
      <c r="D400">
        <f t="shared" si="56"/>
        <v>1</v>
      </c>
      <c r="E400">
        <f t="shared" si="57"/>
        <v>1</v>
      </c>
      <c r="F400">
        <f t="shared" si="58"/>
        <v>2019</v>
      </c>
      <c r="G400">
        <f t="shared" si="59"/>
        <v>1</v>
      </c>
      <c r="H400">
        <f t="shared" si="60"/>
        <v>1</v>
      </c>
      <c r="I400" s="1" t="str">
        <f t="shared" si="61"/>
        <v>date_20190102</v>
      </c>
      <c r="J400" t="str">
        <f t="shared" si="62"/>
        <v>date_20190102 = DateLookup.create( { date: '2019-01-02', day_of_month: 2, month: 1, quarter: 1, year: 2019, week_of_year: 1, week_of_quarter: 1})</v>
      </c>
    </row>
    <row r="401" spans="1:10">
      <c r="A401" s="1">
        <v>43468</v>
      </c>
      <c r="B401" s="1" t="str">
        <f t="shared" si="54"/>
        <v>2019-01-03</v>
      </c>
      <c r="C401">
        <f t="shared" si="55"/>
        <v>3</v>
      </c>
      <c r="D401">
        <f t="shared" si="56"/>
        <v>1</v>
      </c>
      <c r="E401">
        <f t="shared" si="57"/>
        <v>1</v>
      </c>
      <c r="F401">
        <f t="shared" si="58"/>
        <v>2019</v>
      </c>
      <c r="G401">
        <f t="shared" si="59"/>
        <v>1</v>
      </c>
      <c r="H401">
        <f t="shared" si="60"/>
        <v>1</v>
      </c>
      <c r="I401" s="1" t="str">
        <f t="shared" si="61"/>
        <v>date_20190103</v>
      </c>
      <c r="J401" t="str">
        <f t="shared" si="62"/>
        <v>date_20190103 = DateLookup.create( { date: '2019-01-03', day_of_month: 3, month: 1, quarter: 1, year: 2019, week_of_year: 1, week_of_quarter: 1})</v>
      </c>
    </row>
    <row r="402" spans="1:10">
      <c r="A402" s="1">
        <v>43469</v>
      </c>
      <c r="B402" s="1" t="str">
        <f t="shared" si="54"/>
        <v>2019-01-04</v>
      </c>
      <c r="C402">
        <f t="shared" si="55"/>
        <v>4</v>
      </c>
      <c r="D402">
        <f t="shared" si="56"/>
        <v>1</v>
      </c>
      <c r="E402">
        <f t="shared" si="57"/>
        <v>1</v>
      </c>
      <c r="F402">
        <f t="shared" si="58"/>
        <v>2019</v>
      </c>
      <c r="G402">
        <f t="shared" si="59"/>
        <v>1</v>
      </c>
      <c r="H402">
        <f t="shared" si="60"/>
        <v>1</v>
      </c>
      <c r="I402" s="1" t="str">
        <f t="shared" si="61"/>
        <v>date_20190104</v>
      </c>
      <c r="J402" t="str">
        <f t="shared" si="62"/>
        <v>date_20190104 = DateLookup.create( { date: '2019-01-04', day_of_month: 4, month: 1, quarter: 1, year: 2019, week_of_year: 1, week_of_quarter: 1})</v>
      </c>
    </row>
    <row r="403" spans="1:10">
      <c r="A403" s="1">
        <v>43470</v>
      </c>
      <c r="B403" s="1" t="str">
        <f t="shared" si="54"/>
        <v>2019-01-05</v>
      </c>
      <c r="C403">
        <f t="shared" si="55"/>
        <v>5</v>
      </c>
      <c r="D403">
        <f t="shared" si="56"/>
        <v>1</v>
      </c>
      <c r="E403">
        <f t="shared" si="57"/>
        <v>1</v>
      </c>
      <c r="F403">
        <f t="shared" si="58"/>
        <v>2019</v>
      </c>
      <c r="G403">
        <f t="shared" si="59"/>
        <v>1</v>
      </c>
      <c r="H403">
        <f t="shared" si="60"/>
        <v>1</v>
      </c>
      <c r="I403" s="1" t="str">
        <f t="shared" si="61"/>
        <v>date_20190105</v>
      </c>
      <c r="J403" t="str">
        <f t="shared" si="62"/>
        <v>date_20190105 = DateLookup.create( { date: '2019-01-05', day_of_month: 5, month: 1, quarter: 1, year: 2019, week_of_year: 1, week_of_quarter: 1})</v>
      </c>
    </row>
    <row r="404" spans="1:10">
      <c r="A404" s="1">
        <v>43471</v>
      </c>
      <c r="B404" s="1" t="str">
        <f t="shared" si="54"/>
        <v>2019-01-06</v>
      </c>
      <c r="C404">
        <f t="shared" si="55"/>
        <v>6</v>
      </c>
      <c r="D404">
        <f t="shared" si="56"/>
        <v>1</v>
      </c>
      <c r="E404">
        <f t="shared" si="57"/>
        <v>1</v>
      </c>
      <c r="F404">
        <f t="shared" si="58"/>
        <v>2019</v>
      </c>
      <c r="G404">
        <f t="shared" si="59"/>
        <v>2</v>
      </c>
      <c r="H404">
        <f t="shared" si="60"/>
        <v>2</v>
      </c>
      <c r="I404" s="1" t="str">
        <f t="shared" si="61"/>
        <v>date_20190106</v>
      </c>
      <c r="J404" t="str">
        <f t="shared" si="62"/>
        <v>date_20190106 = DateLookup.create( { date: '2019-01-06', day_of_month: 6, month: 1, quarter: 1, year: 2019, week_of_year: 2, week_of_quarter: 2})</v>
      </c>
    </row>
    <row r="405" spans="1:10">
      <c r="A405" s="1">
        <v>43472</v>
      </c>
      <c r="B405" s="1" t="str">
        <f t="shared" si="54"/>
        <v>2019-01-07</v>
      </c>
      <c r="C405">
        <f t="shared" si="55"/>
        <v>7</v>
      </c>
      <c r="D405">
        <f t="shared" si="56"/>
        <v>1</v>
      </c>
      <c r="E405">
        <f t="shared" si="57"/>
        <v>1</v>
      </c>
      <c r="F405">
        <f t="shared" si="58"/>
        <v>2019</v>
      </c>
      <c r="G405">
        <f t="shared" si="59"/>
        <v>2</v>
      </c>
      <c r="H405">
        <f t="shared" si="60"/>
        <v>2</v>
      </c>
      <c r="I405" s="1" t="str">
        <f t="shared" si="61"/>
        <v>date_20190107</v>
      </c>
      <c r="J405" t="str">
        <f t="shared" si="62"/>
        <v>date_20190107 = DateLookup.create( { date: '2019-01-07', day_of_month: 7, month: 1, quarter: 1, year: 2019, week_of_year: 2, week_of_quarter: 2})</v>
      </c>
    </row>
    <row r="406" spans="1:10">
      <c r="A406" s="1">
        <v>43473</v>
      </c>
      <c r="B406" s="1" t="str">
        <f t="shared" si="54"/>
        <v>2019-01-08</v>
      </c>
      <c r="C406">
        <f t="shared" si="55"/>
        <v>8</v>
      </c>
      <c r="D406">
        <f t="shared" si="56"/>
        <v>1</v>
      </c>
      <c r="E406">
        <f t="shared" si="57"/>
        <v>1</v>
      </c>
      <c r="F406">
        <f t="shared" si="58"/>
        <v>2019</v>
      </c>
      <c r="G406">
        <f t="shared" si="59"/>
        <v>2</v>
      </c>
      <c r="H406">
        <f t="shared" si="60"/>
        <v>2</v>
      </c>
      <c r="I406" s="1" t="str">
        <f t="shared" si="61"/>
        <v>date_20190108</v>
      </c>
      <c r="J406" t="str">
        <f t="shared" si="62"/>
        <v>date_20190108 = DateLookup.create( { date: '2019-01-08', day_of_month: 8, month: 1, quarter: 1, year: 2019, week_of_year: 2, week_of_quarter: 2})</v>
      </c>
    </row>
    <row r="407" spans="1:10">
      <c r="A407" s="1">
        <v>43474</v>
      </c>
      <c r="B407" s="1" t="str">
        <f t="shared" si="54"/>
        <v>2019-01-09</v>
      </c>
      <c r="C407">
        <f t="shared" si="55"/>
        <v>9</v>
      </c>
      <c r="D407">
        <f t="shared" si="56"/>
        <v>1</v>
      </c>
      <c r="E407">
        <f t="shared" si="57"/>
        <v>1</v>
      </c>
      <c r="F407">
        <f t="shared" si="58"/>
        <v>2019</v>
      </c>
      <c r="G407">
        <f t="shared" si="59"/>
        <v>2</v>
      </c>
      <c r="H407">
        <f t="shared" si="60"/>
        <v>2</v>
      </c>
      <c r="I407" s="1" t="str">
        <f t="shared" si="61"/>
        <v>date_20190109</v>
      </c>
      <c r="J407" t="str">
        <f t="shared" si="62"/>
        <v>date_20190109 = DateLookup.create( { date: '2019-01-09', day_of_month: 9, month: 1, quarter: 1, year: 2019, week_of_year: 2, week_of_quarter: 2})</v>
      </c>
    </row>
    <row r="408" spans="1:10">
      <c r="A408" s="1">
        <v>43475</v>
      </c>
      <c r="B408" s="1" t="str">
        <f t="shared" si="54"/>
        <v>2019-01-10</v>
      </c>
      <c r="C408">
        <f t="shared" si="55"/>
        <v>10</v>
      </c>
      <c r="D408">
        <f t="shared" si="56"/>
        <v>1</v>
      </c>
      <c r="E408">
        <f t="shared" si="57"/>
        <v>1</v>
      </c>
      <c r="F408">
        <f t="shared" si="58"/>
        <v>2019</v>
      </c>
      <c r="G408">
        <f t="shared" si="59"/>
        <v>2</v>
      </c>
      <c r="H408">
        <f t="shared" si="60"/>
        <v>2</v>
      </c>
      <c r="I408" s="1" t="str">
        <f t="shared" si="61"/>
        <v>date_20190110</v>
      </c>
      <c r="J408" t="str">
        <f t="shared" si="62"/>
        <v>date_20190110 = DateLookup.create( { date: '2019-01-10', day_of_month: 10, month: 1, quarter: 1, year: 2019, week_of_year: 2, week_of_quarter: 2})</v>
      </c>
    </row>
    <row r="409" spans="1:10">
      <c r="A409" s="1">
        <v>43476</v>
      </c>
      <c r="B409" s="1" t="str">
        <f t="shared" si="54"/>
        <v>2019-01-11</v>
      </c>
      <c r="C409">
        <f t="shared" si="55"/>
        <v>11</v>
      </c>
      <c r="D409">
        <f t="shared" si="56"/>
        <v>1</v>
      </c>
      <c r="E409">
        <f t="shared" si="57"/>
        <v>1</v>
      </c>
      <c r="F409">
        <f t="shared" si="58"/>
        <v>2019</v>
      </c>
      <c r="G409">
        <f t="shared" si="59"/>
        <v>2</v>
      </c>
      <c r="H409">
        <f t="shared" si="60"/>
        <v>2</v>
      </c>
      <c r="I409" s="1" t="str">
        <f t="shared" si="61"/>
        <v>date_20190111</v>
      </c>
      <c r="J409" t="str">
        <f t="shared" si="62"/>
        <v>date_20190111 = DateLookup.create( { date: '2019-01-11', day_of_month: 11, month: 1, quarter: 1, year: 2019, week_of_year: 2, week_of_quarter: 2})</v>
      </c>
    </row>
    <row r="410" spans="1:10">
      <c r="A410" s="1">
        <v>43477</v>
      </c>
      <c r="B410" s="1" t="str">
        <f t="shared" si="54"/>
        <v>2019-01-12</v>
      </c>
      <c r="C410">
        <f t="shared" si="55"/>
        <v>12</v>
      </c>
      <c r="D410">
        <f t="shared" si="56"/>
        <v>1</v>
      </c>
      <c r="E410">
        <f t="shared" si="57"/>
        <v>1</v>
      </c>
      <c r="F410">
        <f t="shared" si="58"/>
        <v>2019</v>
      </c>
      <c r="G410">
        <f t="shared" si="59"/>
        <v>2</v>
      </c>
      <c r="H410">
        <f t="shared" si="60"/>
        <v>2</v>
      </c>
      <c r="I410" s="1" t="str">
        <f t="shared" si="61"/>
        <v>date_20190112</v>
      </c>
      <c r="J410" t="str">
        <f t="shared" si="62"/>
        <v>date_20190112 = DateLookup.create( { date: '2019-01-12', day_of_month: 12, month: 1, quarter: 1, year: 2019, week_of_year: 2, week_of_quarter: 2})</v>
      </c>
    </row>
    <row r="411" spans="1:10">
      <c r="A411" s="1">
        <v>43478</v>
      </c>
      <c r="B411" s="1" t="str">
        <f t="shared" si="54"/>
        <v>2019-01-13</v>
      </c>
      <c r="C411">
        <f t="shared" si="55"/>
        <v>13</v>
      </c>
      <c r="D411">
        <f t="shared" si="56"/>
        <v>1</v>
      </c>
      <c r="E411">
        <f t="shared" si="57"/>
        <v>1</v>
      </c>
      <c r="F411">
        <f t="shared" si="58"/>
        <v>2019</v>
      </c>
      <c r="G411">
        <f t="shared" si="59"/>
        <v>3</v>
      </c>
      <c r="H411">
        <f t="shared" si="60"/>
        <v>3</v>
      </c>
      <c r="I411" s="1" t="str">
        <f t="shared" si="61"/>
        <v>date_20190113</v>
      </c>
      <c r="J411" t="str">
        <f t="shared" si="62"/>
        <v>date_20190113 = DateLookup.create( { date: '2019-01-13', day_of_month: 13, month: 1, quarter: 1, year: 2019, week_of_year: 3, week_of_quarter: 3})</v>
      </c>
    </row>
    <row r="412" spans="1:10">
      <c r="A412" s="1">
        <v>43479</v>
      </c>
      <c r="B412" s="1" t="str">
        <f t="shared" si="54"/>
        <v>2019-01-14</v>
      </c>
      <c r="C412">
        <f t="shared" si="55"/>
        <v>14</v>
      </c>
      <c r="D412">
        <f t="shared" si="56"/>
        <v>1</v>
      </c>
      <c r="E412">
        <f t="shared" si="57"/>
        <v>1</v>
      </c>
      <c r="F412">
        <f t="shared" si="58"/>
        <v>2019</v>
      </c>
      <c r="G412">
        <f t="shared" si="59"/>
        <v>3</v>
      </c>
      <c r="H412">
        <f t="shared" si="60"/>
        <v>3</v>
      </c>
      <c r="I412" s="1" t="str">
        <f t="shared" si="61"/>
        <v>date_20190114</v>
      </c>
      <c r="J412" t="str">
        <f t="shared" si="62"/>
        <v>date_20190114 = DateLookup.create( { date: '2019-01-14', day_of_month: 14, month: 1, quarter: 1, year: 2019, week_of_year: 3, week_of_quarter: 3})</v>
      </c>
    </row>
    <row r="413" spans="1:10">
      <c r="A413" s="1">
        <v>43480</v>
      </c>
      <c r="B413" s="1" t="str">
        <f t="shared" si="54"/>
        <v>2019-01-15</v>
      </c>
      <c r="C413">
        <f t="shared" si="55"/>
        <v>15</v>
      </c>
      <c r="D413">
        <f t="shared" si="56"/>
        <v>1</v>
      </c>
      <c r="E413">
        <f t="shared" si="57"/>
        <v>1</v>
      </c>
      <c r="F413">
        <f t="shared" si="58"/>
        <v>2019</v>
      </c>
      <c r="G413">
        <f t="shared" si="59"/>
        <v>3</v>
      </c>
      <c r="H413">
        <f t="shared" si="60"/>
        <v>3</v>
      </c>
      <c r="I413" s="1" t="str">
        <f t="shared" si="61"/>
        <v>date_20190115</v>
      </c>
      <c r="J413" t="str">
        <f t="shared" si="62"/>
        <v>date_20190115 = DateLookup.create( { date: '2019-01-15', day_of_month: 15, month: 1, quarter: 1, year: 2019, week_of_year: 3, week_of_quarter: 3})</v>
      </c>
    </row>
    <row r="414" spans="1:10">
      <c r="A414" s="1">
        <v>43481</v>
      </c>
      <c r="B414" s="1" t="str">
        <f t="shared" si="54"/>
        <v>2019-01-16</v>
      </c>
      <c r="C414">
        <f t="shared" si="55"/>
        <v>16</v>
      </c>
      <c r="D414">
        <f t="shared" si="56"/>
        <v>1</v>
      </c>
      <c r="E414">
        <f t="shared" si="57"/>
        <v>1</v>
      </c>
      <c r="F414">
        <f t="shared" si="58"/>
        <v>2019</v>
      </c>
      <c r="G414">
        <f t="shared" si="59"/>
        <v>3</v>
      </c>
      <c r="H414">
        <f t="shared" si="60"/>
        <v>3</v>
      </c>
      <c r="I414" s="1" t="str">
        <f t="shared" si="61"/>
        <v>date_20190116</v>
      </c>
      <c r="J414" t="str">
        <f t="shared" si="62"/>
        <v>date_20190116 = DateLookup.create( { date: '2019-01-16', day_of_month: 16, month: 1, quarter: 1, year: 2019, week_of_year: 3, week_of_quarter: 3})</v>
      </c>
    </row>
    <row r="415" spans="1:10">
      <c r="A415" s="1">
        <v>43482</v>
      </c>
      <c r="B415" s="1" t="str">
        <f t="shared" si="54"/>
        <v>2019-01-17</v>
      </c>
      <c r="C415">
        <f t="shared" si="55"/>
        <v>17</v>
      </c>
      <c r="D415">
        <f t="shared" si="56"/>
        <v>1</v>
      </c>
      <c r="E415">
        <f t="shared" si="57"/>
        <v>1</v>
      </c>
      <c r="F415">
        <f t="shared" si="58"/>
        <v>2019</v>
      </c>
      <c r="G415">
        <f t="shared" si="59"/>
        <v>3</v>
      </c>
      <c r="H415">
        <f t="shared" si="60"/>
        <v>3</v>
      </c>
      <c r="I415" s="1" t="str">
        <f t="shared" si="61"/>
        <v>date_20190117</v>
      </c>
      <c r="J415" t="str">
        <f t="shared" si="62"/>
        <v>date_20190117 = DateLookup.create( { date: '2019-01-17', day_of_month: 17, month: 1, quarter: 1, year: 2019, week_of_year: 3, week_of_quarter: 3})</v>
      </c>
    </row>
    <row r="416" spans="1:10">
      <c r="A416" s="1">
        <v>43483</v>
      </c>
      <c r="B416" s="1" t="str">
        <f t="shared" si="54"/>
        <v>2019-01-18</v>
      </c>
      <c r="C416">
        <f t="shared" si="55"/>
        <v>18</v>
      </c>
      <c r="D416">
        <f t="shared" si="56"/>
        <v>1</v>
      </c>
      <c r="E416">
        <f t="shared" si="57"/>
        <v>1</v>
      </c>
      <c r="F416">
        <f t="shared" si="58"/>
        <v>2019</v>
      </c>
      <c r="G416">
        <f t="shared" si="59"/>
        <v>3</v>
      </c>
      <c r="H416">
        <f t="shared" si="60"/>
        <v>3</v>
      </c>
      <c r="I416" s="1" t="str">
        <f t="shared" si="61"/>
        <v>date_20190118</v>
      </c>
      <c r="J416" t="str">
        <f t="shared" si="62"/>
        <v>date_20190118 = DateLookup.create( { date: '2019-01-18', day_of_month: 18, month: 1, quarter: 1, year: 2019, week_of_year: 3, week_of_quarter: 3})</v>
      </c>
    </row>
    <row r="417" spans="1:10">
      <c r="A417" s="1">
        <v>43484</v>
      </c>
      <c r="B417" s="1" t="str">
        <f t="shared" si="54"/>
        <v>2019-01-19</v>
      </c>
      <c r="C417">
        <f t="shared" si="55"/>
        <v>19</v>
      </c>
      <c r="D417">
        <f t="shared" si="56"/>
        <v>1</v>
      </c>
      <c r="E417">
        <f t="shared" si="57"/>
        <v>1</v>
      </c>
      <c r="F417">
        <f t="shared" si="58"/>
        <v>2019</v>
      </c>
      <c r="G417">
        <f t="shared" si="59"/>
        <v>3</v>
      </c>
      <c r="H417">
        <f t="shared" si="60"/>
        <v>3</v>
      </c>
      <c r="I417" s="1" t="str">
        <f t="shared" si="61"/>
        <v>date_20190119</v>
      </c>
      <c r="J417" t="str">
        <f t="shared" si="62"/>
        <v>date_20190119 = DateLookup.create( { date: '2019-01-19', day_of_month: 19, month: 1, quarter: 1, year: 2019, week_of_year: 3, week_of_quarter: 3})</v>
      </c>
    </row>
    <row r="418" spans="1:10">
      <c r="A418" s="1">
        <v>43485</v>
      </c>
      <c r="B418" s="1" t="str">
        <f t="shared" si="54"/>
        <v>2019-01-20</v>
      </c>
      <c r="C418">
        <f t="shared" si="55"/>
        <v>20</v>
      </c>
      <c r="D418">
        <f t="shared" si="56"/>
        <v>1</v>
      </c>
      <c r="E418">
        <f t="shared" si="57"/>
        <v>1</v>
      </c>
      <c r="F418">
        <f t="shared" si="58"/>
        <v>2019</v>
      </c>
      <c r="G418">
        <f t="shared" si="59"/>
        <v>4</v>
      </c>
      <c r="H418">
        <f t="shared" si="60"/>
        <v>4</v>
      </c>
      <c r="I418" s="1" t="str">
        <f t="shared" si="61"/>
        <v>date_20190120</v>
      </c>
      <c r="J418" t="str">
        <f t="shared" si="62"/>
        <v>date_20190120 = DateLookup.create( { date: '2019-01-20', day_of_month: 20, month: 1, quarter: 1, year: 2019, week_of_year: 4, week_of_quarter: 4})</v>
      </c>
    </row>
    <row r="419" spans="1:10">
      <c r="A419" s="1">
        <v>43486</v>
      </c>
      <c r="B419" s="1" t="str">
        <f t="shared" ref="B419:B482" si="63">YEAR(A419)&amp;"-"&amp;RIGHT("0"&amp;MONTH(A419),2)&amp;"-"&amp;RIGHT("0"&amp;DAY(A419),2)</f>
        <v>2019-01-21</v>
      </c>
      <c r="C419">
        <f t="shared" ref="C419:C482" si="64">DAY(B419)</f>
        <v>21</v>
      </c>
      <c r="D419">
        <f t="shared" ref="D419:D482" si="65">MONTH(B419)</f>
        <v>1</v>
      </c>
      <c r="E419">
        <f t="shared" ref="E419:E482" si="66">IF(D419&lt;4,1,IF(AND(D419&gt;3,D419&lt;7),2,IF(AND(D419&gt;6,D419&lt;10),3,4)))</f>
        <v>1</v>
      </c>
      <c r="F419">
        <f t="shared" ref="F419:F482" si="67">YEAR(B419)</f>
        <v>2019</v>
      </c>
      <c r="G419">
        <f t="shared" ref="G419:G482" si="68">WEEKNUM(B419)</f>
        <v>4</v>
      </c>
      <c r="H419">
        <f t="shared" ref="H419:H482" si="69">IF(E419=E418,G419-G418+H418,1)</f>
        <v>4</v>
      </c>
      <c r="I419" s="1" t="str">
        <f t="shared" ref="I419:I482" si="70">"date_"&amp;YEAR(A419)&amp;""&amp;RIGHT("0"&amp;MONTH(A419),2)&amp;""&amp;RIGHT("0"&amp;DAY(A419),2)</f>
        <v>date_20190121</v>
      </c>
      <c r="J419" t="str">
        <f t="shared" ref="J419:J482" si="71">I419&amp; " = DateLookup.create( { "&amp;B$1&amp;"'"&amp;B419&amp;"'"&amp;C$1&amp;C419&amp;D$1&amp;D419&amp;E$1&amp;E419&amp;F$1&amp;F419&amp;G$1&amp;G419&amp;H$1&amp;H419&amp;"})"</f>
        <v>date_20190121 = DateLookup.create( { date: '2019-01-21', day_of_month: 21, month: 1, quarter: 1, year: 2019, week_of_year: 4, week_of_quarter: 4})</v>
      </c>
    </row>
    <row r="420" spans="1:10">
      <c r="A420" s="1">
        <v>43487</v>
      </c>
      <c r="B420" s="1" t="str">
        <f t="shared" si="63"/>
        <v>2019-01-22</v>
      </c>
      <c r="C420">
        <f t="shared" si="64"/>
        <v>22</v>
      </c>
      <c r="D420">
        <f t="shared" si="65"/>
        <v>1</v>
      </c>
      <c r="E420">
        <f t="shared" si="66"/>
        <v>1</v>
      </c>
      <c r="F420">
        <f t="shared" si="67"/>
        <v>2019</v>
      </c>
      <c r="G420">
        <f t="shared" si="68"/>
        <v>4</v>
      </c>
      <c r="H420">
        <f t="shared" si="69"/>
        <v>4</v>
      </c>
      <c r="I420" s="1" t="str">
        <f t="shared" si="70"/>
        <v>date_20190122</v>
      </c>
      <c r="J420" t="str">
        <f t="shared" si="71"/>
        <v>date_20190122 = DateLookup.create( { date: '2019-01-22', day_of_month: 22, month: 1, quarter: 1, year: 2019, week_of_year: 4, week_of_quarter: 4})</v>
      </c>
    </row>
    <row r="421" spans="1:10">
      <c r="A421" s="1">
        <v>43488</v>
      </c>
      <c r="B421" s="1" t="str">
        <f t="shared" si="63"/>
        <v>2019-01-23</v>
      </c>
      <c r="C421">
        <f t="shared" si="64"/>
        <v>23</v>
      </c>
      <c r="D421">
        <f t="shared" si="65"/>
        <v>1</v>
      </c>
      <c r="E421">
        <f t="shared" si="66"/>
        <v>1</v>
      </c>
      <c r="F421">
        <f t="shared" si="67"/>
        <v>2019</v>
      </c>
      <c r="G421">
        <f t="shared" si="68"/>
        <v>4</v>
      </c>
      <c r="H421">
        <f t="shared" si="69"/>
        <v>4</v>
      </c>
      <c r="I421" s="1" t="str">
        <f t="shared" si="70"/>
        <v>date_20190123</v>
      </c>
      <c r="J421" t="str">
        <f t="shared" si="71"/>
        <v>date_20190123 = DateLookup.create( { date: '2019-01-23', day_of_month: 23, month: 1, quarter: 1, year: 2019, week_of_year: 4, week_of_quarter: 4})</v>
      </c>
    </row>
    <row r="422" spans="1:10">
      <c r="A422" s="1">
        <v>43489</v>
      </c>
      <c r="B422" s="1" t="str">
        <f t="shared" si="63"/>
        <v>2019-01-24</v>
      </c>
      <c r="C422">
        <f t="shared" si="64"/>
        <v>24</v>
      </c>
      <c r="D422">
        <f t="shared" si="65"/>
        <v>1</v>
      </c>
      <c r="E422">
        <f t="shared" si="66"/>
        <v>1</v>
      </c>
      <c r="F422">
        <f t="shared" si="67"/>
        <v>2019</v>
      </c>
      <c r="G422">
        <f t="shared" si="68"/>
        <v>4</v>
      </c>
      <c r="H422">
        <f t="shared" si="69"/>
        <v>4</v>
      </c>
      <c r="I422" s="1" t="str">
        <f t="shared" si="70"/>
        <v>date_20190124</v>
      </c>
      <c r="J422" t="str">
        <f t="shared" si="71"/>
        <v>date_20190124 = DateLookup.create( { date: '2019-01-24', day_of_month: 24, month: 1, quarter: 1, year: 2019, week_of_year: 4, week_of_quarter: 4})</v>
      </c>
    </row>
    <row r="423" spans="1:10">
      <c r="A423" s="1">
        <v>43490</v>
      </c>
      <c r="B423" s="1" t="str">
        <f t="shared" si="63"/>
        <v>2019-01-25</v>
      </c>
      <c r="C423">
        <f t="shared" si="64"/>
        <v>25</v>
      </c>
      <c r="D423">
        <f t="shared" si="65"/>
        <v>1</v>
      </c>
      <c r="E423">
        <f t="shared" si="66"/>
        <v>1</v>
      </c>
      <c r="F423">
        <f t="shared" si="67"/>
        <v>2019</v>
      </c>
      <c r="G423">
        <f t="shared" si="68"/>
        <v>4</v>
      </c>
      <c r="H423">
        <f t="shared" si="69"/>
        <v>4</v>
      </c>
      <c r="I423" s="1" t="str">
        <f t="shared" si="70"/>
        <v>date_20190125</v>
      </c>
      <c r="J423" t="str">
        <f t="shared" si="71"/>
        <v>date_20190125 = DateLookup.create( { date: '2019-01-25', day_of_month: 25, month: 1, quarter: 1, year: 2019, week_of_year: 4, week_of_quarter: 4})</v>
      </c>
    </row>
    <row r="424" spans="1:10">
      <c r="A424" s="1">
        <v>43491</v>
      </c>
      <c r="B424" s="1" t="str">
        <f t="shared" si="63"/>
        <v>2019-01-26</v>
      </c>
      <c r="C424">
        <f t="shared" si="64"/>
        <v>26</v>
      </c>
      <c r="D424">
        <f t="shared" si="65"/>
        <v>1</v>
      </c>
      <c r="E424">
        <f t="shared" si="66"/>
        <v>1</v>
      </c>
      <c r="F424">
        <f t="shared" si="67"/>
        <v>2019</v>
      </c>
      <c r="G424">
        <f t="shared" si="68"/>
        <v>4</v>
      </c>
      <c r="H424">
        <f t="shared" si="69"/>
        <v>4</v>
      </c>
      <c r="I424" s="1" t="str">
        <f t="shared" si="70"/>
        <v>date_20190126</v>
      </c>
      <c r="J424" t="str">
        <f t="shared" si="71"/>
        <v>date_20190126 = DateLookup.create( { date: '2019-01-26', day_of_month: 26, month: 1, quarter: 1, year: 2019, week_of_year: 4, week_of_quarter: 4})</v>
      </c>
    </row>
    <row r="425" spans="1:10">
      <c r="A425" s="1">
        <v>43492</v>
      </c>
      <c r="B425" s="1" t="str">
        <f t="shared" si="63"/>
        <v>2019-01-27</v>
      </c>
      <c r="C425">
        <f t="shared" si="64"/>
        <v>27</v>
      </c>
      <c r="D425">
        <f t="shared" si="65"/>
        <v>1</v>
      </c>
      <c r="E425">
        <f t="shared" si="66"/>
        <v>1</v>
      </c>
      <c r="F425">
        <f t="shared" si="67"/>
        <v>2019</v>
      </c>
      <c r="G425">
        <f t="shared" si="68"/>
        <v>5</v>
      </c>
      <c r="H425">
        <f t="shared" si="69"/>
        <v>5</v>
      </c>
      <c r="I425" s="1" t="str">
        <f t="shared" si="70"/>
        <v>date_20190127</v>
      </c>
      <c r="J425" t="str">
        <f t="shared" si="71"/>
        <v>date_20190127 = DateLookup.create( { date: '2019-01-27', day_of_month: 27, month: 1, quarter: 1, year: 2019, week_of_year: 5, week_of_quarter: 5})</v>
      </c>
    </row>
    <row r="426" spans="1:10">
      <c r="A426" s="1">
        <v>43493</v>
      </c>
      <c r="B426" s="1" t="str">
        <f t="shared" si="63"/>
        <v>2019-01-28</v>
      </c>
      <c r="C426">
        <f t="shared" si="64"/>
        <v>28</v>
      </c>
      <c r="D426">
        <f t="shared" si="65"/>
        <v>1</v>
      </c>
      <c r="E426">
        <f t="shared" si="66"/>
        <v>1</v>
      </c>
      <c r="F426">
        <f t="shared" si="67"/>
        <v>2019</v>
      </c>
      <c r="G426">
        <f t="shared" si="68"/>
        <v>5</v>
      </c>
      <c r="H426">
        <f t="shared" si="69"/>
        <v>5</v>
      </c>
      <c r="I426" s="1" t="str">
        <f t="shared" si="70"/>
        <v>date_20190128</v>
      </c>
      <c r="J426" t="str">
        <f t="shared" si="71"/>
        <v>date_20190128 = DateLookup.create( { date: '2019-01-28', day_of_month: 28, month: 1, quarter: 1, year: 2019, week_of_year: 5, week_of_quarter: 5})</v>
      </c>
    </row>
    <row r="427" spans="1:10">
      <c r="A427" s="1">
        <v>43494</v>
      </c>
      <c r="B427" s="1" t="str">
        <f t="shared" si="63"/>
        <v>2019-01-29</v>
      </c>
      <c r="C427">
        <f t="shared" si="64"/>
        <v>29</v>
      </c>
      <c r="D427">
        <f t="shared" si="65"/>
        <v>1</v>
      </c>
      <c r="E427">
        <f t="shared" si="66"/>
        <v>1</v>
      </c>
      <c r="F427">
        <f t="shared" si="67"/>
        <v>2019</v>
      </c>
      <c r="G427">
        <f t="shared" si="68"/>
        <v>5</v>
      </c>
      <c r="H427">
        <f t="shared" si="69"/>
        <v>5</v>
      </c>
      <c r="I427" s="1" t="str">
        <f t="shared" si="70"/>
        <v>date_20190129</v>
      </c>
      <c r="J427" t="str">
        <f t="shared" si="71"/>
        <v>date_20190129 = DateLookup.create( { date: '2019-01-29', day_of_month: 29, month: 1, quarter: 1, year: 2019, week_of_year: 5, week_of_quarter: 5})</v>
      </c>
    </row>
    <row r="428" spans="1:10">
      <c r="A428" s="1">
        <v>43495</v>
      </c>
      <c r="B428" s="1" t="str">
        <f t="shared" si="63"/>
        <v>2019-01-30</v>
      </c>
      <c r="C428">
        <f t="shared" si="64"/>
        <v>30</v>
      </c>
      <c r="D428">
        <f t="shared" si="65"/>
        <v>1</v>
      </c>
      <c r="E428">
        <f t="shared" si="66"/>
        <v>1</v>
      </c>
      <c r="F428">
        <f t="shared" si="67"/>
        <v>2019</v>
      </c>
      <c r="G428">
        <f t="shared" si="68"/>
        <v>5</v>
      </c>
      <c r="H428">
        <f t="shared" si="69"/>
        <v>5</v>
      </c>
      <c r="I428" s="1" t="str">
        <f t="shared" si="70"/>
        <v>date_20190130</v>
      </c>
      <c r="J428" t="str">
        <f t="shared" si="71"/>
        <v>date_20190130 = DateLookup.create( { date: '2019-01-30', day_of_month: 30, month: 1, quarter: 1, year: 2019, week_of_year: 5, week_of_quarter: 5})</v>
      </c>
    </row>
    <row r="429" spans="1:10">
      <c r="A429" s="1">
        <v>43496</v>
      </c>
      <c r="B429" s="1" t="str">
        <f t="shared" si="63"/>
        <v>2019-01-31</v>
      </c>
      <c r="C429">
        <f t="shared" si="64"/>
        <v>31</v>
      </c>
      <c r="D429">
        <f t="shared" si="65"/>
        <v>1</v>
      </c>
      <c r="E429">
        <f t="shared" si="66"/>
        <v>1</v>
      </c>
      <c r="F429">
        <f t="shared" si="67"/>
        <v>2019</v>
      </c>
      <c r="G429">
        <f t="shared" si="68"/>
        <v>5</v>
      </c>
      <c r="H429">
        <f t="shared" si="69"/>
        <v>5</v>
      </c>
      <c r="I429" s="1" t="str">
        <f t="shared" si="70"/>
        <v>date_20190131</v>
      </c>
      <c r="J429" t="str">
        <f t="shared" si="71"/>
        <v>date_20190131 = DateLookup.create( { date: '2019-01-31', day_of_month: 31, month: 1, quarter: 1, year: 2019, week_of_year: 5, week_of_quarter: 5})</v>
      </c>
    </row>
    <row r="430" spans="1:10">
      <c r="A430" s="1">
        <v>43497</v>
      </c>
      <c r="B430" s="1" t="str">
        <f t="shared" si="63"/>
        <v>2019-02-01</v>
      </c>
      <c r="C430">
        <f t="shared" si="64"/>
        <v>1</v>
      </c>
      <c r="D430">
        <f t="shared" si="65"/>
        <v>2</v>
      </c>
      <c r="E430">
        <f t="shared" si="66"/>
        <v>1</v>
      </c>
      <c r="F430">
        <f t="shared" si="67"/>
        <v>2019</v>
      </c>
      <c r="G430">
        <f t="shared" si="68"/>
        <v>5</v>
      </c>
      <c r="H430">
        <f t="shared" si="69"/>
        <v>5</v>
      </c>
      <c r="I430" s="1" t="str">
        <f t="shared" si="70"/>
        <v>date_20190201</v>
      </c>
      <c r="J430" t="str">
        <f t="shared" si="71"/>
        <v>date_20190201 = DateLookup.create( { date: '2019-02-01', day_of_month: 1, month: 2, quarter: 1, year: 2019, week_of_year: 5, week_of_quarter: 5})</v>
      </c>
    </row>
    <row r="431" spans="1:10">
      <c r="A431" s="1">
        <v>43498</v>
      </c>
      <c r="B431" s="1" t="str">
        <f t="shared" si="63"/>
        <v>2019-02-02</v>
      </c>
      <c r="C431">
        <f t="shared" si="64"/>
        <v>2</v>
      </c>
      <c r="D431">
        <f t="shared" si="65"/>
        <v>2</v>
      </c>
      <c r="E431">
        <f t="shared" si="66"/>
        <v>1</v>
      </c>
      <c r="F431">
        <f t="shared" si="67"/>
        <v>2019</v>
      </c>
      <c r="G431">
        <f t="shared" si="68"/>
        <v>5</v>
      </c>
      <c r="H431">
        <f t="shared" si="69"/>
        <v>5</v>
      </c>
      <c r="I431" s="1" t="str">
        <f t="shared" si="70"/>
        <v>date_20190202</v>
      </c>
      <c r="J431" t="str">
        <f t="shared" si="71"/>
        <v>date_20190202 = DateLookup.create( { date: '2019-02-02', day_of_month: 2, month: 2, quarter: 1, year: 2019, week_of_year: 5, week_of_quarter: 5})</v>
      </c>
    </row>
    <row r="432" spans="1:10">
      <c r="A432" s="1">
        <v>43499</v>
      </c>
      <c r="B432" s="1" t="str">
        <f t="shared" si="63"/>
        <v>2019-02-03</v>
      </c>
      <c r="C432">
        <f t="shared" si="64"/>
        <v>3</v>
      </c>
      <c r="D432">
        <f t="shared" si="65"/>
        <v>2</v>
      </c>
      <c r="E432">
        <f t="shared" si="66"/>
        <v>1</v>
      </c>
      <c r="F432">
        <f t="shared" si="67"/>
        <v>2019</v>
      </c>
      <c r="G432">
        <f t="shared" si="68"/>
        <v>6</v>
      </c>
      <c r="H432">
        <f t="shared" si="69"/>
        <v>6</v>
      </c>
      <c r="I432" s="1" t="str">
        <f t="shared" si="70"/>
        <v>date_20190203</v>
      </c>
      <c r="J432" t="str">
        <f t="shared" si="71"/>
        <v>date_20190203 = DateLookup.create( { date: '2019-02-03', day_of_month: 3, month: 2, quarter: 1, year: 2019, week_of_year: 6, week_of_quarter: 6})</v>
      </c>
    </row>
    <row r="433" spans="1:10">
      <c r="A433" s="1">
        <v>43500</v>
      </c>
      <c r="B433" s="1" t="str">
        <f t="shared" si="63"/>
        <v>2019-02-04</v>
      </c>
      <c r="C433">
        <f t="shared" si="64"/>
        <v>4</v>
      </c>
      <c r="D433">
        <f t="shared" si="65"/>
        <v>2</v>
      </c>
      <c r="E433">
        <f t="shared" si="66"/>
        <v>1</v>
      </c>
      <c r="F433">
        <f t="shared" si="67"/>
        <v>2019</v>
      </c>
      <c r="G433">
        <f t="shared" si="68"/>
        <v>6</v>
      </c>
      <c r="H433">
        <f t="shared" si="69"/>
        <v>6</v>
      </c>
      <c r="I433" s="1" t="str">
        <f t="shared" si="70"/>
        <v>date_20190204</v>
      </c>
      <c r="J433" t="str">
        <f t="shared" si="71"/>
        <v>date_20190204 = DateLookup.create( { date: '2019-02-04', day_of_month: 4, month: 2, quarter: 1, year: 2019, week_of_year: 6, week_of_quarter: 6})</v>
      </c>
    </row>
    <row r="434" spans="1:10">
      <c r="A434" s="1">
        <v>43501</v>
      </c>
      <c r="B434" s="1" t="str">
        <f t="shared" si="63"/>
        <v>2019-02-05</v>
      </c>
      <c r="C434">
        <f t="shared" si="64"/>
        <v>5</v>
      </c>
      <c r="D434">
        <f t="shared" si="65"/>
        <v>2</v>
      </c>
      <c r="E434">
        <f t="shared" si="66"/>
        <v>1</v>
      </c>
      <c r="F434">
        <f t="shared" si="67"/>
        <v>2019</v>
      </c>
      <c r="G434">
        <f t="shared" si="68"/>
        <v>6</v>
      </c>
      <c r="H434">
        <f t="shared" si="69"/>
        <v>6</v>
      </c>
      <c r="I434" s="1" t="str">
        <f t="shared" si="70"/>
        <v>date_20190205</v>
      </c>
      <c r="J434" t="str">
        <f t="shared" si="71"/>
        <v>date_20190205 = DateLookup.create( { date: '2019-02-05', day_of_month: 5, month: 2, quarter: 1, year: 2019, week_of_year: 6, week_of_quarter: 6})</v>
      </c>
    </row>
    <row r="435" spans="1:10">
      <c r="A435" s="1">
        <v>43502</v>
      </c>
      <c r="B435" s="1" t="str">
        <f t="shared" si="63"/>
        <v>2019-02-06</v>
      </c>
      <c r="C435">
        <f t="shared" si="64"/>
        <v>6</v>
      </c>
      <c r="D435">
        <f t="shared" si="65"/>
        <v>2</v>
      </c>
      <c r="E435">
        <f t="shared" si="66"/>
        <v>1</v>
      </c>
      <c r="F435">
        <f t="shared" si="67"/>
        <v>2019</v>
      </c>
      <c r="G435">
        <f t="shared" si="68"/>
        <v>6</v>
      </c>
      <c r="H435">
        <f t="shared" si="69"/>
        <v>6</v>
      </c>
      <c r="I435" s="1" t="str">
        <f t="shared" si="70"/>
        <v>date_20190206</v>
      </c>
      <c r="J435" t="str">
        <f t="shared" si="71"/>
        <v>date_20190206 = DateLookup.create( { date: '2019-02-06', day_of_month: 6, month: 2, quarter: 1, year: 2019, week_of_year: 6, week_of_quarter: 6})</v>
      </c>
    </row>
    <row r="436" spans="1:10">
      <c r="A436" s="1">
        <v>43503</v>
      </c>
      <c r="B436" s="1" t="str">
        <f t="shared" si="63"/>
        <v>2019-02-07</v>
      </c>
      <c r="C436">
        <f t="shared" si="64"/>
        <v>7</v>
      </c>
      <c r="D436">
        <f t="shared" si="65"/>
        <v>2</v>
      </c>
      <c r="E436">
        <f t="shared" si="66"/>
        <v>1</v>
      </c>
      <c r="F436">
        <f t="shared" si="67"/>
        <v>2019</v>
      </c>
      <c r="G436">
        <f t="shared" si="68"/>
        <v>6</v>
      </c>
      <c r="H436">
        <f t="shared" si="69"/>
        <v>6</v>
      </c>
      <c r="I436" s="1" t="str">
        <f t="shared" si="70"/>
        <v>date_20190207</v>
      </c>
      <c r="J436" t="str">
        <f t="shared" si="71"/>
        <v>date_20190207 = DateLookup.create( { date: '2019-02-07', day_of_month: 7, month: 2, quarter: 1, year: 2019, week_of_year: 6, week_of_quarter: 6})</v>
      </c>
    </row>
    <row r="437" spans="1:10">
      <c r="A437" s="1">
        <v>43504</v>
      </c>
      <c r="B437" s="1" t="str">
        <f t="shared" si="63"/>
        <v>2019-02-08</v>
      </c>
      <c r="C437">
        <f t="shared" si="64"/>
        <v>8</v>
      </c>
      <c r="D437">
        <f t="shared" si="65"/>
        <v>2</v>
      </c>
      <c r="E437">
        <f t="shared" si="66"/>
        <v>1</v>
      </c>
      <c r="F437">
        <f t="shared" si="67"/>
        <v>2019</v>
      </c>
      <c r="G437">
        <f t="shared" si="68"/>
        <v>6</v>
      </c>
      <c r="H437">
        <f t="shared" si="69"/>
        <v>6</v>
      </c>
      <c r="I437" s="1" t="str">
        <f t="shared" si="70"/>
        <v>date_20190208</v>
      </c>
      <c r="J437" t="str">
        <f t="shared" si="71"/>
        <v>date_20190208 = DateLookup.create( { date: '2019-02-08', day_of_month: 8, month: 2, quarter: 1, year: 2019, week_of_year: 6, week_of_quarter: 6})</v>
      </c>
    </row>
    <row r="438" spans="1:10">
      <c r="A438" s="1">
        <v>43505</v>
      </c>
      <c r="B438" s="1" t="str">
        <f t="shared" si="63"/>
        <v>2019-02-09</v>
      </c>
      <c r="C438">
        <f t="shared" si="64"/>
        <v>9</v>
      </c>
      <c r="D438">
        <f t="shared" si="65"/>
        <v>2</v>
      </c>
      <c r="E438">
        <f t="shared" si="66"/>
        <v>1</v>
      </c>
      <c r="F438">
        <f t="shared" si="67"/>
        <v>2019</v>
      </c>
      <c r="G438">
        <f t="shared" si="68"/>
        <v>6</v>
      </c>
      <c r="H438">
        <f t="shared" si="69"/>
        <v>6</v>
      </c>
      <c r="I438" s="1" t="str">
        <f t="shared" si="70"/>
        <v>date_20190209</v>
      </c>
      <c r="J438" t="str">
        <f t="shared" si="71"/>
        <v>date_20190209 = DateLookup.create( { date: '2019-02-09', day_of_month: 9, month: 2, quarter: 1, year: 2019, week_of_year: 6, week_of_quarter: 6})</v>
      </c>
    </row>
    <row r="439" spans="1:10">
      <c r="A439" s="1">
        <v>43506</v>
      </c>
      <c r="B439" s="1" t="str">
        <f t="shared" si="63"/>
        <v>2019-02-10</v>
      </c>
      <c r="C439">
        <f t="shared" si="64"/>
        <v>10</v>
      </c>
      <c r="D439">
        <f t="shared" si="65"/>
        <v>2</v>
      </c>
      <c r="E439">
        <f t="shared" si="66"/>
        <v>1</v>
      </c>
      <c r="F439">
        <f t="shared" si="67"/>
        <v>2019</v>
      </c>
      <c r="G439">
        <f t="shared" si="68"/>
        <v>7</v>
      </c>
      <c r="H439">
        <f t="shared" si="69"/>
        <v>7</v>
      </c>
      <c r="I439" s="1" t="str">
        <f t="shared" si="70"/>
        <v>date_20190210</v>
      </c>
      <c r="J439" t="str">
        <f t="shared" si="71"/>
        <v>date_20190210 = DateLookup.create( { date: '2019-02-10', day_of_month: 10, month: 2, quarter: 1, year: 2019, week_of_year: 7, week_of_quarter: 7})</v>
      </c>
    </row>
    <row r="440" spans="1:10">
      <c r="A440" s="1">
        <v>43507</v>
      </c>
      <c r="B440" s="1" t="str">
        <f t="shared" si="63"/>
        <v>2019-02-11</v>
      </c>
      <c r="C440">
        <f t="shared" si="64"/>
        <v>11</v>
      </c>
      <c r="D440">
        <f t="shared" si="65"/>
        <v>2</v>
      </c>
      <c r="E440">
        <f t="shared" si="66"/>
        <v>1</v>
      </c>
      <c r="F440">
        <f t="shared" si="67"/>
        <v>2019</v>
      </c>
      <c r="G440">
        <f t="shared" si="68"/>
        <v>7</v>
      </c>
      <c r="H440">
        <f t="shared" si="69"/>
        <v>7</v>
      </c>
      <c r="I440" s="1" t="str">
        <f t="shared" si="70"/>
        <v>date_20190211</v>
      </c>
      <c r="J440" t="str">
        <f t="shared" si="71"/>
        <v>date_20190211 = DateLookup.create( { date: '2019-02-11', day_of_month: 11, month: 2, quarter: 1, year: 2019, week_of_year: 7, week_of_quarter: 7})</v>
      </c>
    </row>
    <row r="441" spans="1:10">
      <c r="A441" s="1">
        <v>43508</v>
      </c>
      <c r="B441" s="1" t="str">
        <f t="shared" si="63"/>
        <v>2019-02-12</v>
      </c>
      <c r="C441">
        <f t="shared" si="64"/>
        <v>12</v>
      </c>
      <c r="D441">
        <f t="shared" si="65"/>
        <v>2</v>
      </c>
      <c r="E441">
        <f t="shared" si="66"/>
        <v>1</v>
      </c>
      <c r="F441">
        <f t="shared" si="67"/>
        <v>2019</v>
      </c>
      <c r="G441">
        <f t="shared" si="68"/>
        <v>7</v>
      </c>
      <c r="H441">
        <f t="shared" si="69"/>
        <v>7</v>
      </c>
      <c r="I441" s="1" t="str">
        <f t="shared" si="70"/>
        <v>date_20190212</v>
      </c>
      <c r="J441" t="str">
        <f t="shared" si="71"/>
        <v>date_20190212 = DateLookup.create( { date: '2019-02-12', day_of_month: 12, month: 2, quarter: 1, year: 2019, week_of_year: 7, week_of_quarter: 7})</v>
      </c>
    </row>
    <row r="442" spans="1:10">
      <c r="A442" s="1">
        <v>43509</v>
      </c>
      <c r="B442" s="1" t="str">
        <f t="shared" si="63"/>
        <v>2019-02-13</v>
      </c>
      <c r="C442">
        <f t="shared" si="64"/>
        <v>13</v>
      </c>
      <c r="D442">
        <f t="shared" si="65"/>
        <v>2</v>
      </c>
      <c r="E442">
        <f t="shared" si="66"/>
        <v>1</v>
      </c>
      <c r="F442">
        <f t="shared" si="67"/>
        <v>2019</v>
      </c>
      <c r="G442">
        <f t="shared" si="68"/>
        <v>7</v>
      </c>
      <c r="H442">
        <f t="shared" si="69"/>
        <v>7</v>
      </c>
      <c r="I442" s="1" t="str">
        <f t="shared" si="70"/>
        <v>date_20190213</v>
      </c>
      <c r="J442" t="str">
        <f t="shared" si="71"/>
        <v>date_20190213 = DateLookup.create( { date: '2019-02-13', day_of_month: 13, month: 2, quarter: 1, year: 2019, week_of_year: 7, week_of_quarter: 7})</v>
      </c>
    </row>
    <row r="443" spans="1:10">
      <c r="A443" s="1">
        <v>43510</v>
      </c>
      <c r="B443" s="1" t="str">
        <f t="shared" si="63"/>
        <v>2019-02-14</v>
      </c>
      <c r="C443">
        <f t="shared" si="64"/>
        <v>14</v>
      </c>
      <c r="D443">
        <f t="shared" si="65"/>
        <v>2</v>
      </c>
      <c r="E443">
        <f t="shared" si="66"/>
        <v>1</v>
      </c>
      <c r="F443">
        <f t="shared" si="67"/>
        <v>2019</v>
      </c>
      <c r="G443">
        <f t="shared" si="68"/>
        <v>7</v>
      </c>
      <c r="H443">
        <f t="shared" si="69"/>
        <v>7</v>
      </c>
      <c r="I443" s="1" t="str">
        <f t="shared" si="70"/>
        <v>date_20190214</v>
      </c>
      <c r="J443" t="str">
        <f t="shared" si="71"/>
        <v>date_20190214 = DateLookup.create( { date: '2019-02-14', day_of_month: 14, month: 2, quarter: 1, year: 2019, week_of_year: 7, week_of_quarter: 7})</v>
      </c>
    </row>
    <row r="444" spans="1:10">
      <c r="A444" s="1">
        <v>43511</v>
      </c>
      <c r="B444" s="1" t="str">
        <f t="shared" si="63"/>
        <v>2019-02-15</v>
      </c>
      <c r="C444">
        <f t="shared" si="64"/>
        <v>15</v>
      </c>
      <c r="D444">
        <f t="shared" si="65"/>
        <v>2</v>
      </c>
      <c r="E444">
        <f t="shared" si="66"/>
        <v>1</v>
      </c>
      <c r="F444">
        <f t="shared" si="67"/>
        <v>2019</v>
      </c>
      <c r="G444">
        <f t="shared" si="68"/>
        <v>7</v>
      </c>
      <c r="H444">
        <f t="shared" si="69"/>
        <v>7</v>
      </c>
      <c r="I444" s="1" t="str">
        <f t="shared" si="70"/>
        <v>date_20190215</v>
      </c>
      <c r="J444" t="str">
        <f t="shared" si="71"/>
        <v>date_20190215 = DateLookup.create( { date: '2019-02-15', day_of_month: 15, month: 2, quarter: 1, year: 2019, week_of_year: 7, week_of_quarter: 7})</v>
      </c>
    </row>
    <row r="445" spans="1:10">
      <c r="A445" s="1">
        <v>43512</v>
      </c>
      <c r="B445" s="1" t="str">
        <f t="shared" si="63"/>
        <v>2019-02-16</v>
      </c>
      <c r="C445">
        <f t="shared" si="64"/>
        <v>16</v>
      </c>
      <c r="D445">
        <f t="shared" si="65"/>
        <v>2</v>
      </c>
      <c r="E445">
        <f t="shared" si="66"/>
        <v>1</v>
      </c>
      <c r="F445">
        <f t="shared" si="67"/>
        <v>2019</v>
      </c>
      <c r="G445">
        <f t="shared" si="68"/>
        <v>7</v>
      </c>
      <c r="H445">
        <f t="shared" si="69"/>
        <v>7</v>
      </c>
      <c r="I445" s="1" t="str">
        <f t="shared" si="70"/>
        <v>date_20190216</v>
      </c>
      <c r="J445" t="str">
        <f t="shared" si="71"/>
        <v>date_20190216 = DateLookup.create( { date: '2019-02-16', day_of_month: 16, month: 2, quarter: 1, year: 2019, week_of_year: 7, week_of_quarter: 7})</v>
      </c>
    </row>
    <row r="446" spans="1:10">
      <c r="A446" s="1">
        <v>43513</v>
      </c>
      <c r="B446" s="1" t="str">
        <f t="shared" si="63"/>
        <v>2019-02-17</v>
      </c>
      <c r="C446">
        <f t="shared" si="64"/>
        <v>17</v>
      </c>
      <c r="D446">
        <f t="shared" si="65"/>
        <v>2</v>
      </c>
      <c r="E446">
        <f t="shared" si="66"/>
        <v>1</v>
      </c>
      <c r="F446">
        <f t="shared" si="67"/>
        <v>2019</v>
      </c>
      <c r="G446">
        <f t="shared" si="68"/>
        <v>8</v>
      </c>
      <c r="H446">
        <f t="shared" si="69"/>
        <v>8</v>
      </c>
      <c r="I446" s="1" t="str">
        <f t="shared" si="70"/>
        <v>date_20190217</v>
      </c>
      <c r="J446" t="str">
        <f t="shared" si="71"/>
        <v>date_20190217 = DateLookup.create( { date: '2019-02-17', day_of_month: 17, month: 2, quarter: 1, year: 2019, week_of_year: 8, week_of_quarter: 8})</v>
      </c>
    </row>
    <row r="447" spans="1:10">
      <c r="A447" s="1">
        <v>43514</v>
      </c>
      <c r="B447" s="1" t="str">
        <f t="shared" si="63"/>
        <v>2019-02-18</v>
      </c>
      <c r="C447">
        <f t="shared" si="64"/>
        <v>18</v>
      </c>
      <c r="D447">
        <f t="shared" si="65"/>
        <v>2</v>
      </c>
      <c r="E447">
        <f t="shared" si="66"/>
        <v>1</v>
      </c>
      <c r="F447">
        <f t="shared" si="67"/>
        <v>2019</v>
      </c>
      <c r="G447">
        <f t="shared" si="68"/>
        <v>8</v>
      </c>
      <c r="H447">
        <f t="shared" si="69"/>
        <v>8</v>
      </c>
      <c r="I447" s="1" t="str">
        <f t="shared" si="70"/>
        <v>date_20190218</v>
      </c>
      <c r="J447" t="str">
        <f t="shared" si="71"/>
        <v>date_20190218 = DateLookup.create( { date: '2019-02-18', day_of_month: 18, month: 2, quarter: 1, year: 2019, week_of_year: 8, week_of_quarter: 8})</v>
      </c>
    </row>
    <row r="448" spans="1:10">
      <c r="A448" s="1">
        <v>43515</v>
      </c>
      <c r="B448" s="1" t="str">
        <f t="shared" si="63"/>
        <v>2019-02-19</v>
      </c>
      <c r="C448">
        <f t="shared" si="64"/>
        <v>19</v>
      </c>
      <c r="D448">
        <f t="shared" si="65"/>
        <v>2</v>
      </c>
      <c r="E448">
        <f t="shared" si="66"/>
        <v>1</v>
      </c>
      <c r="F448">
        <f t="shared" si="67"/>
        <v>2019</v>
      </c>
      <c r="G448">
        <f t="shared" si="68"/>
        <v>8</v>
      </c>
      <c r="H448">
        <f t="shared" si="69"/>
        <v>8</v>
      </c>
      <c r="I448" s="1" t="str">
        <f t="shared" si="70"/>
        <v>date_20190219</v>
      </c>
      <c r="J448" t="str">
        <f t="shared" si="71"/>
        <v>date_20190219 = DateLookup.create( { date: '2019-02-19', day_of_month: 19, month: 2, quarter: 1, year: 2019, week_of_year: 8, week_of_quarter: 8})</v>
      </c>
    </row>
    <row r="449" spans="1:10">
      <c r="A449" s="1">
        <v>43516</v>
      </c>
      <c r="B449" s="1" t="str">
        <f t="shared" si="63"/>
        <v>2019-02-20</v>
      </c>
      <c r="C449">
        <f t="shared" si="64"/>
        <v>20</v>
      </c>
      <c r="D449">
        <f t="shared" si="65"/>
        <v>2</v>
      </c>
      <c r="E449">
        <f t="shared" si="66"/>
        <v>1</v>
      </c>
      <c r="F449">
        <f t="shared" si="67"/>
        <v>2019</v>
      </c>
      <c r="G449">
        <f t="shared" si="68"/>
        <v>8</v>
      </c>
      <c r="H449">
        <f t="shared" si="69"/>
        <v>8</v>
      </c>
      <c r="I449" s="1" t="str">
        <f t="shared" si="70"/>
        <v>date_20190220</v>
      </c>
      <c r="J449" t="str">
        <f t="shared" si="71"/>
        <v>date_20190220 = DateLookup.create( { date: '2019-02-20', day_of_month: 20, month: 2, quarter: 1, year: 2019, week_of_year: 8, week_of_quarter: 8})</v>
      </c>
    </row>
    <row r="450" spans="1:10">
      <c r="A450" s="1">
        <v>43517</v>
      </c>
      <c r="B450" s="1" t="str">
        <f t="shared" si="63"/>
        <v>2019-02-21</v>
      </c>
      <c r="C450">
        <f t="shared" si="64"/>
        <v>21</v>
      </c>
      <c r="D450">
        <f t="shared" si="65"/>
        <v>2</v>
      </c>
      <c r="E450">
        <f t="shared" si="66"/>
        <v>1</v>
      </c>
      <c r="F450">
        <f t="shared" si="67"/>
        <v>2019</v>
      </c>
      <c r="G450">
        <f t="shared" si="68"/>
        <v>8</v>
      </c>
      <c r="H450">
        <f t="shared" si="69"/>
        <v>8</v>
      </c>
      <c r="I450" s="1" t="str">
        <f t="shared" si="70"/>
        <v>date_20190221</v>
      </c>
      <c r="J450" t="str">
        <f t="shared" si="71"/>
        <v>date_20190221 = DateLookup.create( { date: '2019-02-21', day_of_month: 21, month: 2, quarter: 1, year: 2019, week_of_year: 8, week_of_quarter: 8})</v>
      </c>
    </row>
    <row r="451" spans="1:10">
      <c r="A451" s="1">
        <v>43518</v>
      </c>
      <c r="B451" s="1" t="str">
        <f t="shared" si="63"/>
        <v>2019-02-22</v>
      </c>
      <c r="C451">
        <f t="shared" si="64"/>
        <v>22</v>
      </c>
      <c r="D451">
        <f t="shared" si="65"/>
        <v>2</v>
      </c>
      <c r="E451">
        <f t="shared" si="66"/>
        <v>1</v>
      </c>
      <c r="F451">
        <f t="shared" si="67"/>
        <v>2019</v>
      </c>
      <c r="G451">
        <f t="shared" si="68"/>
        <v>8</v>
      </c>
      <c r="H451">
        <f t="shared" si="69"/>
        <v>8</v>
      </c>
      <c r="I451" s="1" t="str">
        <f t="shared" si="70"/>
        <v>date_20190222</v>
      </c>
      <c r="J451" t="str">
        <f t="shared" si="71"/>
        <v>date_20190222 = DateLookup.create( { date: '2019-02-22', day_of_month: 22, month: 2, quarter: 1, year: 2019, week_of_year: 8, week_of_quarter: 8})</v>
      </c>
    </row>
    <row r="452" spans="1:10">
      <c r="A452" s="1">
        <v>43519</v>
      </c>
      <c r="B452" s="1" t="str">
        <f t="shared" si="63"/>
        <v>2019-02-23</v>
      </c>
      <c r="C452">
        <f t="shared" si="64"/>
        <v>23</v>
      </c>
      <c r="D452">
        <f t="shared" si="65"/>
        <v>2</v>
      </c>
      <c r="E452">
        <f t="shared" si="66"/>
        <v>1</v>
      </c>
      <c r="F452">
        <f t="shared" si="67"/>
        <v>2019</v>
      </c>
      <c r="G452">
        <f t="shared" si="68"/>
        <v>8</v>
      </c>
      <c r="H452">
        <f t="shared" si="69"/>
        <v>8</v>
      </c>
      <c r="I452" s="1" t="str">
        <f t="shared" si="70"/>
        <v>date_20190223</v>
      </c>
      <c r="J452" t="str">
        <f t="shared" si="71"/>
        <v>date_20190223 = DateLookup.create( { date: '2019-02-23', day_of_month: 23, month: 2, quarter: 1, year: 2019, week_of_year: 8, week_of_quarter: 8})</v>
      </c>
    </row>
    <row r="453" spans="1:10">
      <c r="A453" s="1">
        <v>43520</v>
      </c>
      <c r="B453" s="1" t="str">
        <f t="shared" si="63"/>
        <v>2019-02-24</v>
      </c>
      <c r="C453">
        <f t="shared" si="64"/>
        <v>24</v>
      </c>
      <c r="D453">
        <f t="shared" si="65"/>
        <v>2</v>
      </c>
      <c r="E453">
        <f t="shared" si="66"/>
        <v>1</v>
      </c>
      <c r="F453">
        <f t="shared" si="67"/>
        <v>2019</v>
      </c>
      <c r="G453">
        <f t="shared" si="68"/>
        <v>9</v>
      </c>
      <c r="H453">
        <f t="shared" si="69"/>
        <v>9</v>
      </c>
      <c r="I453" s="1" t="str">
        <f t="shared" si="70"/>
        <v>date_20190224</v>
      </c>
      <c r="J453" t="str">
        <f t="shared" si="71"/>
        <v>date_20190224 = DateLookup.create( { date: '2019-02-24', day_of_month: 24, month: 2, quarter: 1, year: 2019, week_of_year: 9, week_of_quarter: 9})</v>
      </c>
    </row>
    <row r="454" spans="1:10">
      <c r="A454" s="1">
        <v>43521</v>
      </c>
      <c r="B454" s="1" t="str">
        <f t="shared" si="63"/>
        <v>2019-02-25</v>
      </c>
      <c r="C454">
        <f t="shared" si="64"/>
        <v>25</v>
      </c>
      <c r="D454">
        <f t="shared" si="65"/>
        <v>2</v>
      </c>
      <c r="E454">
        <f t="shared" si="66"/>
        <v>1</v>
      </c>
      <c r="F454">
        <f t="shared" si="67"/>
        <v>2019</v>
      </c>
      <c r="G454">
        <f t="shared" si="68"/>
        <v>9</v>
      </c>
      <c r="H454">
        <f t="shared" si="69"/>
        <v>9</v>
      </c>
      <c r="I454" s="1" t="str">
        <f t="shared" si="70"/>
        <v>date_20190225</v>
      </c>
      <c r="J454" t="str">
        <f t="shared" si="71"/>
        <v>date_20190225 = DateLookup.create( { date: '2019-02-25', day_of_month: 25, month: 2, quarter: 1, year: 2019, week_of_year: 9, week_of_quarter: 9})</v>
      </c>
    </row>
    <row r="455" spans="1:10">
      <c r="A455" s="1">
        <v>43522</v>
      </c>
      <c r="B455" s="1" t="str">
        <f t="shared" si="63"/>
        <v>2019-02-26</v>
      </c>
      <c r="C455">
        <f t="shared" si="64"/>
        <v>26</v>
      </c>
      <c r="D455">
        <f t="shared" si="65"/>
        <v>2</v>
      </c>
      <c r="E455">
        <f t="shared" si="66"/>
        <v>1</v>
      </c>
      <c r="F455">
        <f t="shared" si="67"/>
        <v>2019</v>
      </c>
      <c r="G455">
        <f t="shared" si="68"/>
        <v>9</v>
      </c>
      <c r="H455">
        <f t="shared" si="69"/>
        <v>9</v>
      </c>
      <c r="I455" s="1" t="str">
        <f t="shared" si="70"/>
        <v>date_20190226</v>
      </c>
      <c r="J455" t="str">
        <f t="shared" si="71"/>
        <v>date_20190226 = DateLookup.create( { date: '2019-02-26', day_of_month: 26, month: 2, quarter: 1, year: 2019, week_of_year: 9, week_of_quarter: 9})</v>
      </c>
    </row>
    <row r="456" spans="1:10">
      <c r="A456" s="1">
        <v>43523</v>
      </c>
      <c r="B456" s="1" t="str">
        <f t="shared" si="63"/>
        <v>2019-02-27</v>
      </c>
      <c r="C456">
        <f t="shared" si="64"/>
        <v>27</v>
      </c>
      <c r="D456">
        <f t="shared" si="65"/>
        <v>2</v>
      </c>
      <c r="E456">
        <f t="shared" si="66"/>
        <v>1</v>
      </c>
      <c r="F456">
        <f t="shared" si="67"/>
        <v>2019</v>
      </c>
      <c r="G456">
        <f t="shared" si="68"/>
        <v>9</v>
      </c>
      <c r="H456">
        <f t="shared" si="69"/>
        <v>9</v>
      </c>
      <c r="I456" s="1" t="str">
        <f t="shared" si="70"/>
        <v>date_20190227</v>
      </c>
      <c r="J456" t="str">
        <f t="shared" si="71"/>
        <v>date_20190227 = DateLookup.create( { date: '2019-02-27', day_of_month: 27, month: 2, quarter: 1, year: 2019, week_of_year: 9, week_of_quarter: 9})</v>
      </c>
    </row>
    <row r="457" spans="1:10">
      <c r="A457" s="1">
        <v>43524</v>
      </c>
      <c r="B457" s="1" t="str">
        <f t="shared" si="63"/>
        <v>2019-02-28</v>
      </c>
      <c r="C457">
        <f t="shared" si="64"/>
        <v>28</v>
      </c>
      <c r="D457">
        <f t="shared" si="65"/>
        <v>2</v>
      </c>
      <c r="E457">
        <f t="shared" si="66"/>
        <v>1</v>
      </c>
      <c r="F457">
        <f t="shared" si="67"/>
        <v>2019</v>
      </c>
      <c r="G457">
        <f t="shared" si="68"/>
        <v>9</v>
      </c>
      <c r="H457">
        <f t="shared" si="69"/>
        <v>9</v>
      </c>
      <c r="I457" s="1" t="str">
        <f t="shared" si="70"/>
        <v>date_20190228</v>
      </c>
      <c r="J457" t="str">
        <f t="shared" si="71"/>
        <v>date_20190228 = DateLookup.create( { date: '2019-02-28', day_of_month: 28, month: 2, quarter: 1, year: 2019, week_of_year: 9, week_of_quarter: 9})</v>
      </c>
    </row>
    <row r="458" spans="1:10">
      <c r="A458" s="1">
        <v>43525</v>
      </c>
      <c r="B458" s="1" t="str">
        <f t="shared" si="63"/>
        <v>2019-03-01</v>
      </c>
      <c r="C458">
        <f t="shared" si="64"/>
        <v>1</v>
      </c>
      <c r="D458">
        <f t="shared" si="65"/>
        <v>3</v>
      </c>
      <c r="E458">
        <f t="shared" si="66"/>
        <v>1</v>
      </c>
      <c r="F458">
        <f t="shared" si="67"/>
        <v>2019</v>
      </c>
      <c r="G458">
        <f t="shared" si="68"/>
        <v>9</v>
      </c>
      <c r="H458">
        <f t="shared" si="69"/>
        <v>9</v>
      </c>
      <c r="I458" s="1" t="str">
        <f t="shared" si="70"/>
        <v>date_20190301</v>
      </c>
      <c r="J458" t="str">
        <f t="shared" si="71"/>
        <v>date_20190301 = DateLookup.create( { date: '2019-03-01', day_of_month: 1, month: 3, quarter: 1, year: 2019, week_of_year: 9, week_of_quarter: 9})</v>
      </c>
    </row>
    <row r="459" spans="1:10">
      <c r="A459" s="1">
        <v>43526</v>
      </c>
      <c r="B459" s="1" t="str">
        <f t="shared" si="63"/>
        <v>2019-03-02</v>
      </c>
      <c r="C459">
        <f t="shared" si="64"/>
        <v>2</v>
      </c>
      <c r="D459">
        <f t="shared" si="65"/>
        <v>3</v>
      </c>
      <c r="E459">
        <f t="shared" si="66"/>
        <v>1</v>
      </c>
      <c r="F459">
        <f t="shared" si="67"/>
        <v>2019</v>
      </c>
      <c r="G459">
        <f t="shared" si="68"/>
        <v>9</v>
      </c>
      <c r="H459">
        <f t="shared" si="69"/>
        <v>9</v>
      </c>
      <c r="I459" s="1" t="str">
        <f t="shared" si="70"/>
        <v>date_20190302</v>
      </c>
      <c r="J459" t="str">
        <f t="shared" si="71"/>
        <v>date_20190302 = DateLookup.create( { date: '2019-03-02', day_of_month: 2, month: 3, quarter: 1, year: 2019, week_of_year: 9, week_of_quarter: 9})</v>
      </c>
    </row>
    <row r="460" spans="1:10">
      <c r="A460" s="1">
        <v>43527</v>
      </c>
      <c r="B460" s="1" t="str">
        <f t="shared" si="63"/>
        <v>2019-03-03</v>
      </c>
      <c r="C460">
        <f t="shared" si="64"/>
        <v>3</v>
      </c>
      <c r="D460">
        <f t="shared" si="65"/>
        <v>3</v>
      </c>
      <c r="E460">
        <f t="shared" si="66"/>
        <v>1</v>
      </c>
      <c r="F460">
        <f t="shared" si="67"/>
        <v>2019</v>
      </c>
      <c r="G460">
        <f t="shared" si="68"/>
        <v>10</v>
      </c>
      <c r="H460">
        <f t="shared" si="69"/>
        <v>10</v>
      </c>
      <c r="I460" s="1" t="str">
        <f t="shared" si="70"/>
        <v>date_20190303</v>
      </c>
      <c r="J460" t="str">
        <f t="shared" si="71"/>
        <v>date_20190303 = DateLookup.create( { date: '2019-03-03', day_of_month: 3, month: 3, quarter: 1, year: 2019, week_of_year: 10, week_of_quarter: 10})</v>
      </c>
    </row>
    <row r="461" spans="1:10">
      <c r="A461" s="1">
        <v>43528</v>
      </c>
      <c r="B461" s="1" t="str">
        <f t="shared" si="63"/>
        <v>2019-03-04</v>
      </c>
      <c r="C461">
        <f t="shared" si="64"/>
        <v>4</v>
      </c>
      <c r="D461">
        <f t="shared" si="65"/>
        <v>3</v>
      </c>
      <c r="E461">
        <f t="shared" si="66"/>
        <v>1</v>
      </c>
      <c r="F461">
        <f t="shared" si="67"/>
        <v>2019</v>
      </c>
      <c r="G461">
        <f t="shared" si="68"/>
        <v>10</v>
      </c>
      <c r="H461">
        <f t="shared" si="69"/>
        <v>10</v>
      </c>
      <c r="I461" s="1" t="str">
        <f t="shared" si="70"/>
        <v>date_20190304</v>
      </c>
      <c r="J461" t="str">
        <f t="shared" si="71"/>
        <v>date_20190304 = DateLookup.create( { date: '2019-03-04', day_of_month: 4, month: 3, quarter: 1, year: 2019, week_of_year: 10, week_of_quarter: 10})</v>
      </c>
    </row>
    <row r="462" spans="1:10">
      <c r="A462" s="1">
        <v>43529</v>
      </c>
      <c r="B462" s="1" t="str">
        <f t="shared" si="63"/>
        <v>2019-03-05</v>
      </c>
      <c r="C462">
        <f t="shared" si="64"/>
        <v>5</v>
      </c>
      <c r="D462">
        <f t="shared" si="65"/>
        <v>3</v>
      </c>
      <c r="E462">
        <f t="shared" si="66"/>
        <v>1</v>
      </c>
      <c r="F462">
        <f t="shared" si="67"/>
        <v>2019</v>
      </c>
      <c r="G462">
        <f t="shared" si="68"/>
        <v>10</v>
      </c>
      <c r="H462">
        <f t="shared" si="69"/>
        <v>10</v>
      </c>
      <c r="I462" s="1" t="str">
        <f t="shared" si="70"/>
        <v>date_20190305</v>
      </c>
      <c r="J462" t="str">
        <f t="shared" si="71"/>
        <v>date_20190305 = DateLookup.create( { date: '2019-03-05', day_of_month: 5, month: 3, quarter: 1, year: 2019, week_of_year: 10, week_of_quarter: 10})</v>
      </c>
    </row>
    <row r="463" spans="1:10">
      <c r="A463" s="1">
        <v>43530</v>
      </c>
      <c r="B463" s="1" t="str">
        <f t="shared" si="63"/>
        <v>2019-03-06</v>
      </c>
      <c r="C463">
        <f t="shared" si="64"/>
        <v>6</v>
      </c>
      <c r="D463">
        <f t="shared" si="65"/>
        <v>3</v>
      </c>
      <c r="E463">
        <f t="shared" si="66"/>
        <v>1</v>
      </c>
      <c r="F463">
        <f t="shared" si="67"/>
        <v>2019</v>
      </c>
      <c r="G463">
        <f t="shared" si="68"/>
        <v>10</v>
      </c>
      <c r="H463">
        <f t="shared" si="69"/>
        <v>10</v>
      </c>
      <c r="I463" s="1" t="str">
        <f t="shared" si="70"/>
        <v>date_20190306</v>
      </c>
      <c r="J463" t="str">
        <f t="shared" si="71"/>
        <v>date_20190306 = DateLookup.create( { date: '2019-03-06', day_of_month: 6, month: 3, quarter: 1, year: 2019, week_of_year: 10, week_of_quarter: 10})</v>
      </c>
    </row>
    <row r="464" spans="1:10">
      <c r="A464" s="1">
        <v>43531</v>
      </c>
      <c r="B464" s="1" t="str">
        <f t="shared" si="63"/>
        <v>2019-03-07</v>
      </c>
      <c r="C464">
        <f t="shared" si="64"/>
        <v>7</v>
      </c>
      <c r="D464">
        <f t="shared" si="65"/>
        <v>3</v>
      </c>
      <c r="E464">
        <f t="shared" si="66"/>
        <v>1</v>
      </c>
      <c r="F464">
        <f t="shared" si="67"/>
        <v>2019</v>
      </c>
      <c r="G464">
        <f t="shared" si="68"/>
        <v>10</v>
      </c>
      <c r="H464">
        <f t="shared" si="69"/>
        <v>10</v>
      </c>
      <c r="I464" s="1" t="str">
        <f t="shared" si="70"/>
        <v>date_20190307</v>
      </c>
      <c r="J464" t="str">
        <f t="shared" si="71"/>
        <v>date_20190307 = DateLookup.create( { date: '2019-03-07', day_of_month: 7, month: 3, quarter: 1, year: 2019, week_of_year: 10, week_of_quarter: 10})</v>
      </c>
    </row>
    <row r="465" spans="1:10">
      <c r="A465" s="1">
        <v>43532</v>
      </c>
      <c r="B465" s="1" t="str">
        <f t="shared" si="63"/>
        <v>2019-03-08</v>
      </c>
      <c r="C465">
        <f t="shared" si="64"/>
        <v>8</v>
      </c>
      <c r="D465">
        <f t="shared" si="65"/>
        <v>3</v>
      </c>
      <c r="E465">
        <f t="shared" si="66"/>
        <v>1</v>
      </c>
      <c r="F465">
        <f t="shared" si="67"/>
        <v>2019</v>
      </c>
      <c r="G465">
        <f t="shared" si="68"/>
        <v>10</v>
      </c>
      <c r="H465">
        <f t="shared" si="69"/>
        <v>10</v>
      </c>
      <c r="I465" s="1" t="str">
        <f t="shared" si="70"/>
        <v>date_20190308</v>
      </c>
      <c r="J465" t="str">
        <f t="shared" si="71"/>
        <v>date_20190308 = DateLookup.create( { date: '2019-03-08', day_of_month: 8, month: 3, quarter: 1, year: 2019, week_of_year: 10, week_of_quarter: 10})</v>
      </c>
    </row>
    <row r="466" spans="1:10">
      <c r="A466" s="1">
        <v>43533</v>
      </c>
      <c r="B466" s="1" t="str">
        <f t="shared" si="63"/>
        <v>2019-03-09</v>
      </c>
      <c r="C466">
        <f t="shared" si="64"/>
        <v>9</v>
      </c>
      <c r="D466">
        <f t="shared" si="65"/>
        <v>3</v>
      </c>
      <c r="E466">
        <f t="shared" si="66"/>
        <v>1</v>
      </c>
      <c r="F466">
        <f t="shared" si="67"/>
        <v>2019</v>
      </c>
      <c r="G466">
        <f t="shared" si="68"/>
        <v>10</v>
      </c>
      <c r="H466">
        <f t="shared" si="69"/>
        <v>10</v>
      </c>
      <c r="I466" s="1" t="str">
        <f t="shared" si="70"/>
        <v>date_20190309</v>
      </c>
      <c r="J466" t="str">
        <f t="shared" si="71"/>
        <v>date_20190309 = DateLookup.create( { date: '2019-03-09', day_of_month: 9, month: 3, quarter: 1, year: 2019, week_of_year: 10, week_of_quarter: 10})</v>
      </c>
    </row>
    <row r="467" spans="1:10">
      <c r="A467" s="1">
        <v>43534</v>
      </c>
      <c r="B467" s="1" t="str">
        <f t="shared" si="63"/>
        <v>2019-03-10</v>
      </c>
      <c r="C467">
        <f t="shared" si="64"/>
        <v>10</v>
      </c>
      <c r="D467">
        <f t="shared" si="65"/>
        <v>3</v>
      </c>
      <c r="E467">
        <f t="shared" si="66"/>
        <v>1</v>
      </c>
      <c r="F467">
        <f t="shared" si="67"/>
        <v>2019</v>
      </c>
      <c r="G467">
        <f t="shared" si="68"/>
        <v>11</v>
      </c>
      <c r="H467">
        <f t="shared" si="69"/>
        <v>11</v>
      </c>
      <c r="I467" s="1" t="str">
        <f t="shared" si="70"/>
        <v>date_20190310</v>
      </c>
      <c r="J467" t="str">
        <f t="shared" si="71"/>
        <v>date_20190310 = DateLookup.create( { date: '2019-03-10', day_of_month: 10, month: 3, quarter: 1, year: 2019, week_of_year: 11, week_of_quarter: 11})</v>
      </c>
    </row>
    <row r="468" spans="1:10">
      <c r="A468" s="1">
        <v>43535</v>
      </c>
      <c r="B468" s="1" t="str">
        <f t="shared" si="63"/>
        <v>2019-03-11</v>
      </c>
      <c r="C468">
        <f t="shared" si="64"/>
        <v>11</v>
      </c>
      <c r="D468">
        <f t="shared" si="65"/>
        <v>3</v>
      </c>
      <c r="E468">
        <f t="shared" si="66"/>
        <v>1</v>
      </c>
      <c r="F468">
        <f t="shared" si="67"/>
        <v>2019</v>
      </c>
      <c r="G468">
        <f t="shared" si="68"/>
        <v>11</v>
      </c>
      <c r="H468">
        <f t="shared" si="69"/>
        <v>11</v>
      </c>
      <c r="I468" s="1" t="str">
        <f t="shared" si="70"/>
        <v>date_20190311</v>
      </c>
      <c r="J468" t="str">
        <f t="shared" si="71"/>
        <v>date_20190311 = DateLookup.create( { date: '2019-03-11', day_of_month: 11, month: 3, quarter: 1, year: 2019, week_of_year: 11, week_of_quarter: 11})</v>
      </c>
    </row>
    <row r="469" spans="1:10">
      <c r="A469" s="1">
        <v>43536</v>
      </c>
      <c r="B469" s="1" t="str">
        <f t="shared" si="63"/>
        <v>2019-03-12</v>
      </c>
      <c r="C469">
        <f t="shared" si="64"/>
        <v>12</v>
      </c>
      <c r="D469">
        <f t="shared" si="65"/>
        <v>3</v>
      </c>
      <c r="E469">
        <f t="shared" si="66"/>
        <v>1</v>
      </c>
      <c r="F469">
        <f t="shared" si="67"/>
        <v>2019</v>
      </c>
      <c r="G469">
        <f t="shared" si="68"/>
        <v>11</v>
      </c>
      <c r="H469">
        <f t="shared" si="69"/>
        <v>11</v>
      </c>
      <c r="I469" s="1" t="str">
        <f t="shared" si="70"/>
        <v>date_20190312</v>
      </c>
      <c r="J469" t="str">
        <f t="shared" si="71"/>
        <v>date_20190312 = DateLookup.create( { date: '2019-03-12', day_of_month: 12, month: 3, quarter: 1, year: 2019, week_of_year: 11, week_of_quarter: 11})</v>
      </c>
    </row>
    <row r="470" spans="1:10">
      <c r="A470" s="1">
        <v>43537</v>
      </c>
      <c r="B470" s="1" t="str">
        <f t="shared" si="63"/>
        <v>2019-03-13</v>
      </c>
      <c r="C470">
        <f t="shared" si="64"/>
        <v>13</v>
      </c>
      <c r="D470">
        <f t="shared" si="65"/>
        <v>3</v>
      </c>
      <c r="E470">
        <f t="shared" si="66"/>
        <v>1</v>
      </c>
      <c r="F470">
        <f t="shared" si="67"/>
        <v>2019</v>
      </c>
      <c r="G470">
        <f t="shared" si="68"/>
        <v>11</v>
      </c>
      <c r="H470">
        <f t="shared" si="69"/>
        <v>11</v>
      </c>
      <c r="I470" s="1" t="str">
        <f t="shared" si="70"/>
        <v>date_20190313</v>
      </c>
      <c r="J470" t="str">
        <f t="shared" si="71"/>
        <v>date_20190313 = DateLookup.create( { date: '2019-03-13', day_of_month: 13, month: 3, quarter: 1, year: 2019, week_of_year: 11, week_of_quarter: 11})</v>
      </c>
    </row>
    <row r="471" spans="1:10">
      <c r="A471" s="1">
        <v>43538</v>
      </c>
      <c r="B471" s="1" t="str">
        <f t="shared" si="63"/>
        <v>2019-03-14</v>
      </c>
      <c r="C471">
        <f t="shared" si="64"/>
        <v>14</v>
      </c>
      <c r="D471">
        <f t="shared" si="65"/>
        <v>3</v>
      </c>
      <c r="E471">
        <f t="shared" si="66"/>
        <v>1</v>
      </c>
      <c r="F471">
        <f t="shared" si="67"/>
        <v>2019</v>
      </c>
      <c r="G471">
        <f t="shared" si="68"/>
        <v>11</v>
      </c>
      <c r="H471">
        <f t="shared" si="69"/>
        <v>11</v>
      </c>
      <c r="I471" s="1" t="str">
        <f t="shared" si="70"/>
        <v>date_20190314</v>
      </c>
      <c r="J471" t="str">
        <f t="shared" si="71"/>
        <v>date_20190314 = DateLookup.create( { date: '2019-03-14', day_of_month: 14, month: 3, quarter: 1, year: 2019, week_of_year: 11, week_of_quarter: 11})</v>
      </c>
    </row>
    <row r="472" spans="1:10">
      <c r="A472" s="1">
        <v>43539</v>
      </c>
      <c r="B472" s="1" t="str">
        <f t="shared" si="63"/>
        <v>2019-03-15</v>
      </c>
      <c r="C472">
        <f t="shared" si="64"/>
        <v>15</v>
      </c>
      <c r="D472">
        <f t="shared" si="65"/>
        <v>3</v>
      </c>
      <c r="E472">
        <f t="shared" si="66"/>
        <v>1</v>
      </c>
      <c r="F472">
        <f t="shared" si="67"/>
        <v>2019</v>
      </c>
      <c r="G472">
        <f t="shared" si="68"/>
        <v>11</v>
      </c>
      <c r="H472">
        <f t="shared" si="69"/>
        <v>11</v>
      </c>
      <c r="I472" s="1" t="str">
        <f t="shared" si="70"/>
        <v>date_20190315</v>
      </c>
      <c r="J472" t="str">
        <f t="shared" si="71"/>
        <v>date_20190315 = DateLookup.create( { date: '2019-03-15', day_of_month: 15, month: 3, quarter: 1, year: 2019, week_of_year: 11, week_of_quarter: 11})</v>
      </c>
    </row>
    <row r="473" spans="1:10">
      <c r="A473" s="1">
        <v>43540</v>
      </c>
      <c r="B473" s="1" t="str">
        <f t="shared" si="63"/>
        <v>2019-03-16</v>
      </c>
      <c r="C473">
        <f t="shared" si="64"/>
        <v>16</v>
      </c>
      <c r="D473">
        <f t="shared" si="65"/>
        <v>3</v>
      </c>
      <c r="E473">
        <f t="shared" si="66"/>
        <v>1</v>
      </c>
      <c r="F473">
        <f t="shared" si="67"/>
        <v>2019</v>
      </c>
      <c r="G473">
        <f t="shared" si="68"/>
        <v>11</v>
      </c>
      <c r="H473">
        <f t="shared" si="69"/>
        <v>11</v>
      </c>
      <c r="I473" s="1" t="str">
        <f t="shared" si="70"/>
        <v>date_20190316</v>
      </c>
      <c r="J473" t="str">
        <f t="shared" si="71"/>
        <v>date_20190316 = DateLookup.create( { date: '2019-03-16', day_of_month: 16, month: 3, quarter: 1, year: 2019, week_of_year: 11, week_of_quarter: 11})</v>
      </c>
    </row>
    <row r="474" spans="1:10">
      <c r="A474" s="1">
        <v>43541</v>
      </c>
      <c r="B474" s="1" t="str">
        <f t="shared" si="63"/>
        <v>2019-03-17</v>
      </c>
      <c r="C474">
        <f t="shared" si="64"/>
        <v>17</v>
      </c>
      <c r="D474">
        <f t="shared" si="65"/>
        <v>3</v>
      </c>
      <c r="E474">
        <f t="shared" si="66"/>
        <v>1</v>
      </c>
      <c r="F474">
        <f t="shared" si="67"/>
        <v>2019</v>
      </c>
      <c r="G474">
        <f t="shared" si="68"/>
        <v>12</v>
      </c>
      <c r="H474">
        <f t="shared" si="69"/>
        <v>12</v>
      </c>
      <c r="I474" s="1" t="str">
        <f t="shared" si="70"/>
        <v>date_20190317</v>
      </c>
      <c r="J474" t="str">
        <f t="shared" si="71"/>
        <v>date_20190317 = DateLookup.create( { date: '2019-03-17', day_of_month: 17, month: 3, quarter: 1, year: 2019, week_of_year: 12, week_of_quarter: 12})</v>
      </c>
    </row>
    <row r="475" spans="1:10">
      <c r="A475" s="1">
        <v>43542</v>
      </c>
      <c r="B475" s="1" t="str">
        <f t="shared" si="63"/>
        <v>2019-03-18</v>
      </c>
      <c r="C475">
        <f t="shared" si="64"/>
        <v>18</v>
      </c>
      <c r="D475">
        <f t="shared" si="65"/>
        <v>3</v>
      </c>
      <c r="E475">
        <f t="shared" si="66"/>
        <v>1</v>
      </c>
      <c r="F475">
        <f t="shared" si="67"/>
        <v>2019</v>
      </c>
      <c r="G475">
        <f t="shared" si="68"/>
        <v>12</v>
      </c>
      <c r="H475">
        <f t="shared" si="69"/>
        <v>12</v>
      </c>
      <c r="I475" s="1" t="str">
        <f t="shared" si="70"/>
        <v>date_20190318</v>
      </c>
      <c r="J475" t="str">
        <f t="shared" si="71"/>
        <v>date_20190318 = DateLookup.create( { date: '2019-03-18', day_of_month: 18, month: 3, quarter: 1, year: 2019, week_of_year: 12, week_of_quarter: 12})</v>
      </c>
    </row>
    <row r="476" spans="1:10">
      <c r="A476" s="1">
        <v>43543</v>
      </c>
      <c r="B476" s="1" t="str">
        <f t="shared" si="63"/>
        <v>2019-03-19</v>
      </c>
      <c r="C476">
        <f t="shared" si="64"/>
        <v>19</v>
      </c>
      <c r="D476">
        <f t="shared" si="65"/>
        <v>3</v>
      </c>
      <c r="E476">
        <f t="shared" si="66"/>
        <v>1</v>
      </c>
      <c r="F476">
        <f t="shared" si="67"/>
        <v>2019</v>
      </c>
      <c r="G476">
        <f t="shared" si="68"/>
        <v>12</v>
      </c>
      <c r="H476">
        <f t="shared" si="69"/>
        <v>12</v>
      </c>
      <c r="I476" s="1" t="str">
        <f t="shared" si="70"/>
        <v>date_20190319</v>
      </c>
      <c r="J476" t="str">
        <f t="shared" si="71"/>
        <v>date_20190319 = DateLookup.create( { date: '2019-03-19', day_of_month: 19, month: 3, quarter: 1, year: 2019, week_of_year: 12, week_of_quarter: 12})</v>
      </c>
    </row>
    <row r="477" spans="1:10">
      <c r="A477" s="1">
        <v>43544</v>
      </c>
      <c r="B477" s="1" t="str">
        <f t="shared" si="63"/>
        <v>2019-03-20</v>
      </c>
      <c r="C477">
        <f t="shared" si="64"/>
        <v>20</v>
      </c>
      <c r="D477">
        <f t="shared" si="65"/>
        <v>3</v>
      </c>
      <c r="E477">
        <f t="shared" si="66"/>
        <v>1</v>
      </c>
      <c r="F477">
        <f t="shared" si="67"/>
        <v>2019</v>
      </c>
      <c r="G477">
        <f t="shared" si="68"/>
        <v>12</v>
      </c>
      <c r="H477">
        <f t="shared" si="69"/>
        <v>12</v>
      </c>
      <c r="I477" s="1" t="str">
        <f t="shared" si="70"/>
        <v>date_20190320</v>
      </c>
      <c r="J477" t="str">
        <f t="shared" si="71"/>
        <v>date_20190320 = DateLookup.create( { date: '2019-03-20', day_of_month: 20, month: 3, quarter: 1, year: 2019, week_of_year: 12, week_of_quarter: 12})</v>
      </c>
    </row>
    <row r="478" spans="1:10">
      <c r="A478" s="1">
        <v>43545</v>
      </c>
      <c r="B478" s="1" t="str">
        <f t="shared" si="63"/>
        <v>2019-03-21</v>
      </c>
      <c r="C478">
        <f t="shared" si="64"/>
        <v>21</v>
      </c>
      <c r="D478">
        <f t="shared" si="65"/>
        <v>3</v>
      </c>
      <c r="E478">
        <f t="shared" si="66"/>
        <v>1</v>
      </c>
      <c r="F478">
        <f t="shared" si="67"/>
        <v>2019</v>
      </c>
      <c r="G478">
        <f t="shared" si="68"/>
        <v>12</v>
      </c>
      <c r="H478">
        <f t="shared" si="69"/>
        <v>12</v>
      </c>
      <c r="I478" s="1" t="str">
        <f t="shared" si="70"/>
        <v>date_20190321</v>
      </c>
      <c r="J478" t="str">
        <f t="shared" si="71"/>
        <v>date_20190321 = DateLookup.create( { date: '2019-03-21', day_of_month: 21, month: 3, quarter: 1, year: 2019, week_of_year: 12, week_of_quarter: 12})</v>
      </c>
    </row>
    <row r="479" spans="1:10">
      <c r="A479" s="1">
        <v>43546</v>
      </c>
      <c r="B479" s="1" t="str">
        <f t="shared" si="63"/>
        <v>2019-03-22</v>
      </c>
      <c r="C479">
        <f t="shared" si="64"/>
        <v>22</v>
      </c>
      <c r="D479">
        <f t="shared" si="65"/>
        <v>3</v>
      </c>
      <c r="E479">
        <f t="shared" si="66"/>
        <v>1</v>
      </c>
      <c r="F479">
        <f t="shared" si="67"/>
        <v>2019</v>
      </c>
      <c r="G479">
        <f t="shared" si="68"/>
        <v>12</v>
      </c>
      <c r="H479">
        <f t="shared" si="69"/>
        <v>12</v>
      </c>
      <c r="I479" s="1" t="str">
        <f t="shared" si="70"/>
        <v>date_20190322</v>
      </c>
      <c r="J479" t="str">
        <f t="shared" si="71"/>
        <v>date_20190322 = DateLookup.create( { date: '2019-03-22', day_of_month: 22, month: 3, quarter: 1, year: 2019, week_of_year: 12, week_of_quarter: 12})</v>
      </c>
    </row>
    <row r="480" spans="1:10">
      <c r="A480" s="1">
        <v>43547</v>
      </c>
      <c r="B480" s="1" t="str">
        <f t="shared" si="63"/>
        <v>2019-03-23</v>
      </c>
      <c r="C480">
        <f t="shared" si="64"/>
        <v>23</v>
      </c>
      <c r="D480">
        <f t="shared" si="65"/>
        <v>3</v>
      </c>
      <c r="E480">
        <f t="shared" si="66"/>
        <v>1</v>
      </c>
      <c r="F480">
        <f t="shared" si="67"/>
        <v>2019</v>
      </c>
      <c r="G480">
        <f t="shared" si="68"/>
        <v>12</v>
      </c>
      <c r="H480">
        <f t="shared" si="69"/>
        <v>12</v>
      </c>
      <c r="I480" s="1" t="str">
        <f t="shared" si="70"/>
        <v>date_20190323</v>
      </c>
      <c r="J480" t="str">
        <f t="shared" si="71"/>
        <v>date_20190323 = DateLookup.create( { date: '2019-03-23', day_of_month: 23, month: 3, quarter: 1, year: 2019, week_of_year: 12, week_of_quarter: 12})</v>
      </c>
    </row>
    <row r="481" spans="1:10">
      <c r="A481" s="1">
        <v>43548</v>
      </c>
      <c r="B481" s="1" t="str">
        <f t="shared" si="63"/>
        <v>2019-03-24</v>
      </c>
      <c r="C481">
        <f t="shared" si="64"/>
        <v>24</v>
      </c>
      <c r="D481">
        <f t="shared" si="65"/>
        <v>3</v>
      </c>
      <c r="E481">
        <f t="shared" si="66"/>
        <v>1</v>
      </c>
      <c r="F481">
        <f t="shared" si="67"/>
        <v>2019</v>
      </c>
      <c r="G481">
        <f t="shared" si="68"/>
        <v>13</v>
      </c>
      <c r="H481">
        <f t="shared" si="69"/>
        <v>13</v>
      </c>
      <c r="I481" s="1" t="str">
        <f t="shared" si="70"/>
        <v>date_20190324</v>
      </c>
      <c r="J481" t="str">
        <f t="shared" si="71"/>
        <v>date_20190324 = DateLookup.create( { date: '2019-03-24', day_of_month: 24, month: 3, quarter: 1, year: 2019, week_of_year: 13, week_of_quarter: 13})</v>
      </c>
    </row>
    <row r="482" spans="1:10">
      <c r="A482" s="1">
        <v>43549</v>
      </c>
      <c r="B482" s="1" t="str">
        <f t="shared" si="63"/>
        <v>2019-03-25</v>
      </c>
      <c r="C482">
        <f t="shared" si="64"/>
        <v>25</v>
      </c>
      <c r="D482">
        <f t="shared" si="65"/>
        <v>3</v>
      </c>
      <c r="E482">
        <f t="shared" si="66"/>
        <v>1</v>
      </c>
      <c r="F482">
        <f t="shared" si="67"/>
        <v>2019</v>
      </c>
      <c r="G482">
        <f t="shared" si="68"/>
        <v>13</v>
      </c>
      <c r="H482">
        <f t="shared" si="69"/>
        <v>13</v>
      </c>
      <c r="I482" s="1" t="str">
        <f t="shared" si="70"/>
        <v>date_20190325</v>
      </c>
      <c r="J482" t="str">
        <f t="shared" si="71"/>
        <v>date_20190325 = DateLookup.create( { date: '2019-03-25', day_of_month: 25, month: 3, quarter: 1, year: 2019, week_of_year: 13, week_of_quarter: 13})</v>
      </c>
    </row>
    <row r="483" spans="1:10">
      <c r="A483" s="1">
        <v>43550</v>
      </c>
      <c r="B483" s="1" t="str">
        <f t="shared" ref="B483:B546" si="72">YEAR(A483)&amp;"-"&amp;RIGHT("0"&amp;MONTH(A483),2)&amp;"-"&amp;RIGHT("0"&amp;DAY(A483),2)</f>
        <v>2019-03-26</v>
      </c>
      <c r="C483">
        <f t="shared" ref="C483:C546" si="73">DAY(B483)</f>
        <v>26</v>
      </c>
      <c r="D483">
        <f t="shared" ref="D483:D546" si="74">MONTH(B483)</f>
        <v>3</v>
      </c>
      <c r="E483">
        <f t="shared" ref="E483:E546" si="75">IF(D483&lt;4,1,IF(AND(D483&gt;3,D483&lt;7),2,IF(AND(D483&gt;6,D483&lt;10),3,4)))</f>
        <v>1</v>
      </c>
      <c r="F483">
        <f t="shared" ref="F483:F546" si="76">YEAR(B483)</f>
        <v>2019</v>
      </c>
      <c r="G483">
        <f t="shared" ref="G483:G546" si="77">WEEKNUM(B483)</f>
        <v>13</v>
      </c>
      <c r="H483">
        <f t="shared" ref="H483:H546" si="78">IF(E483=E482,G483-G482+H482,1)</f>
        <v>13</v>
      </c>
      <c r="I483" s="1" t="str">
        <f t="shared" ref="I483:I546" si="79">"date_"&amp;YEAR(A483)&amp;""&amp;RIGHT("0"&amp;MONTH(A483),2)&amp;""&amp;RIGHT("0"&amp;DAY(A483),2)</f>
        <v>date_20190326</v>
      </c>
      <c r="J483" t="str">
        <f t="shared" ref="J483:J546" si="80">I483&amp; " = DateLookup.create( { "&amp;B$1&amp;"'"&amp;B483&amp;"'"&amp;C$1&amp;C483&amp;D$1&amp;D483&amp;E$1&amp;E483&amp;F$1&amp;F483&amp;G$1&amp;G483&amp;H$1&amp;H483&amp;"})"</f>
        <v>date_20190326 = DateLookup.create( { date: '2019-03-26', day_of_month: 26, month: 3, quarter: 1, year: 2019, week_of_year: 13, week_of_quarter: 13})</v>
      </c>
    </row>
    <row r="484" spans="1:10">
      <c r="A484" s="1">
        <v>43551</v>
      </c>
      <c r="B484" s="1" t="str">
        <f t="shared" si="72"/>
        <v>2019-03-27</v>
      </c>
      <c r="C484">
        <f t="shared" si="73"/>
        <v>27</v>
      </c>
      <c r="D484">
        <f t="shared" si="74"/>
        <v>3</v>
      </c>
      <c r="E484">
        <f t="shared" si="75"/>
        <v>1</v>
      </c>
      <c r="F484">
        <f t="shared" si="76"/>
        <v>2019</v>
      </c>
      <c r="G484">
        <f t="shared" si="77"/>
        <v>13</v>
      </c>
      <c r="H484">
        <f t="shared" si="78"/>
        <v>13</v>
      </c>
      <c r="I484" s="1" t="str">
        <f t="shared" si="79"/>
        <v>date_20190327</v>
      </c>
      <c r="J484" t="str">
        <f t="shared" si="80"/>
        <v>date_20190327 = DateLookup.create( { date: '2019-03-27', day_of_month: 27, month: 3, quarter: 1, year: 2019, week_of_year: 13, week_of_quarter: 13})</v>
      </c>
    </row>
    <row r="485" spans="1:10">
      <c r="A485" s="1">
        <v>43552</v>
      </c>
      <c r="B485" s="1" t="str">
        <f t="shared" si="72"/>
        <v>2019-03-28</v>
      </c>
      <c r="C485">
        <f t="shared" si="73"/>
        <v>28</v>
      </c>
      <c r="D485">
        <f t="shared" si="74"/>
        <v>3</v>
      </c>
      <c r="E485">
        <f t="shared" si="75"/>
        <v>1</v>
      </c>
      <c r="F485">
        <f t="shared" si="76"/>
        <v>2019</v>
      </c>
      <c r="G485">
        <f t="shared" si="77"/>
        <v>13</v>
      </c>
      <c r="H485">
        <f t="shared" si="78"/>
        <v>13</v>
      </c>
      <c r="I485" s="1" t="str">
        <f t="shared" si="79"/>
        <v>date_20190328</v>
      </c>
      <c r="J485" t="str">
        <f t="shared" si="80"/>
        <v>date_20190328 = DateLookup.create( { date: '2019-03-28', day_of_month: 28, month: 3, quarter: 1, year: 2019, week_of_year: 13, week_of_quarter: 13})</v>
      </c>
    </row>
    <row r="486" spans="1:10">
      <c r="A486" s="1">
        <v>43553</v>
      </c>
      <c r="B486" s="1" t="str">
        <f t="shared" si="72"/>
        <v>2019-03-29</v>
      </c>
      <c r="C486">
        <f t="shared" si="73"/>
        <v>29</v>
      </c>
      <c r="D486">
        <f t="shared" si="74"/>
        <v>3</v>
      </c>
      <c r="E486">
        <f t="shared" si="75"/>
        <v>1</v>
      </c>
      <c r="F486">
        <f t="shared" si="76"/>
        <v>2019</v>
      </c>
      <c r="G486">
        <f t="shared" si="77"/>
        <v>13</v>
      </c>
      <c r="H486">
        <f t="shared" si="78"/>
        <v>13</v>
      </c>
      <c r="I486" s="1" t="str">
        <f t="shared" si="79"/>
        <v>date_20190329</v>
      </c>
      <c r="J486" t="str">
        <f t="shared" si="80"/>
        <v>date_20190329 = DateLookup.create( { date: '2019-03-29', day_of_month: 29, month: 3, quarter: 1, year: 2019, week_of_year: 13, week_of_quarter: 13})</v>
      </c>
    </row>
    <row r="487" spans="1:10">
      <c r="A487" s="1">
        <v>43554</v>
      </c>
      <c r="B487" s="1" t="str">
        <f t="shared" si="72"/>
        <v>2019-03-30</v>
      </c>
      <c r="C487">
        <f t="shared" si="73"/>
        <v>30</v>
      </c>
      <c r="D487">
        <f t="shared" si="74"/>
        <v>3</v>
      </c>
      <c r="E487">
        <f t="shared" si="75"/>
        <v>1</v>
      </c>
      <c r="F487">
        <f t="shared" si="76"/>
        <v>2019</v>
      </c>
      <c r="G487">
        <f t="shared" si="77"/>
        <v>13</v>
      </c>
      <c r="H487">
        <f t="shared" si="78"/>
        <v>13</v>
      </c>
      <c r="I487" s="1" t="str">
        <f t="shared" si="79"/>
        <v>date_20190330</v>
      </c>
      <c r="J487" t="str">
        <f t="shared" si="80"/>
        <v>date_20190330 = DateLookup.create( { date: '2019-03-30', day_of_month: 30, month: 3, quarter: 1, year: 2019, week_of_year: 13, week_of_quarter: 13})</v>
      </c>
    </row>
    <row r="488" spans="1:10">
      <c r="A488" s="1">
        <v>43555</v>
      </c>
      <c r="B488" s="1" t="str">
        <f t="shared" si="72"/>
        <v>2019-03-31</v>
      </c>
      <c r="C488">
        <f t="shared" si="73"/>
        <v>31</v>
      </c>
      <c r="D488">
        <f t="shared" si="74"/>
        <v>3</v>
      </c>
      <c r="E488">
        <f t="shared" si="75"/>
        <v>1</v>
      </c>
      <c r="F488">
        <f t="shared" si="76"/>
        <v>2019</v>
      </c>
      <c r="G488">
        <f t="shared" si="77"/>
        <v>14</v>
      </c>
      <c r="H488">
        <f t="shared" si="78"/>
        <v>14</v>
      </c>
      <c r="I488" s="1" t="str">
        <f t="shared" si="79"/>
        <v>date_20190331</v>
      </c>
      <c r="J488" t="str">
        <f t="shared" si="80"/>
        <v>date_20190331 = DateLookup.create( { date: '2019-03-31', day_of_month: 31, month: 3, quarter: 1, year: 2019, week_of_year: 14, week_of_quarter: 14})</v>
      </c>
    </row>
    <row r="489" spans="1:10">
      <c r="A489" s="1">
        <v>43556</v>
      </c>
      <c r="B489" s="1" t="str">
        <f t="shared" si="72"/>
        <v>2019-04-01</v>
      </c>
      <c r="C489">
        <f t="shared" si="73"/>
        <v>1</v>
      </c>
      <c r="D489">
        <f t="shared" si="74"/>
        <v>4</v>
      </c>
      <c r="E489">
        <f t="shared" si="75"/>
        <v>2</v>
      </c>
      <c r="F489">
        <f t="shared" si="76"/>
        <v>2019</v>
      </c>
      <c r="G489">
        <f t="shared" si="77"/>
        <v>14</v>
      </c>
      <c r="H489">
        <f t="shared" si="78"/>
        <v>1</v>
      </c>
      <c r="I489" s="1" t="str">
        <f t="shared" si="79"/>
        <v>date_20190401</v>
      </c>
      <c r="J489" t="str">
        <f t="shared" si="80"/>
        <v>date_20190401 = DateLookup.create( { date: '2019-04-01', day_of_month: 1, month: 4, quarter: 2, year: 2019, week_of_year: 14, week_of_quarter: 1})</v>
      </c>
    </row>
    <row r="490" spans="1:10">
      <c r="A490" s="1">
        <v>43557</v>
      </c>
      <c r="B490" s="1" t="str">
        <f t="shared" si="72"/>
        <v>2019-04-02</v>
      </c>
      <c r="C490">
        <f t="shared" si="73"/>
        <v>2</v>
      </c>
      <c r="D490">
        <f t="shared" si="74"/>
        <v>4</v>
      </c>
      <c r="E490">
        <f t="shared" si="75"/>
        <v>2</v>
      </c>
      <c r="F490">
        <f t="shared" si="76"/>
        <v>2019</v>
      </c>
      <c r="G490">
        <f t="shared" si="77"/>
        <v>14</v>
      </c>
      <c r="H490">
        <f t="shared" si="78"/>
        <v>1</v>
      </c>
      <c r="I490" s="1" t="str">
        <f t="shared" si="79"/>
        <v>date_20190402</v>
      </c>
      <c r="J490" t="str">
        <f t="shared" si="80"/>
        <v>date_20190402 = DateLookup.create( { date: '2019-04-02', day_of_month: 2, month: 4, quarter: 2, year: 2019, week_of_year: 14, week_of_quarter: 1})</v>
      </c>
    </row>
    <row r="491" spans="1:10">
      <c r="A491" s="1">
        <v>43558</v>
      </c>
      <c r="B491" s="1" t="str">
        <f t="shared" si="72"/>
        <v>2019-04-03</v>
      </c>
      <c r="C491">
        <f t="shared" si="73"/>
        <v>3</v>
      </c>
      <c r="D491">
        <f t="shared" si="74"/>
        <v>4</v>
      </c>
      <c r="E491">
        <f t="shared" si="75"/>
        <v>2</v>
      </c>
      <c r="F491">
        <f t="shared" si="76"/>
        <v>2019</v>
      </c>
      <c r="G491">
        <f t="shared" si="77"/>
        <v>14</v>
      </c>
      <c r="H491">
        <f t="shared" si="78"/>
        <v>1</v>
      </c>
      <c r="I491" s="1" t="str">
        <f t="shared" si="79"/>
        <v>date_20190403</v>
      </c>
      <c r="J491" t="str">
        <f t="shared" si="80"/>
        <v>date_20190403 = DateLookup.create( { date: '2019-04-03', day_of_month: 3, month: 4, quarter: 2, year: 2019, week_of_year: 14, week_of_quarter: 1})</v>
      </c>
    </row>
    <row r="492" spans="1:10">
      <c r="A492" s="1">
        <v>43559</v>
      </c>
      <c r="B492" s="1" t="str">
        <f t="shared" si="72"/>
        <v>2019-04-04</v>
      </c>
      <c r="C492">
        <f t="shared" si="73"/>
        <v>4</v>
      </c>
      <c r="D492">
        <f t="shared" si="74"/>
        <v>4</v>
      </c>
      <c r="E492">
        <f t="shared" si="75"/>
        <v>2</v>
      </c>
      <c r="F492">
        <f t="shared" si="76"/>
        <v>2019</v>
      </c>
      <c r="G492">
        <f t="shared" si="77"/>
        <v>14</v>
      </c>
      <c r="H492">
        <f t="shared" si="78"/>
        <v>1</v>
      </c>
      <c r="I492" s="1" t="str">
        <f t="shared" si="79"/>
        <v>date_20190404</v>
      </c>
      <c r="J492" t="str">
        <f t="shared" si="80"/>
        <v>date_20190404 = DateLookup.create( { date: '2019-04-04', day_of_month: 4, month: 4, quarter: 2, year: 2019, week_of_year: 14, week_of_quarter: 1})</v>
      </c>
    </row>
    <row r="493" spans="1:10">
      <c r="A493" s="1">
        <v>43560</v>
      </c>
      <c r="B493" s="1" t="str">
        <f t="shared" si="72"/>
        <v>2019-04-05</v>
      </c>
      <c r="C493">
        <f t="shared" si="73"/>
        <v>5</v>
      </c>
      <c r="D493">
        <f t="shared" si="74"/>
        <v>4</v>
      </c>
      <c r="E493">
        <f t="shared" si="75"/>
        <v>2</v>
      </c>
      <c r="F493">
        <f t="shared" si="76"/>
        <v>2019</v>
      </c>
      <c r="G493">
        <f t="shared" si="77"/>
        <v>14</v>
      </c>
      <c r="H493">
        <f t="shared" si="78"/>
        <v>1</v>
      </c>
      <c r="I493" s="1" t="str">
        <f t="shared" si="79"/>
        <v>date_20190405</v>
      </c>
      <c r="J493" t="str">
        <f t="shared" si="80"/>
        <v>date_20190405 = DateLookup.create( { date: '2019-04-05', day_of_month: 5, month: 4, quarter: 2, year: 2019, week_of_year: 14, week_of_quarter: 1})</v>
      </c>
    </row>
    <row r="494" spans="1:10">
      <c r="A494" s="1">
        <v>43561</v>
      </c>
      <c r="B494" s="1" t="str">
        <f t="shared" si="72"/>
        <v>2019-04-06</v>
      </c>
      <c r="C494">
        <f t="shared" si="73"/>
        <v>6</v>
      </c>
      <c r="D494">
        <f t="shared" si="74"/>
        <v>4</v>
      </c>
      <c r="E494">
        <f t="shared" si="75"/>
        <v>2</v>
      </c>
      <c r="F494">
        <f t="shared" si="76"/>
        <v>2019</v>
      </c>
      <c r="G494">
        <f t="shared" si="77"/>
        <v>14</v>
      </c>
      <c r="H494">
        <f t="shared" si="78"/>
        <v>1</v>
      </c>
      <c r="I494" s="1" t="str">
        <f t="shared" si="79"/>
        <v>date_20190406</v>
      </c>
      <c r="J494" t="str">
        <f t="shared" si="80"/>
        <v>date_20190406 = DateLookup.create( { date: '2019-04-06', day_of_month: 6, month: 4, quarter: 2, year: 2019, week_of_year: 14, week_of_quarter: 1})</v>
      </c>
    </row>
    <row r="495" spans="1:10">
      <c r="A495" s="1">
        <v>43562</v>
      </c>
      <c r="B495" s="1" t="str">
        <f t="shared" si="72"/>
        <v>2019-04-07</v>
      </c>
      <c r="C495">
        <f t="shared" si="73"/>
        <v>7</v>
      </c>
      <c r="D495">
        <f t="shared" si="74"/>
        <v>4</v>
      </c>
      <c r="E495">
        <f t="shared" si="75"/>
        <v>2</v>
      </c>
      <c r="F495">
        <f t="shared" si="76"/>
        <v>2019</v>
      </c>
      <c r="G495">
        <f t="shared" si="77"/>
        <v>15</v>
      </c>
      <c r="H495">
        <f t="shared" si="78"/>
        <v>2</v>
      </c>
      <c r="I495" s="1" t="str">
        <f t="shared" si="79"/>
        <v>date_20190407</v>
      </c>
      <c r="J495" t="str">
        <f t="shared" si="80"/>
        <v>date_20190407 = DateLookup.create( { date: '2019-04-07', day_of_month: 7, month: 4, quarter: 2, year: 2019, week_of_year: 15, week_of_quarter: 2})</v>
      </c>
    </row>
    <row r="496" spans="1:10">
      <c r="A496" s="1">
        <v>43563</v>
      </c>
      <c r="B496" s="1" t="str">
        <f t="shared" si="72"/>
        <v>2019-04-08</v>
      </c>
      <c r="C496">
        <f t="shared" si="73"/>
        <v>8</v>
      </c>
      <c r="D496">
        <f t="shared" si="74"/>
        <v>4</v>
      </c>
      <c r="E496">
        <f t="shared" si="75"/>
        <v>2</v>
      </c>
      <c r="F496">
        <f t="shared" si="76"/>
        <v>2019</v>
      </c>
      <c r="G496">
        <f t="shared" si="77"/>
        <v>15</v>
      </c>
      <c r="H496">
        <f t="shared" si="78"/>
        <v>2</v>
      </c>
      <c r="I496" s="1" t="str">
        <f t="shared" si="79"/>
        <v>date_20190408</v>
      </c>
      <c r="J496" t="str">
        <f t="shared" si="80"/>
        <v>date_20190408 = DateLookup.create( { date: '2019-04-08', day_of_month: 8, month: 4, quarter: 2, year: 2019, week_of_year: 15, week_of_quarter: 2})</v>
      </c>
    </row>
    <row r="497" spans="1:10">
      <c r="A497" s="1">
        <v>43564</v>
      </c>
      <c r="B497" s="1" t="str">
        <f t="shared" si="72"/>
        <v>2019-04-09</v>
      </c>
      <c r="C497">
        <f t="shared" si="73"/>
        <v>9</v>
      </c>
      <c r="D497">
        <f t="shared" si="74"/>
        <v>4</v>
      </c>
      <c r="E497">
        <f t="shared" si="75"/>
        <v>2</v>
      </c>
      <c r="F497">
        <f t="shared" si="76"/>
        <v>2019</v>
      </c>
      <c r="G497">
        <f t="shared" si="77"/>
        <v>15</v>
      </c>
      <c r="H497">
        <f t="shared" si="78"/>
        <v>2</v>
      </c>
      <c r="I497" s="1" t="str">
        <f t="shared" si="79"/>
        <v>date_20190409</v>
      </c>
      <c r="J497" t="str">
        <f t="shared" si="80"/>
        <v>date_20190409 = DateLookup.create( { date: '2019-04-09', day_of_month: 9, month: 4, quarter: 2, year: 2019, week_of_year: 15, week_of_quarter: 2})</v>
      </c>
    </row>
    <row r="498" spans="1:10">
      <c r="A498" s="1">
        <v>43565</v>
      </c>
      <c r="B498" s="1" t="str">
        <f t="shared" si="72"/>
        <v>2019-04-10</v>
      </c>
      <c r="C498">
        <f t="shared" si="73"/>
        <v>10</v>
      </c>
      <c r="D498">
        <f t="shared" si="74"/>
        <v>4</v>
      </c>
      <c r="E498">
        <f t="shared" si="75"/>
        <v>2</v>
      </c>
      <c r="F498">
        <f t="shared" si="76"/>
        <v>2019</v>
      </c>
      <c r="G498">
        <f t="shared" si="77"/>
        <v>15</v>
      </c>
      <c r="H498">
        <f t="shared" si="78"/>
        <v>2</v>
      </c>
      <c r="I498" s="1" t="str">
        <f t="shared" si="79"/>
        <v>date_20190410</v>
      </c>
      <c r="J498" t="str">
        <f t="shared" si="80"/>
        <v>date_20190410 = DateLookup.create( { date: '2019-04-10', day_of_month: 10, month: 4, quarter: 2, year: 2019, week_of_year: 15, week_of_quarter: 2})</v>
      </c>
    </row>
    <row r="499" spans="1:10">
      <c r="A499" s="1">
        <v>43566</v>
      </c>
      <c r="B499" s="1" t="str">
        <f t="shared" si="72"/>
        <v>2019-04-11</v>
      </c>
      <c r="C499">
        <f t="shared" si="73"/>
        <v>11</v>
      </c>
      <c r="D499">
        <f t="shared" si="74"/>
        <v>4</v>
      </c>
      <c r="E499">
        <f t="shared" si="75"/>
        <v>2</v>
      </c>
      <c r="F499">
        <f t="shared" si="76"/>
        <v>2019</v>
      </c>
      <c r="G499">
        <f t="shared" si="77"/>
        <v>15</v>
      </c>
      <c r="H499">
        <f t="shared" si="78"/>
        <v>2</v>
      </c>
      <c r="I499" s="1" t="str">
        <f t="shared" si="79"/>
        <v>date_20190411</v>
      </c>
      <c r="J499" t="str">
        <f t="shared" si="80"/>
        <v>date_20190411 = DateLookup.create( { date: '2019-04-11', day_of_month: 11, month: 4, quarter: 2, year: 2019, week_of_year: 15, week_of_quarter: 2})</v>
      </c>
    </row>
    <row r="500" spans="1:10">
      <c r="A500" s="1">
        <v>43567</v>
      </c>
      <c r="B500" s="1" t="str">
        <f t="shared" si="72"/>
        <v>2019-04-12</v>
      </c>
      <c r="C500">
        <f t="shared" si="73"/>
        <v>12</v>
      </c>
      <c r="D500">
        <f t="shared" si="74"/>
        <v>4</v>
      </c>
      <c r="E500">
        <f t="shared" si="75"/>
        <v>2</v>
      </c>
      <c r="F500">
        <f t="shared" si="76"/>
        <v>2019</v>
      </c>
      <c r="G500">
        <f t="shared" si="77"/>
        <v>15</v>
      </c>
      <c r="H500">
        <f t="shared" si="78"/>
        <v>2</v>
      </c>
      <c r="I500" s="1" t="str">
        <f t="shared" si="79"/>
        <v>date_20190412</v>
      </c>
      <c r="J500" t="str">
        <f t="shared" si="80"/>
        <v>date_20190412 = DateLookup.create( { date: '2019-04-12', day_of_month: 12, month: 4, quarter: 2, year: 2019, week_of_year: 15, week_of_quarter: 2})</v>
      </c>
    </row>
    <row r="501" spans="1:10">
      <c r="A501" s="1">
        <v>43568</v>
      </c>
      <c r="B501" s="1" t="str">
        <f t="shared" si="72"/>
        <v>2019-04-13</v>
      </c>
      <c r="C501">
        <f t="shared" si="73"/>
        <v>13</v>
      </c>
      <c r="D501">
        <f t="shared" si="74"/>
        <v>4</v>
      </c>
      <c r="E501">
        <f t="shared" si="75"/>
        <v>2</v>
      </c>
      <c r="F501">
        <f t="shared" si="76"/>
        <v>2019</v>
      </c>
      <c r="G501">
        <f t="shared" si="77"/>
        <v>15</v>
      </c>
      <c r="H501">
        <f t="shared" si="78"/>
        <v>2</v>
      </c>
      <c r="I501" s="1" t="str">
        <f t="shared" si="79"/>
        <v>date_20190413</v>
      </c>
      <c r="J501" t="str">
        <f t="shared" si="80"/>
        <v>date_20190413 = DateLookup.create( { date: '2019-04-13', day_of_month: 13, month: 4, quarter: 2, year: 2019, week_of_year: 15, week_of_quarter: 2})</v>
      </c>
    </row>
    <row r="502" spans="1:10">
      <c r="A502" s="1">
        <v>43569</v>
      </c>
      <c r="B502" s="1" t="str">
        <f t="shared" si="72"/>
        <v>2019-04-14</v>
      </c>
      <c r="C502">
        <f t="shared" si="73"/>
        <v>14</v>
      </c>
      <c r="D502">
        <f t="shared" si="74"/>
        <v>4</v>
      </c>
      <c r="E502">
        <f t="shared" si="75"/>
        <v>2</v>
      </c>
      <c r="F502">
        <f t="shared" si="76"/>
        <v>2019</v>
      </c>
      <c r="G502">
        <f t="shared" si="77"/>
        <v>16</v>
      </c>
      <c r="H502">
        <f t="shared" si="78"/>
        <v>3</v>
      </c>
      <c r="I502" s="1" t="str">
        <f t="shared" si="79"/>
        <v>date_20190414</v>
      </c>
      <c r="J502" t="str">
        <f t="shared" si="80"/>
        <v>date_20190414 = DateLookup.create( { date: '2019-04-14', day_of_month: 14, month: 4, quarter: 2, year: 2019, week_of_year: 16, week_of_quarter: 3})</v>
      </c>
    </row>
    <row r="503" spans="1:10">
      <c r="A503" s="1">
        <v>43570</v>
      </c>
      <c r="B503" s="1" t="str">
        <f t="shared" si="72"/>
        <v>2019-04-15</v>
      </c>
      <c r="C503">
        <f t="shared" si="73"/>
        <v>15</v>
      </c>
      <c r="D503">
        <f t="shared" si="74"/>
        <v>4</v>
      </c>
      <c r="E503">
        <f t="shared" si="75"/>
        <v>2</v>
      </c>
      <c r="F503">
        <f t="shared" si="76"/>
        <v>2019</v>
      </c>
      <c r="G503">
        <f t="shared" si="77"/>
        <v>16</v>
      </c>
      <c r="H503">
        <f t="shared" si="78"/>
        <v>3</v>
      </c>
      <c r="I503" s="1" t="str">
        <f t="shared" si="79"/>
        <v>date_20190415</v>
      </c>
      <c r="J503" t="str">
        <f t="shared" si="80"/>
        <v>date_20190415 = DateLookup.create( { date: '2019-04-15', day_of_month: 15, month: 4, quarter: 2, year: 2019, week_of_year: 16, week_of_quarter: 3})</v>
      </c>
    </row>
    <row r="504" spans="1:10">
      <c r="A504" s="1">
        <v>43571</v>
      </c>
      <c r="B504" s="1" t="str">
        <f t="shared" si="72"/>
        <v>2019-04-16</v>
      </c>
      <c r="C504">
        <f t="shared" si="73"/>
        <v>16</v>
      </c>
      <c r="D504">
        <f t="shared" si="74"/>
        <v>4</v>
      </c>
      <c r="E504">
        <f t="shared" si="75"/>
        <v>2</v>
      </c>
      <c r="F504">
        <f t="shared" si="76"/>
        <v>2019</v>
      </c>
      <c r="G504">
        <f t="shared" si="77"/>
        <v>16</v>
      </c>
      <c r="H504">
        <f t="shared" si="78"/>
        <v>3</v>
      </c>
      <c r="I504" s="1" t="str">
        <f t="shared" si="79"/>
        <v>date_20190416</v>
      </c>
      <c r="J504" t="str">
        <f t="shared" si="80"/>
        <v>date_20190416 = DateLookup.create( { date: '2019-04-16', day_of_month: 16, month: 4, quarter: 2, year: 2019, week_of_year: 16, week_of_quarter: 3})</v>
      </c>
    </row>
    <row r="505" spans="1:10">
      <c r="A505" s="1">
        <v>43572</v>
      </c>
      <c r="B505" s="1" t="str">
        <f t="shared" si="72"/>
        <v>2019-04-17</v>
      </c>
      <c r="C505">
        <f t="shared" si="73"/>
        <v>17</v>
      </c>
      <c r="D505">
        <f t="shared" si="74"/>
        <v>4</v>
      </c>
      <c r="E505">
        <f t="shared" si="75"/>
        <v>2</v>
      </c>
      <c r="F505">
        <f t="shared" si="76"/>
        <v>2019</v>
      </c>
      <c r="G505">
        <f t="shared" si="77"/>
        <v>16</v>
      </c>
      <c r="H505">
        <f t="shared" si="78"/>
        <v>3</v>
      </c>
      <c r="I505" s="1" t="str">
        <f t="shared" si="79"/>
        <v>date_20190417</v>
      </c>
      <c r="J505" t="str">
        <f t="shared" si="80"/>
        <v>date_20190417 = DateLookup.create( { date: '2019-04-17', day_of_month: 17, month: 4, quarter: 2, year: 2019, week_of_year: 16, week_of_quarter: 3})</v>
      </c>
    </row>
    <row r="506" spans="1:10">
      <c r="A506" s="1">
        <v>43573</v>
      </c>
      <c r="B506" s="1" t="str">
        <f t="shared" si="72"/>
        <v>2019-04-18</v>
      </c>
      <c r="C506">
        <f t="shared" si="73"/>
        <v>18</v>
      </c>
      <c r="D506">
        <f t="shared" si="74"/>
        <v>4</v>
      </c>
      <c r="E506">
        <f t="shared" si="75"/>
        <v>2</v>
      </c>
      <c r="F506">
        <f t="shared" si="76"/>
        <v>2019</v>
      </c>
      <c r="G506">
        <f t="shared" si="77"/>
        <v>16</v>
      </c>
      <c r="H506">
        <f t="shared" si="78"/>
        <v>3</v>
      </c>
      <c r="I506" s="1" t="str">
        <f t="shared" si="79"/>
        <v>date_20190418</v>
      </c>
      <c r="J506" t="str">
        <f t="shared" si="80"/>
        <v>date_20190418 = DateLookup.create( { date: '2019-04-18', day_of_month: 18, month: 4, quarter: 2, year: 2019, week_of_year: 16, week_of_quarter: 3})</v>
      </c>
    </row>
    <row r="507" spans="1:10">
      <c r="A507" s="1">
        <v>43574</v>
      </c>
      <c r="B507" s="1" t="str">
        <f t="shared" si="72"/>
        <v>2019-04-19</v>
      </c>
      <c r="C507">
        <f t="shared" si="73"/>
        <v>19</v>
      </c>
      <c r="D507">
        <f t="shared" si="74"/>
        <v>4</v>
      </c>
      <c r="E507">
        <f t="shared" si="75"/>
        <v>2</v>
      </c>
      <c r="F507">
        <f t="shared" si="76"/>
        <v>2019</v>
      </c>
      <c r="G507">
        <f t="shared" si="77"/>
        <v>16</v>
      </c>
      <c r="H507">
        <f t="shared" si="78"/>
        <v>3</v>
      </c>
      <c r="I507" s="1" t="str">
        <f t="shared" si="79"/>
        <v>date_20190419</v>
      </c>
      <c r="J507" t="str">
        <f t="shared" si="80"/>
        <v>date_20190419 = DateLookup.create( { date: '2019-04-19', day_of_month: 19, month: 4, quarter: 2, year: 2019, week_of_year: 16, week_of_quarter: 3})</v>
      </c>
    </row>
    <row r="508" spans="1:10">
      <c r="A508" s="1">
        <v>43575</v>
      </c>
      <c r="B508" s="1" t="str">
        <f t="shared" si="72"/>
        <v>2019-04-20</v>
      </c>
      <c r="C508">
        <f t="shared" si="73"/>
        <v>20</v>
      </c>
      <c r="D508">
        <f t="shared" si="74"/>
        <v>4</v>
      </c>
      <c r="E508">
        <f t="shared" si="75"/>
        <v>2</v>
      </c>
      <c r="F508">
        <f t="shared" si="76"/>
        <v>2019</v>
      </c>
      <c r="G508">
        <f t="shared" si="77"/>
        <v>16</v>
      </c>
      <c r="H508">
        <f t="shared" si="78"/>
        <v>3</v>
      </c>
      <c r="I508" s="1" t="str">
        <f t="shared" si="79"/>
        <v>date_20190420</v>
      </c>
      <c r="J508" t="str">
        <f t="shared" si="80"/>
        <v>date_20190420 = DateLookup.create( { date: '2019-04-20', day_of_month: 20, month: 4, quarter: 2, year: 2019, week_of_year: 16, week_of_quarter: 3})</v>
      </c>
    </row>
    <row r="509" spans="1:10">
      <c r="A509" s="1">
        <v>43576</v>
      </c>
      <c r="B509" s="1" t="str">
        <f t="shared" si="72"/>
        <v>2019-04-21</v>
      </c>
      <c r="C509">
        <f t="shared" si="73"/>
        <v>21</v>
      </c>
      <c r="D509">
        <f t="shared" si="74"/>
        <v>4</v>
      </c>
      <c r="E509">
        <f t="shared" si="75"/>
        <v>2</v>
      </c>
      <c r="F509">
        <f t="shared" si="76"/>
        <v>2019</v>
      </c>
      <c r="G509">
        <f t="shared" si="77"/>
        <v>17</v>
      </c>
      <c r="H509">
        <f t="shared" si="78"/>
        <v>4</v>
      </c>
      <c r="I509" s="1" t="str">
        <f t="shared" si="79"/>
        <v>date_20190421</v>
      </c>
      <c r="J509" t="str">
        <f t="shared" si="80"/>
        <v>date_20190421 = DateLookup.create( { date: '2019-04-21', day_of_month: 21, month: 4, quarter: 2, year: 2019, week_of_year: 17, week_of_quarter: 4})</v>
      </c>
    </row>
    <row r="510" spans="1:10">
      <c r="A510" s="1">
        <v>43577</v>
      </c>
      <c r="B510" s="1" t="str">
        <f t="shared" si="72"/>
        <v>2019-04-22</v>
      </c>
      <c r="C510">
        <f t="shared" si="73"/>
        <v>22</v>
      </c>
      <c r="D510">
        <f t="shared" si="74"/>
        <v>4</v>
      </c>
      <c r="E510">
        <f t="shared" si="75"/>
        <v>2</v>
      </c>
      <c r="F510">
        <f t="shared" si="76"/>
        <v>2019</v>
      </c>
      <c r="G510">
        <f t="shared" si="77"/>
        <v>17</v>
      </c>
      <c r="H510">
        <f t="shared" si="78"/>
        <v>4</v>
      </c>
      <c r="I510" s="1" t="str">
        <f t="shared" si="79"/>
        <v>date_20190422</v>
      </c>
      <c r="J510" t="str">
        <f t="shared" si="80"/>
        <v>date_20190422 = DateLookup.create( { date: '2019-04-22', day_of_month: 22, month: 4, quarter: 2, year: 2019, week_of_year: 17, week_of_quarter: 4})</v>
      </c>
    </row>
    <row r="511" spans="1:10">
      <c r="A511" s="1">
        <v>43578</v>
      </c>
      <c r="B511" s="1" t="str">
        <f t="shared" si="72"/>
        <v>2019-04-23</v>
      </c>
      <c r="C511">
        <f t="shared" si="73"/>
        <v>23</v>
      </c>
      <c r="D511">
        <f t="shared" si="74"/>
        <v>4</v>
      </c>
      <c r="E511">
        <f t="shared" si="75"/>
        <v>2</v>
      </c>
      <c r="F511">
        <f t="shared" si="76"/>
        <v>2019</v>
      </c>
      <c r="G511">
        <f t="shared" si="77"/>
        <v>17</v>
      </c>
      <c r="H511">
        <f t="shared" si="78"/>
        <v>4</v>
      </c>
      <c r="I511" s="1" t="str">
        <f t="shared" si="79"/>
        <v>date_20190423</v>
      </c>
      <c r="J511" t="str">
        <f t="shared" si="80"/>
        <v>date_20190423 = DateLookup.create( { date: '2019-04-23', day_of_month: 23, month: 4, quarter: 2, year: 2019, week_of_year: 17, week_of_quarter: 4})</v>
      </c>
    </row>
    <row r="512" spans="1:10">
      <c r="A512" s="1">
        <v>43579</v>
      </c>
      <c r="B512" s="1" t="str">
        <f t="shared" si="72"/>
        <v>2019-04-24</v>
      </c>
      <c r="C512">
        <f t="shared" si="73"/>
        <v>24</v>
      </c>
      <c r="D512">
        <f t="shared" si="74"/>
        <v>4</v>
      </c>
      <c r="E512">
        <f t="shared" si="75"/>
        <v>2</v>
      </c>
      <c r="F512">
        <f t="shared" si="76"/>
        <v>2019</v>
      </c>
      <c r="G512">
        <f t="shared" si="77"/>
        <v>17</v>
      </c>
      <c r="H512">
        <f t="shared" si="78"/>
        <v>4</v>
      </c>
      <c r="I512" s="1" t="str">
        <f t="shared" si="79"/>
        <v>date_20190424</v>
      </c>
      <c r="J512" t="str">
        <f t="shared" si="80"/>
        <v>date_20190424 = DateLookup.create( { date: '2019-04-24', day_of_month: 24, month: 4, quarter: 2, year: 2019, week_of_year: 17, week_of_quarter: 4})</v>
      </c>
    </row>
    <row r="513" spans="1:10">
      <c r="A513" s="1">
        <v>43580</v>
      </c>
      <c r="B513" s="1" t="str">
        <f t="shared" si="72"/>
        <v>2019-04-25</v>
      </c>
      <c r="C513">
        <f t="shared" si="73"/>
        <v>25</v>
      </c>
      <c r="D513">
        <f t="shared" si="74"/>
        <v>4</v>
      </c>
      <c r="E513">
        <f t="shared" si="75"/>
        <v>2</v>
      </c>
      <c r="F513">
        <f t="shared" si="76"/>
        <v>2019</v>
      </c>
      <c r="G513">
        <f t="shared" si="77"/>
        <v>17</v>
      </c>
      <c r="H513">
        <f t="shared" si="78"/>
        <v>4</v>
      </c>
      <c r="I513" s="1" t="str">
        <f t="shared" si="79"/>
        <v>date_20190425</v>
      </c>
      <c r="J513" t="str">
        <f t="shared" si="80"/>
        <v>date_20190425 = DateLookup.create( { date: '2019-04-25', day_of_month: 25, month: 4, quarter: 2, year: 2019, week_of_year: 17, week_of_quarter: 4})</v>
      </c>
    </row>
    <row r="514" spans="1:10">
      <c r="A514" s="1">
        <v>43581</v>
      </c>
      <c r="B514" s="1" t="str">
        <f t="shared" si="72"/>
        <v>2019-04-26</v>
      </c>
      <c r="C514">
        <f t="shared" si="73"/>
        <v>26</v>
      </c>
      <c r="D514">
        <f t="shared" si="74"/>
        <v>4</v>
      </c>
      <c r="E514">
        <f t="shared" si="75"/>
        <v>2</v>
      </c>
      <c r="F514">
        <f t="shared" si="76"/>
        <v>2019</v>
      </c>
      <c r="G514">
        <f t="shared" si="77"/>
        <v>17</v>
      </c>
      <c r="H514">
        <f t="shared" si="78"/>
        <v>4</v>
      </c>
      <c r="I514" s="1" t="str">
        <f t="shared" si="79"/>
        <v>date_20190426</v>
      </c>
      <c r="J514" t="str">
        <f t="shared" si="80"/>
        <v>date_20190426 = DateLookup.create( { date: '2019-04-26', day_of_month: 26, month: 4, quarter: 2, year: 2019, week_of_year: 17, week_of_quarter: 4})</v>
      </c>
    </row>
    <row r="515" spans="1:10">
      <c r="A515" s="1">
        <v>43582</v>
      </c>
      <c r="B515" s="1" t="str">
        <f t="shared" si="72"/>
        <v>2019-04-27</v>
      </c>
      <c r="C515">
        <f t="shared" si="73"/>
        <v>27</v>
      </c>
      <c r="D515">
        <f t="shared" si="74"/>
        <v>4</v>
      </c>
      <c r="E515">
        <f t="shared" si="75"/>
        <v>2</v>
      </c>
      <c r="F515">
        <f t="shared" si="76"/>
        <v>2019</v>
      </c>
      <c r="G515">
        <f t="shared" si="77"/>
        <v>17</v>
      </c>
      <c r="H515">
        <f t="shared" si="78"/>
        <v>4</v>
      </c>
      <c r="I515" s="1" t="str">
        <f t="shared" si="79"/>
        <v>date_20190427</v>
      </c>
      <c r="J515" t="str">
        <f t="shared" si="80"/>
        <v>date_20190427 = DateLookup.create( { date: '2019-04-27', day_of_month: 27, month: 4, quarter: 2, year: 2019, week_of_year: 17, week_of_quarter: 4})</v>
      </c>
    </row>
    <row r="516" spans="1:10">
      <c r="A516" s="1">
        <v>43583</v>
      </c>
      <c r="B516" s="1" t="str">
        <f t="shared" si="72"/>
        <v>2019-04-28</v>
      </c>
      <c r="C516">
        <f t="shared" si="73"/>
        <v>28</v>
      </c>
      <c r="D516">
        <f t="shared" si="74"/>
        <v>4</v>
      </c>
      <c r="E516">
        <f t="shared" si="75"/>
        <v>2</v>
      </c>
      <c r="F516">
        <f t="shared" si="76"/>
        <v>2019</v>
      </c>
      <c r="G516">
        <f t="shared" si="77"/>
        <v>18</v>
      </c>
      <c r="H516">
        <f t="shared" si="78"/>
        <v>5</v>
      </c>
      <c r="I516" s="1" t="str">
        <f t="shared" si="79"/>
        <v>date_20190428</v>
      </c>
      <c r="J516" t="str">
        <f t="shared" si="80"/>
        <v>date_20190428 = DateLookup.create( { date: '2019-04-28', day_of_month: 28, month: 4, quarter: 2, year: 2019, week_of_year: 18, week_of_quarter: 5})</v>
      </c>
    </row>
    <row r="517" spans="1:10">
      <c r="A517" s="1">
        <v>43584</v>
      </c>
      <c r="B517" s="1" t="str">
        <f t="shared" si="72"/>
        <v>2019-04-29</v>
      </c>
      <c r="C517">
        <f t="shared" si="73"/>
        <v>29</v>
      </c>
      <c r="D517">
        <f t="shared" si="74"/>
        <v>4</v>
      </c>
      <c r="E517">
        <f t="shared" si="75"/>
        <v>2</v>
      </c>
      <c r="F517">
        <f t="shared" si="76"/>
        <v>2019</v>
      </c>
      <c r="G517">
        <f t="shared" si="77"/>
        <v>18</v>
      </c>
      <c r="H517">
        <f t="shared" si="78"/>
        <v>5</v>
      </c>
      <c r="I517" s="1" t="str">
        <f t="shared" si="79"/>
        <v>date_20190429</v>
      </c>
      <c r="J517" t="str">
        <f t="shared" si="80"/>
        <v>date_20190429 = DateLookup.create( { date: '2019-04-29', day_of_month: 29, month: 4, quarter: 2, year: 2019, week_of_year: 18, week_of_quarter: 5})</v>
      </c>
    </row>
    <row r="518" spans="1:10">
      <c r="A518" s="1">
        <v>43585</v>
      </c>
      <c r="B518" s="1" t="str">
        <f t="shared" si="72"/>
        <v>2019-04-30</v>
      </c>
      <c r="C518">
        <f t="shared" si="73"/>
        <v>30</v>
      </c>
      <c r="D518">
        <f t="shared" si="74"/>
        <v>4</v>
      </c>
      <c r="E518">
        <f t="shared" si="75"/>
        <v>2</v>
      </c>
      <c r="F518">
        <f t="shared" si="76"/>
        <v>2019</v>
      </c>
      <c r="G518">
        <f t="shared" si="77"/>
        <v>18</v>
      </c>
      <c r="H518">
        <f t="shared" si="78"/>
        <v>5</v>
      </c>
      <c r="I518" s="1" t="str">
        <f t="shared" si="79"/>
        <v>date_20190430</v>
      </c>
      <c r="J518" t="str">
        <f t="shared" si="80"/>
        <v>date_20190430 = DateLookup.create( { date: '2019-04-30', day_of_month: 30, month: 4, quarter: 2, year: 2019, week_of_year: 18, week_of_quarter: 5})</v>
      </c>
    </row>
    <row r="519" spans="1:10">
      <c r="A519" s="1">
        <v>43586</v>
      </c>
      <c r="B519" s="1" t="str">
        <f t="shared" si="72"/>
        <v>2019-05-01</v>
      </c>
      <c r="C519">
        <f t="shared" si="73"/>
        <v>1</v>
      </c>
      <c r="D519">
        <f t="shared" si="74"/>
        <v>5</v>
      </c>
      <c r="E519">
        <f t="shared" si="75"/>
        <v>2</v>
      </c>
      <c r="F519">
        <f t="shared" si="76"/>
        <v>2019</v>
      </c>
      <c r="G519">
        <f t="shared" si="77"/>
        <v>18</v>
      </c>
      <c r="H519">
        <f t="shared" si="78"/>
        <v>5</v>
      </c>
      <c r="I519" s="1" t="str">
        <f t="shared" si="79"/>
        <v>date_20190501</v>
      </c>
      <c r="J519" t="str">
        <f t="shared" si="80"/>
        <v>date_20190501 = DateLookup.create( { date: '2019-05-01', day_of_month: 1, month: 5, quarter: 2, year: 2019, week_of_year: 18, week_of_quarter: 5})</v>
      </c>
    </row>
    <row r="520" spans="1:10">
      <c r="A520" s="1">
        <v>43587</v>
      </c>
      <c r="B520" s="1" t="str">
        <f t="shared" si="72"/>
        <v>2019-05-02</v>
      </c>
      <c r="C520">
        <f t="shared" si="73"/>
        <v>2</v>
      </c>
      <c r="D520">
        <f t="shared" si="74"/>
        <v>5</v>
      </c>
      <c r="E520">
        <f t="shared" si="75"/>
        <v>2</v>
      </c>
      <c r="F520">
        <f t="shared" si="76"/>
        <v>2019</v>
      </c>
      <c r="G520">
        <f t="shared" si="77"/>
        <v>18</v>
      </c>
      <c r="H520">
        <f t="shared" si="78"/>
        <v>5</v>
      </c>
      <c r="I520" s="1" t="str">
        <f t="shared" si="79"/>
        <v>date_20190502</v>
      </c>
      <c r="J520" t="str">
        <f t="shared" si="80"/>
        <v>date_20190502 = DateLookup.create( { date: '2019-05-02', day_of_month: 2, month: 5, quarter: 2, year: 2019, week_of_year: 18, week_of_quarter: 5})</v>
      </c>
    </row>
    <row r="521" spans="1:10">
      <c r="A521" s="1">
        <v>43588</v>
      </c>
      <c r="B521" s="1" t="str">
        <f t="shared" si="72"/>
        <v>2019-05-03</v>
      </c>
      <c r="C521">
        <f t="shared" si="73"/>
        <v>3</v>
      </c>
      <c r="D521">
        <f t="shared" si="74"/>
        <v>5</v>
      </c>
      <c r="E521">
        <f t="shared" si="75"/>
        <v>2</v>
      </c>
      <c r="F521">
        <f t="shared" si="76"/>
        <v>2019</v>
      </c>
      <c r="G521">
        <f t="shared" si="77"/>
        <v>18</v>
      </c>
      <c r="H521">
        <f t="shared" si="78"/>
        <v>5</v>
      </c>
      <c r="I521" s="1" t="str">
        <f t="shared" si="79"/>
        <v>date_20190503</v>
      </c>
      <c r="J521" t="str">
        <f t="shared" si="80"/>
        <v>date_20190503 = DateLookup.create( { date: '2019-05-03', day_of_month: 3, month: 5, quarter: 2, year: 2019, week_of_year: 18, week_of_quarter: 5})</v>
      </c>
    </row>
    <row r="522" spans="1:10">
      <c r="A522" s="1">
        <v>43589</v>
      </c>
      <c r="B522" s="1" t="str">
        <f t="shared" si="72"/>
        <v>2019-05-04</v>
      </c>
      <c r="C522">
        <f t="shared" si="73"/>
        <v>4</v>
      </c>
      <c r="D522">
        <f t="shared" si="74"/>
        <v>5</v>
      </c>
      <c r="E522">
        <f t="shared" si="75"/>
        <v>2</v>
      </c>
      <c r="F522">
        <f t="shared" si="76"/>
        <v>2019</v>
      </c>
      <c r="G522">
        <f t="shared" si="77"/>
        <v>18</v>
      </c>
      <c r="H522">
        <f t="shared" si="78"/>
        <v>5</v>
      </c>
      <c r="I522" s="1" t="str">
        <f t="shared" si="79"/>
        <v>date_20190504</v>
      </c>
      <c r="J522" t="str">
        <f t="shared" si="80"/>
        <v>date_20190504 = DateLookup.create( { date: '2019-05-04', day_of_month: 4, month: 5, quarter: 2, year: 2019, week_of_year: 18, week_of_quarter: 5})</v>
      </c>
    </row>
    <row r="523" spans="1:10">
      <c r="A523" s="1">
        <v>43590</v>
      </c>
      <c r="B523" s="1" t="str">
        <f t="shared" si="72"/>
        <v>2019-05-05</v>
      </c>
      <c r="C523">
        <f t="shared" si="73"/>
        <v>5</v>
      </c>
      <c r="D523">
        <f t="shared" si="74"/>
        <v>5</v>
      </c>
      <c r="E523">
        <f t="shared" si="75"/>
        <v>2</v>
      </c>
      <c r="F523">
        <f t="shared" si="76"/>
        <v>2019</v>
      </c>
      <c r="G523">
        <f t="shared" si="77"/>
        <v>19</v>
      </c>
      <c r="H523">
        <f t="shared" si="78"/>
        <v>6</v>
      </c>
      <c r="I523" s="1" t="str">
        <f t="shared" si="79"/>
        <v>date_20190505</v>
      </c>
      <c r="J523" t="str">
        <f t="shared" si="80"/>
        <v>date_20190505 = DateLookup.create( { date: '2019-05-05', day_of_month: 5, month: 5, quarter: 2, year: 2019, week_of_year: 19, week_of_quarter: 6})</v>
      </c>
    </row>
    <row r="524" spans="1:10">
      <c r="A524" s="1">
        <v>43591</v>
      </c>
      <c r="B524" s="1" t="str">
        <f t="shared" si="72"/>
        <v>2019-05-06</v>
      </c>
      <c r="C524">
        <f t="shared" si="73"/>
        <v>6</v>
      </c>
      <c r="D524">
        <f t="shared" si="74"/>
        <v>5</v>
      </c>
      <c r="E524">
        <f t="shared" si="75"/>
        <v>2</v>
      </c>
      <c r="F524">
        <f t="shared" si="76"/>
        <v>2019</v>
      </c>
      <c r="G524">
        <f t="shared" si="77"/>
        <v>19</v>
      </c>
      <c r="H524">
        <f t="shared" si="78"/>
        <v>6</v>
      </c>
      <c r="I524" s="1" t="str">
        <f t="shared" si="79"/>
        <v>date_20190506</v>
      </c>
      <c r="J524" t="str">
        <f t="shared" si="80"/>
        <v>date_20190506 = DateLookup.create( { date: '2019-05-06', day_of_month: 6, month: 5, quarter: 2, year: 2019, week_of_year: 19, week_of_quarter: 6})</v>
      </c>
    </row>
    <row r="525" spans="1:10">
      <c r="A525" s="1">
        <v>43592</v>
      </c>
      <c r="B525" s="1" t="str">
        <f t="shared" si="72"/>
        <v>2019-05-07</v>
      </c>
      <c r="C525">
        <f t="shared" si="73"/>
        <v>7</v>
      </c>
      <c r="D525">
        <f t="shared" si="74"/>
        <v>5</v>
      </c>
      <c r="E525">
        <f t="shared" si="75"/>
        <v>2</v>
      </c>
      <c r="F525">
        <f t="shared" si="76"/>
        <v>2019</v>
      </c>
      <c r="G525">
        <f t="shared" si="77"/>
        <v>19</v>
      </c>
      <c r="H525">
        <f t="shared" si="78"/>
        <v>6</v>
      </c>
      <c r="I525" s="1" t="str">
        <f t="shared" si="79"/>
        <v>date_20190507</v>
      </c>
      <c r="J525" t="str">
        <f t="shared" si="80"/>
        <v>date_20190507 = DateLookup.create( { date: '2019-05-07', day_of_month: 7, month: 5, quarter: 2, year: 2019, week_of_year: 19, week_of_quarter: 6})</v>
      </c>
    </row>
    <row r="526" spans="1:10">
      <c r="A526" s="1">
        <v>43593</v>
      </c>
      <c r="B526" s="1" t="str">
        <f t="shared" si="72"/>
        <v>2019-05-08</v>
      </c>
      <c r="C526">
        <f t="shared" si="73"/>
        <v>8</v>
      </c>
      <c r="D526">
        <f t="shared" si="74"/>
        <v>5</v>
      </c>
      <c r="E526">
        <f t="shared" si="75"/>
        <v>2</v>
      </c>
      <c r="F526">
        <f t="shared" si="76"/>
        <v>2019</v>
      </c>
      <c r="G526">
        <f t="shared" si="77"/>
        <v>19</v>
      </c>
      <c r="H526">
        <f t="shared" si="78"/>
        <v>6</v>
      </c>
      <c r="I526" s="1" t="str">
        <f t="shared" si="79"/>
        <v>date_20190508</v>
      </c>
      <c r="J526" t="str">
        <f t="shared" si="80"/>
        <v>date_20190508 = DateLookup.create( { date: '2019-05-08', day_of_month: 8, month: 5, quarter: 2, year: 2019, week_of_year: 19, week_of_quarter: 6})</v>
      </c>
    </row>
    <row r="527" spans="1:10">
      <c r="A527" s="1">
        <v>43594</v>
      </c>
      <c r="B527" s="1" t="str">
        <f t="shared" si="72"/>
        <v>2019-05-09</v>
      </c>
      <c r="C527">
        <f t="shared" si="73"/>
        <v>9</v>
      </c>
      <c r="D527">
        <f t="shared" si="74"/>
        <v>5</v>
      </c>
      <c r="E527">
        <f t="shared" si="75"/>
        <v>2</v>
      </c>
      <c r="F527">
        <f t="shared" si="76"/>
        <v>2019</v>
      </c>
      <c r="G527">
        <f t="shared" si="77"/>
        <v>19</v>
      </c>
      <c r="H527">
        <f t="shared" si="78"/>
        <v>6</v>
      </c>
      <c r="I527" s="1" t="str">
        <f t="shared" si="79"/>
        <v>date_20190509</v>
      </c>
      <c r="J527" t="str">
        <f t="shared" si="80"/>
        <v>date_20190509 = DateLookup.create( { date: '2019-05-09', day_of_month: 9, month: 5, quarter: 2, year: 2019, week_of_year: 19, week_of_quarter: 6})</v>
      </c>
    </row>
    <row r="528" spans="1:10">
      <c r="A528" s="1">
        <v>43595</v>
      </c>
      <c r="B528" s="1" t="str">
        <f t="shared" si="72"/>
        <v>2019-05-10</v>
      </c>
      <c r="C528">
        <f t="shared" si="73"/>
        <v>10</v>
      </c>
      <c r="D528">
        <f t="shared" si="74"/>
        <v>5</v>
      </c>
      <c r="E528">
        <f t="shared" si="75"/>
        <v>2</v>
      </c>
      <c r="F528">
        <f t="shared" si="76"/>
        <v>2019</v>
      </c>
      <c r="G528">
        <f t="shared" si="77"/>
        <v>19</v>
      </c>
      <c r="H528">
        <f t="shared" si="78"/>
        <v>6</v>
      </c>
      <c r="I528" s="1" t="str">
        <f t="shared" si="79"/>
        <v>date_20190510</v>
      </c>
      <c r="J528" t="str">
        <f t="shared" si="80"/>
        <v>date_20190510 = DateLookup.create( { date: '2019-05-10', day_of_month: 10, month: 5, quarter: 2, year: 2019, week_of_year: 19, week_of_quarter: 6})</v>
      </c>
    </row>
    <row r="529" spans="1:10">
      <c r="A529" s="1">
        <v>43596</v>
      </c>
      <c r="B529" s="1" t="str">
        <f t="shared" si="72"/>
        <v>2019-05-11</v>
      </c>
      <c r="C529">
        <f t="shared" si="73"/>
        <v>11</v>
      </c>
      <c r="D529">
        <f t="shared" si="74"/>
        <v>5</v>
      </c>
      <c r="E529">
        <f t="shared" si="75"/>
        <v>2</v>
      </c>
      <c r="F529">
        <f t="shared" si="76"/>
        <v>2019</v>
      </c>
      <c r="G529">
        <f t="shared" si="77"/>
        <v>19</v>
      </c>
      <c r="H529">
        <f t="shared" si="78"/>
        <v>6</v>
      </c>
      <c r="I529" s="1" t="str">
        <f t="shared" si="79"/>
        <v>date_20190511</v>
      </c>
      <c r="J529" t="str">
        <f t="shared" si="80"/>
        <v>date_20190511 = DateLookup.create( { date: '2019-05-11', day_of_month: 11, month: 5, quarter: 2, year: 2019, week_of_year: 19, week_of_quarter: 6})</v>
      </c>
    </row>
    <row r="530" spans="1:10">
      <c r="A530" s="1">
        <v>43597</v>
      </c>
      <c r="B530" s="1" t="str">
        <f t="shared" si="72"/>
        <v>2019-05-12</v>
      </c>
      <c r="C530">
        <f t="shared" si="73"/>
        <v>12</v>
      </c>
      <c r="D530">
        <f t="shared" si="74"/>
        <v>5</v>
      </c>
      <c r="E530">
        <f t="shared" si="75"/>
        <v>2</v>
      </c>
      <c r="F530">
        <f t="shared" si="76"/>
        <v>2019</v>
      </c>
      <c r="G530">
        <f t="shared" si="77"/>
        <v>20</v>
      </c>
      <c r="H530">
        <f t="shared" si="78"/>
        <v>7</v>
      </c>
      <c r="I530" s="1" t="str">
        <f t="shared" si="79"/>
        <v>date_20190512</v>
      </c>
      <c r="J530" t="str">
        <f t="shared" si="80"/>
        <v>date_20190512 = DateLookup.create( { date: '2019-05-12', day_of_month: 12, month: 5, quarter: 2, year: 2019, week_of_year: 20, week_of_quarter: 7})</v>
      </c>
    </row>
    <row r="531" spans="1:10">
      <c r="A531" s="1">
        <v>43598</v>
      </c>
      <c r="B531" s="1" t="str">
        <f t="shared" si="72"/>
        <v>2019-05-13</v>
      </c>
      <c r="C531">
        <f t="shared" si="73"/>
        <v>13</v>
      </c>
      <c r="D531">
        <f t="shared" si="74"/>
        <v>5</v>
      </c>
      <c r="E531">
        <f t="shared" si="75"/>
        <v>2</v>
      </c>
      <c r="F531">
        <f t="shared" si="76"/>
        <v>2019</v>
      </c>
      <c r="G531">
        <f t="shared" si="77"/>
        <v>20</v>
      </c>
      <c r="H531">
        <f t="shared" si="78"/>
        <v>7</v>
      </c>
      <c r="I531" s="1" t="str">
        <f t="shared" si="79"/>
        <v>date_20190513</v>
      </c>
      <c r="J531" t="str">
        <f t="shared" si="80"/>
        <v>date_20190513 = DateLookup.create( { date: '2019-05-13', day_of_month: 13, month: 5, quarter: 2, year: 2019, week_of_year: 20, week_of_quarter: 7})</v>
      </c>
    </row>
    <row r="532" spans="1:10">
      <c r="A532" s="1">
        <v>43599</v>
      </c>
      <c r="B532" s="1" t="str">
        <f t="shared" si="72"/>
        <v>2019-05-14</v>
      </c>
      <c r="C532">
        <f t="shared" si="73"/>
        <v>14</v>
      </c>
      <c r="D532">
        <f t="shared" si="74"/>
        <v>5</v>
      </c>
      <c r="E532">
        <f t="shared" si="75"/>
        <v>2</v>
      </c>
      <c r="F532">
        <f t="shared" si="76"/>
        <v>2019</v>
      </c>
      <c r="G532">
        <f t="shared" si="77"/>
        <v>20</v>
      </c>
      <c r="H532">
        <f t="shared" si="78"/>
        <v>7</v>
      </c>
      <c r="I532" s="1" t="str">
        <f t="shared" si="79"/>
        <v>date_20190514</v>
      </c>
      <c r="J532" t="str">
        <f t="shared" si="80"/>
        <v>date_20190514 = DateLookup.create( { date: '2019-05-14', day_of_month: 14, month: 5, quarter: 2, year: 2019, week_of_year: 20, week_of_quarter: 7})</v>
      </c>
    </row>
    <row r="533" spans="1:10">
      <c r="A533" s="1">
        <v>43600</v>
      </c>
      <c r="B533" s="1" t="str">
        <f t="shared" si="72"/>
        <v>2019-05-15</v>
      </c>
      <c r="C533">
        <f t="shared" si="73"/>
        <v>15</v>
      </c>
      <c r="D533">
        <f t="shared" si="74"/>
        <v>5</v>
      </c>
      <c r="E533">
        <f t="shared" si="75"/>
        <v>2</v>
      </c>
      <c r="F533">
        <f t="shared" si="76"/>
        <v>2019</v>
      </c>
      <c r="G533">
        <f t="shared" si="77"/>
        <v>20</v>
      </c>
      <c r="H533">
        <f t="shared" si="78"/>
        <v>7</v>
      </c>
      <c r="I533" s="1" t="str">
        <f t="shared" si="79"/>
        <v>date_20190515</v>
      </c>
      <c r="J533" t="str">
        <f t="shared" si="80"/>
        <v>date_20190515 = DateLookup.create( { date: '2019-05-15', day_of_month: 15, month: 5, quarter: 2, year: 2019, week_of_year: 20, week_of_quarter: 7})</v>
      </c>
    </row>
    <row r="534" spans="1:10">
      <c r="A534" s="1">
        <v>43601</v>
      </c>
      <c r="B534" s="1" t="str">
        <f t="shared" si="72"/>
        <v>2019-05-16</v>
      </c>
      <c r="C534">
        <f t="shared" si="73"/>
        <v>16</v>
      </c>
      <c r="D534">
        <f t="shared" si="74"/>
        <v>5</v>
      </c>
      <c r="E534">
        <f t="shared" si="75"/>
        <v>2</v>
      </c>
      <c r="F534">
        <f t="shared" si="76"/>
        <v>2019</v>
      </c>
      <c r="G534">
        <f t="shared" si="77"/>
        <v>20</v>
      </c>
      <c r="H534">
        <f t="shared" si="78"/>
        <v>7</v>
      </c>
      <c r="I534" s="1" t="str">
        <f t="shared" si="79"/>
        <v>date_20190516</v>
      </c>
      <c r="J534" t="str">
        <f t="shared" si="80"/>
        <v>date_20190516 = DateLookup.create( { date: '2019-05-16', day_of_month: 16, month: 5, quarter: 2, year: 2019, week_of_year: 20, week_of_quarter: 7})</v>
      </c>
    </row>
    <row r="535" spans="1:10">
      <c r="A535" s="1">
        <v>43602</v>
      </c>
      <c r="B535" s="1" t="str">
        <f t="shared" si="72"/>
        <v>2019-05-17</v>
      </c>
      <c r="C535">
        <f t="shared" si="73"/>
        <v>17</v>
      </c>
      <c r="D535">
        <f t="shared" si="74"/>
        <v>5</v>
      </c>
      <c r="E535">
        <f t="shared" si="75"/>
        <v>2</v>
      </c>
      <c r="F535">
        <f t="shared" si="76"/>
        <v>2019</v>
      </c>
      <c r="G535">
        <f t="shared" si="77"/>
        <v>20</v>
      </c>
      <c r="H535">
        <f t="shared" si="78"/>
        <v>7</v>
      </c>
      <c r="I535" s="1" t="str">
        <f t="shared" si="79"/>
        <v>date_20190517</v>
      </c>
      <c r="J535" t="str">
        <f t="shared" si="80"/>
        <v>date_20190517 = DateLookup.create( { date: '2019-05-17', day_of_month: 17, month: 5, quarter: 2, year: 2019, week_of_year: 20, week_of_quarter: 7})</v>
      </c>
    </row>
    <row r="536" spans="1:10">
      <c r="A536" s="1">
        <v>43603</v>
      </c>
      <c r="B536" s="1" t="str">
        <f t="shared" si="72"/>
        <v>2019-05-18</v>
      </c>
      <c r="C536">
        <f t="shared" si="73"/>
        <v>18</v>
      </c>
      <c r="D536">
        <f t="shared" si="74"/>
        <v>5</v>
      </c>
      <c r="E536">
        <f t="shared" si="75"/>
        <v>2</v>
      </c>
      <c r="F536">
        <f t="shared" si="76"/>
        <v>2019</v>
      </c>
      <c r="G536">
        <f t="shared" si="77"/>
        <v>20</v>
      </c>
      <c r="H536">
        <f t="shared" si="78"/>
        <v>7</v>
      </c>
      <c r="I536" s="1" t="str">
        <f t="shared" si="79"/>
        <v>date_20190518</v>
      </c>
      <c r="J536" t="str">
        <f t="shared" si="80"/>
        <v>date_20190518 = DateLookup.create( { date: '2019-05-18', day_of_month: 18, month: 5, quarter: 2, year: 2019, week_of_year: 20, week_of_quarter: 7})</v>
      </c>
    </row>
    <row r="537" spans="1:10">
      <c r="A537" s="1">
        <v>43604</v>
      </c>
      <c r="B537" s="1" t="str">
        <f t="shared" si="72"/>
        <v>2019-05-19</v>
      </c>
      <c r="C537">
        <f t="shared" si="73"/>
        <v>19</v>
      </c>
      <c r="D537">
        <f t="shared" si="74"/>
        <v>5</v>
      </c>
      <c r="E537">
        <f t="shared" si="75"/>
        <v>2</v>
      </c>
      <c r="F537">
        <f t="shared" si="76"/>
        <v>2019</v>
      </c>
      <c r="G537">
        <f t="shared" si="77"/>
        <v>21</v>
      </c>
      <c r="H537">
        <f t="shared" si="78"/>
        <v>8</v>
      </c>
      <c r="I537" s="1" t="str">
        <f t="shared" si="79"/>
        <v>date_20190519</v>
      </c>
      <c r="J537" t="str">
        <f t="shared" si="80"/>
        <v>date_20190519 = DateLookup.create( { date: '2019-05-19', day_of_month: 19, month: 5, quarter: 2, year: 2019, week_of_year: 21, week_of_quarter: 8})</v>
      </c>
    </row>
    <row r="538" spans="1:10">
      <c r="A538" s="1">
        <v>43605</v>
      </c>
      <c r="B538" s="1" t="str">
        <f t="shared" si="72"/>
        <v>2019-05-20</v>
      </c>
      <c r="C538">
        <f t="shared" si="73"/>
        <v>20</v>
      </c>
      <c r="D538">
        <f t="shared" si="74"/>
        <v>5</v>
      </c>
      <c r="E538">
        <f t="shared" si="75"/>
        <v>2</v>
      </c>
      <c r="F538">
        <f t="shared" si="76"/>
        <v>2019</v>
      </c>
      <c r="G538">
        <f t="shared" si="77"/>
        <v>21</v>
      </c>
      <c r="H538">
        <f t="shared" si="78"/>
        <v>8</v>
      </c>
      <c r="I538" s="1" t="str">
        <f t="shared" si="79"/>
        <v>date_20190520</v>
      </c>
      <c r="J538" t="str">
        <f t="shared" si="80"/>
        <v>date_20190520 = DateLookup.create( { date: '2019-05-20', day_of_month: 20, month: 5, quarter: 2, year: 2019, week_of_year: 21, week_of_quarter: 8})</v>
      </c>
    </row>
    <row r="539" spans="1:10">
      <c r="A539" s="1">
        <v>43606</v>
      </c>
      <c r="B539" s="1" t="str">
        <f t="shared" si="72"/>
        <v>2019-05-21</v>
      </c>
      <c r="C539">
        <f t="shared" si="73"/>
        <v>21</v>
      </c>
      <c r="D539">
        <f t="shared" si="74"/>
        <v>5</v>
      </c>
      <c r="E539">
        <f t="shared" si="75"/>
        <v>2</v>
      </c>
      <c r="F539">
        <f t="shared" si="76"/>
        <v>2019</v>
      </c>
      <c r="G539">
        <f t="shared" si="77"/>
        <v>21</v>
      </c>
      <c r="H539">
        <f t="shared" si="78"/>
        <v>8</v>
      </c>
      <c r="I539" s="1" t="str">
        <f t="shared" si="79"/>
        <v>date_20190521</v>
      </c>
      <c r="J539" t="str">
        <f t="shared" si="80"/>
        <v>date_20190521 = DateLookup.create( { date: '2019-05-21', day_of_month: 21, month: 5, quarter: 2, year: 2019, week_of_year: 21, week_of_quarter: 8})</v>
      </c>
    </row>
    <row r="540" spans="1:10">
      <c r="A540" s="1">
        <v>43607</v>
      </c>
      <c r="B540" s="1" t="str">
        <f t="shared" si="72"/>
        <v>2019-05-22</v>
      </c>
      <c r="C540">
        <f t="shared" si="73"/>
        <v>22</v>
      </c>
      <c r="D540">
        <f t="shared" si="74"/>
        <v>5</v>
      </c>
      <c r="E540">
        <f t="shared" si="75"/>
        <v>2</v>
      </c>
      <c r="F540">
        <f t="shared" si="76"/>
        <v>2019</v>
      </c>
      <c r="G540">
        <f t="shared" si="77"/>
        <v>21</v>
      </c>
      <c r="H540">
        <f t="shared" si="78"/>
        <v>8</v>
      </c>
      <c r="I540" s="1" t="str">
        <f t="shared" si="79"/>
        <v>date_20190522</v>
      </c>
      <c r="J540" t="str">
        <f t="shared" si="80"/>
        <v>date_20190522 = DateLookup.create( { date: '2019-05-22', day_of_month: 22, month: 5, quarter: 2, year: 2019, week_of_year: 21, week_of_quarter: 8})</v>
      </c>
    </row>
    <row r="541" spans="1:10">
      <c r="A541" s="1">
        <v>43608</v>
      </c>
      <c r="B541" s="1" t="str">
        <f t="shared" si="72"/>
        <v>2019-05-23</v>
      </c>
      <c r="C541">
        <f t="shared" si="73"/>
        <v>23</v>
      </c>
      <c r="D541">
        <f t="shared" si="74"/>
        <v>5</v>
      </c>
      <c r="E541">
        <f t="shared" si="75"/>
        <v>2</v>
      </c>
      <c r="F541">
        <f t="shared" si="76"/>
        <v>2019</v>
      </c>
      <c r="G541">
        <f t="shared" si="77"/>
        <v>21</v>
      </c>
      <c r="H541">
        <f t="shared" si="78"/>
        <v>8</v>
      </c>
      <c r="I541" s="1" t="str">
        <f t="shared" si="79"/>
        <v>date_20190523</v>
      </c>
      <c r="J541" t="str">
        <f t="shared" si="80"/>
        <v>date_20190523 = DateLookup.create( { date: '2019-05-23', day_of_month: 23, month: 5, quarter: 2, year: 2019, week_of_year: 21, week_of_quarter: 8})</v>
      </c>
    </row>
    <row r="542" spans="1:10">
      <c r="A542" s="1">
        <v>43609</v>
      </c>
      <c r="B542" s="1" t="str">
        <f t="shared" si="72"/>
        <v>2019-05-24</v>
      </c>
      <c r="C542">
        <f t="shared" si="73"/>
        <v>24</v>
      </c>
      <c r="D542">
        <f t="shared" si="74"/>
        <v>5</v>
      </c>
      <c r="E542">
        <f t="shared" si="75"/>
        <v>2</v>
      </c>
      <c r="F542">
        <f t="shared" si="76"/>
        <v>2019</v>
      </c>
      <c r="G542">
        <f t="shared" si="77"/>
        <v>21</v>
      </c>
      <c r="H542">
        <f t="shared" si="78"/>
        <v>8</v>
      </c>
      <c r="I542" s="1" t="str">
        <f t="shared" si="79"/>
        <v>date_20190524</v>
      </c>
      <c r="J542" t="str">
        <f t="shared" si="80"/>
        <v>date_20190524 = DateLookup.create( { date: '2019-05-24', day_of_month: 24, month: 5, quarter: 2, year: 2019, week_of_year: 21, week_of_quarter: 8})</v>
      </c>
    </row>
    <row r="543" spans="1:10">
      <c r="A543" s="1">
        <v>43610</v>
      </c>
      <c r="B543" s="1" t="str">
        <f t="shared" si="72"/>
        <v>2019-05-25</v>
      </c>
      <c r="C543">
        <f t="shared" si="73"/>
        <v>25</v>
      </c>
      <c r="D543">
        <f t="shared" si="74"/>
        <v>5</v>
      </c>
      <c r="E543">
        <f t="shared" si="75"/>
        <v>2</v>
      </c>
      <c r="F543">
        <f t="shared" si="76"/>
        <v>2019</v>
      </c>
      <c r="G543">
        <f t="shared" si="77"/>
        <v>21</v>
      </c>
      <c r="H543">
        <f t="shared" si="78"/>
        <v>8</v>
      </c>
      <c r="I543" s="1" t="str">
        <f t="shared" si="79"/>
        <v>date_20190525</v>
      </c>
      <c r="J543" t="str">
        <f t="shared" si="80"/>
        <v>date_20190525 = DateLookup.create( { date: '2019-05-25', day_of_month: 25, month: 5, quarter: 2, year: 2019, week_of_year: 21, week_of_quarter: 8})</v>
      </c>
    </row>
    <row r="544" spans="1:10">
      <c r="A544" s="1">
        <v>43611</v>
      </c>
      <c r="B544" s="1" t="str">
        <f t="shared" si="72"/>
        <v>2019-05-26</v>
      </c>
      <c r="C544">
        <f t="shared" si="73"/>
        <v>26</v>
      </c>
      <c r="D544">
        <f t="shared" si="74"/>
        <v>5</v>
      </c>
      <c r="E544">
        <f t="shared" si="75"/>
        <v>2</v>
      </c>
      <c r="F544">
        <f t="shared" si="76"/>
        <v>2019</v>
      </c>
      <c r="G544">
        <f t="shared" si="77"/>
        <v>22</v>
      </c>
      <c r="H544">
        <f t="shared" si="78"/>
        <v>9</v>
      </c>
      <c r="I544" s="1" t="str">
        <f t="shared" si="79"/>
        <v>date_20190526</v>
      </c>
      <c r="J544" t="str">
        <f t="shared" si="80"/>
        <v>date_20190526 = DateLookup.create( { date: '2019-05-26', day_of_month: 26, month: 5, quarter: 2, year: 2019, week_of_year: 22, week_of_quarter: 9})</v>
      </c>
    </row>
    <row r="545" spans="1:10">
      <c r="A545" s="1">
        <v>43612</v>
      </c>
      <c r="B545" s="1" t="str">
        <f t="shared" si="72"/>
        <v>2019-05-27</v>
      </c>
      <c r="C545">
        <f t="shared" si="73"/>
        <v>27</v>
      </c>
      <c r="D545">
        <f t="shared" si="74"/>
        <v>5</v>
      </c>
      <c r="E545">
        <f t="shared" si="75"/>
        <v>2</v>
      </c>
      <c r="F545">
        <f t="shared" si="76"/>
        <v>2019</v>
      </c>
      <c r="G545">
        <f t="shared" si="77"/>
        <v>22</v>
      </c>
      <c r="H545">
        <f t="shared" si="78"/>
        <v>9</v>
      </c>
      <c r="I545" s="1" t="str">
        <f t="shared" si="79"/>
        <v>date_20190527</v>
      </c>
      <c r="J545" t="str">
        <f t="shared" si="80"/>
        <v>date_20190527 = DateLookup.create( { date: '2019-05-27', day_of_month: 27, month: 5, quarter: 2, year: 2019, week_of_year: 22, week_of_quarter: 9})</v>
      </c>
    </row>
    <row r="546" spans="1:10">
      <c r="A546" s="1">
        <v>43613</v>
      </c>
      <c r="B546" s="1" t="str">
        <f t="shared" si="72"/>
        <v>2019-05-28</v>
      </c>
      <c r="C546">
        <f t="shared" si="73"/>
        <v>28</v>
      </c>
      <c r="D546">
        <f t="shared" si="74"/>
        <v>5</v>
      </c>
      <c r="E546">
        <f t="shared" si="75"/>
        <v>2</v>
      </c>
      <c r="F546">
        <f t="shared" si="76"/>
        <v>2019</v>
      </c>
      <c r="G546">
        <f t="shared" si="77"/>
        <v>22</v>
      </c>
      <c r="H546">
        <f t="shared" si="78"/>
        <v>9</v>
      </c>
      <c r="I546" s="1" t="str">
        <f t="shared" si="79"/>
        <v>date_20190528</v>
      </c>
      <c r="J546" t="str">
        <f t="shared" si="80"/>
        <v>date_20190528 = DateLookup.create( { date: '2019-05-28', day_of_month: 28, month: 5, quarter: 2, year: 2019, week_of_year: 22, week_of_quarter: 9})</v>
      </c>
    </row>
    <row r="547" spans="1:10">
      <c r="A547" s="1">
        <v>43614</v>
      </c>
      <c r="B547" s="1" t="str">
        <f t="shared" ref="B547:B610" si="81">YEAR(A547)&amp;"-"&amp;RIGHT("0"&amp;MONTH(A547),2)&amp;"-"&amp;RIGHT("0"&amp;DAY(A547),2)</f>
        <v>2019-05-29</v>
      </c>
      <c r="C547">
        <f t="shared" ref="C547:C610" si="82">DAY(B547)</f>
        <v>29</v>
      </c>
      <c r="D547">
        <f t="shared" ref="D547:D610" si="83">MONTH(B547)</f>
        <v>5</v>
      </c>
      <c r="E547">
        <f t="shared" ref="E547:E610" si="84">IF(D547&lt;4,1,IF(AND(D547&gt;3,D547&lt;7),2,IF(AND(D547&gt;6,D547&lt;10),3,4)))</f>
        <v>2</v>
      </c>
      <c r="F547">
        <f t="shared" ref="F547:F610" si="85">YEAR(B547)</f>
        <v>2019</v>
      </c>
      <c r="G547">
        <f t="shared" ref="G547:G610" si="86">WEEKNUM(B547)</f>
        <v>22</v>
      </c>
      <c r="H547">
        <f t="shared" ref="H547:H610" si="87">IF(E547=E546,G547-G546+H546,1)</f>
        <v>9</v>
      </c>
      <c r="I547" s="1" t="str">
        <f t="shared" ref="I547:I610" si="88">"date_"&amp;YEAR(A547)&amp;""&amp;RIGHT("0"&amp;MONTH(A547),2)&amp;""&amp;RIGHT("0"&amp;DAY(A547),2)</f>
        <v>date_20190529</v>
      </c>
      <c r="J547" t="str">
        <f t="shared" ref="J547:J610" si="89">I547&amp; " = DateLookup.create( { "&amp;B$1&amp;"'"&amp;B547&amp;"'"&amp;C$1&amp;C547&amp;D$1&amp;D547&amp;E$1&amp;E547&amp;F$1&amp;F547&amp;G$1&amp;G547&amp;H$1&amp;H547&amp;"})"</f>
        <v>date_20190529 = DateLookup.create( { date: '2019-05-29', day_of_month: 29, month: 5, quarter: 2, year: 2019, week_of_year: 22, week_of_quarter: 9})</v>
      </c>
    </row>
    <row r="548" spans="1:10">
      <c r="A548" s="1">
        <v>43615</v>
      </c>
      <c r="B548" s="1" t="str">
        <f t="shared" si="81"/>
        <v>2019-05-30</v>
      </c>
      <c r="C548">
        <f t="shared" si="82"/>
        <v>30</v>
      </c>
      <c r="D548">
        <f t="shared" si="83"/>
        <v>5</v>
      </c>
      <c r="E548">
        <f t="shared" si="84"/>
        <v>2</v>
      </c>
      <c r="F548">
        <f t="shared" si="85"/>
        <v>2019</v>
      </c>
      <c r="G548">
        <f t="shared" si="86"/>
        <v>22</v>
      </c>
      <c r="H548">
        <f t="shared" si="87"/>
        <v>9</v>
      </c>
      <c r="I548" s="1" t="str">
        <f t="shared" si="88"/>
        <v>date_20190530</v>
      </c>
      <c r="J548" t="str">
        <f t="shared" si="89"/>
        <v>date_20190530 = DateLookup.create( { date: '2019-05-30', day_of_month: 30, month: 5, quarter: 2, year: 2019, week_of_year: 22, week_of_quarter: 9})</v>
      </c>
    </row>
    <row r="549" spans="1:10">
      <c r="A549" s="1">
        <v>43616</v>
      </c>
      <c r="B549" s="1" t="str">
        <f t="shared" si="81"/>
        <v>2019-05-31</v>
      </c>
      <c r="C549">
        <f t="shared" si="82"/>
        <v>31</v>
      </c>
      <c r="D549">
        <f t="shared" si="83"/>
        <v>5</v>
      </c>
      <c r="E549">
        <f t="shared" si="84"/>
        <v>2</v>
      </c>
      <c r="F549">
        <f t="shared" si="85"/>
        <v>2019</v>
      </c>
      <c r="G549">
        <f t="shared" si="86"/>
        <v>22</v>
      </c>
      <c r="H549">
        <f t="shared" si="87"/>
        <v>9</v>
      </c>
      <c r="I549" s="1" t="str">
        <f t="shared" si="88"/>
        <v>date_20190531</v>
      </c>
      <c r="J549" t="str">
        <f t="shared" si="89"/>
        <v>date_20190531 = DateLookup.create( { date: '2019-05-31', day_of_month: 31, month: 5, quarter: 2, year: 2019, week_of_year: 22, week_of_quarter: 9})</v>
      </c>
    </row>
    <row r="550" spans="1:10">
      <c r="A550" s="1">
        <v>43617</v>
      </c>
      <c r="B550" s="1" t="str">
        <f t="shared" si="81"/>
        <v>2019-06-01</v>
      </c>
      <c r="C550">
        <f t="shared" si="82"/>
        <v>1</v>
      </c>
      <c r="D550">
        <f t="shared" si="83"/>
        <v>6</v>
      </c>
      <c r="E550">
        <f t="shared" si="84"/>
        <v>2</v>
      </c>
      <c r="F550">
        <f t="shared" si="85"/>
        <v>2019</v>
      </c>
      <c r="G550">
        <f t="shared" si="86"/>
        <v>22</v>
      </c>
      <c r="H550">
        <f t="shared" si="87"/>
        <v>9</v>
      </c>
      <c r="I550" s="1" t="str">
        <f t="shared" si="88"/>
        <v>date_20190601</v>
      </c>
      <c r="J550" t="str">
        <f t="shared" si="89"/>
        <v>date_20190601 = DateLookup.create( { date: '2019-06-01', day_of_month: 1, month: 6, quarter: 2, year: 2019, week_of_year: 22, week_of_quarter: 9})</v>
      </c>
    </row>
    <row r="551" spans="1:10">
      <c r="A551" s="1">
        <v>43618</v>
      </c>
      <c r="B551" s="1" t="str">
        <f t="shared" si="81"/>
        <v>2019-06-02</v>
      </c>
      <c r="C551">
        <f t="shared" si="82"/>
        <v>2</v>
      </c>
      <c r="D551">
        <f t="shared" si="83"/>
        <v>6</v>
      </c>
      <c r="E551">
        <f t="shared" si="84"/>
        <v>2</v>
      </c>
      <c r="F551">
        <f t="shared" si="85"/>
        <v>2019</v>
      </c>
      <c r="G551">
        <f t="shared" si="86"/>
        <v>23</v>
      </c>
      <c r="H551">
        <f t="shared" si="87"/>
        <v>10</v>
      </c>
      <c r="I551" s="1" t="str">
        <f t="shared" si="88"/>
        <v>date_20190602</v>
      </c>
      <c r="J551" t="str">
        <f t="shared" si="89"/>
        <v>date_20190602 = DateLookup.create( { date: '2019-06-02', day_of_month: 2, month: 6, quarter: 2, year: 2019, week_of_year: 23, week_of_quarter: 10})</v>
      </c>
    </row>
    <row r="552" spans="1:10">
      <c r="A552" s="1">
        <v>43619</v>
      </c>
      <c r="B552" s="1" t="str">
        <f t="shared" si="81"/>
        <v>2019-06-03</v>
      </c>
      <c r="C552">
        <f t="shared" si="82"/>
        <v>3</v>
      </c>
      <c r="D552">
        <f t="shared" si="83"/>
        <v>6</v>
      </c>
      <c r="E552">
        <f t="shared" si="84"/>
        <v>2</v>
      </c>
      <c r="F552">
        <f t="shared" si="85"/>
        <v>2019</v>
      </c>
      <c r="G552">
        <f t="shared" si="86"/>
        <v>23</v>
      </c>
      <c r="H552">
        <f t="shared" si="87"/>
        <v>10</v>
      </c>
      <c r="I552" s="1" t="str">
        <f t="shared" si="88"/>
        <v>date_20190603</v>
      </c>
      <c r="J552" t="str">
        <f t="shared" si="89"/>
        <v>date_20190603 = DateLookup.create( { date: '2019-06-03', day_of_month: 3, month: 6, quarter: 2, year: 2019, week_of_year: 23, week_of_quarter: 10})</v>
      </c>
    </row>
    <row r="553" spans="1:10">
      <c r="A553" s="1">
        <v>43620</v>
      </c>
      <c r="B553" s="1" t="str">
        <f t="shared" si="81"/>
        <v>2019-06-04</v>
      </c>
      <c r="C553">
        <f t="shared" si="82"/>
        <v>4</v>
      </c>
      <c r="D553">
        <f t="shared" si="83"/>
        <v>6</v>
      </c>
      <c r="E553">
        <f t="shared" si="84"/>
        <v>2</v>
      </c>
      <c r="F553">
        <f t="shared" si="85"/>
        <v>2019</v>
      </c>
      <c r="G553">
        <f t="shared" si="86"/>
        <v>23</v>
      </c>
      <c r="H553">
        <f t="shared" si="87"/>
        <v>10</v>
      </c>
      <c r="I553" s="1" t="str">
        <f t="shared" si="88"/>
        <v>date_20190604</v>
      </c>
      <c r="J553" t="str">
        <f t="shared" si="89"/>
        <v>date_20190604 = DateLookup.create( { date: '2019-06-04', day_of_month: 4, month: 6, quarter: 2, year: 2019, week_of_year: 23, week_of_quarter: 10})</v>
      </c>
    </row>
    <row r="554" spans="1:10">
      <c r="A554" s="1">
        <v>43621</v>
      </c>
      <c r="B554" s="1" t="str">
        <f t="shared" si="81"/>
        <v>2019-06-05</v>
      </c>
      <c r="C554">
        <f t="shared" si="82"/>
        <v>5</v>
      </c>
      <c r="D554">
        <f t="shared" si="83"/>
        <v>6</v>
      </c>
      <c r="E554">
        <f t="shared" si="84"/>
        <v>2</v>
      </c>
      <c r="F554">
        <f t="shared" si="85"/>
        <v>2019</v>
      </c>
      <c r="G554">
        <f t="shared" si="86"/>
        <v>23</v>
      </c>
      <c r="H554">
        <f t="shared" si="87"/>
        <v>10</v>
      </c>
      <c r="I554" s="1" t="str">
        <f t="shared" si="88"/>
        <v>date_20190605</v>
      </c>
      <c r="J554" t="str">
        <f t="shared" si="89"/>
        <v>date_20190605 = DateLookup.create( { date: '2019-06-05', day_of_month: 5, month: 6, quarter: 2, year: 2019, week_of_year: 23, week_of_quarter: 10})</v>
      </c>
    </row>
    <row r="555" spans="1:10">
      <c r="A555" s="1">
        <v>43622</v>
      </c>
      <c r="B555" s="1" t="str">
        <f t="shared" si="81"/>
        <v>2019-06-06</v>
      </c>
      <c r="C555">
        <f t="shared" si="82"/>
        <v>6</v>
      </c>
      <c r="D555">
        <f t="shared" si="83"/>
        <v>6</v>
      </c>
      <c r="E555">
        <f t="shared" si="84"/>
        <v>2</v>
      </c>
      <c r="F555">
        <f t="shared" si="85"/>
        <v>2019</v>
      </c>
      <c r="G555">
        <f t="shared" si="86"/>
        <v>23</v>
      </c>
      <c r="H555">
        <f t="shared" si="87"/>
        <v>10</v>
      </c>
      <c r="I555" s="1" t="str">
        <f t="shared" si="88"/>
        <v>date_20190606</v>
      </c>
      <c r="J555" t="str">
        <f t="shared" si="89"/>
        <v>date_20190606 = DateLookup.create( { date: '2019-06-06', day_of_month: 6, month: 6, quarter: 2, year: 2019, week_of_year: 23, week_of_quarter: 10})</v>
      </c>
    </row>
    <row r="556" spans="1:10">
      <c r="A556" s="1">
        <v>43623</v>
      </c>
      <c r="B556" s="1" t="str">
        <f t="shared" si="81"/>
        <v>2019-06-07</v>
      </c>
      <c r="C556">
        <f t="shared" si="82"/>
        <v>7</v>
      </c>
      <c r="D556">
        <f t="shared" si="83"/>
        <v>6</v>
      </c>
      <c r="E556">
        <f t="shared" si="84"/>
        <v>2</v>
      </c>
      <c r="F556">
        <f t="shared" si="85"/>
        <v>2019</v>
      </c>
      <c r="G556">
        <f t="shared" si="86"/>
        <v>23</v>
      </c>
      <c r="H556">
        <f t="shared" si="87"/>
        <v>10</v>
      </c>
      <c r="I556" s="1" t="str">
        <f t="shared" si="88"/>
        <v>date_20190607</v>
      </c>
      <c r="J556" t="str">
        <f t="shared" si="89"/>
        <v>date_20190607 = DateLookup.create( { date: '2019-06-07', day_of_month: 7, month: 6, quarter: 2, year: 2019, week_of_year: 23, week_of_quarter: 10})</v>
      </c>
    </row>
    <row r="557" spans="1:10">
      <c r="A557" s="1">
        <v>43624</v>
      </c>
      <c r="B557" s="1" t="str">
        <f t="shared" si="81"/>
        <v>2019-06-08</v>
      </c>
      <c r="C557">
        <f t="shared" si="82"/>
        <v>8</v>
      </c>
      <c r="D557">
        <f t="shared" si="83"/>
        <v>6</v>
      </c>
      <c r="E557">
        <f t="shared" si="84"/>
        <v>2</v>
      </c>
      <c r="F557">
        <f t="shared" si="85"/>
        <v>2019</v>
      </c>
      <c r="G557">
        <f t="shared" si="86"/>
        <v>23</v>
      </c>
      <c r="H557">
        <f t="shared" si="87"/>
        <v>10</v>
      </c>
      <c r="I557" s="1" t="str">
        <f t="shared" si="88"/>
        <v>date_20190608</v>
      </c>
      <c r="J557" t="str">
        <f t="shared" si="89"/>
        <v>date_20190608 = DateLookup.create( { date: '2019-06-08', day_of_month: 8, month: 6, quarter: 2, year: 2019, week_of_year: 23, week_of_quarter: 10})</v>
      </c>
    </row>
    <row r="558" spans="1:10">
      <c r="A558" s="1">
        <v>43625</v>
      </c>
      <c r="B558" s="1" t="str">
        <f t="shared" si="81"/>
        <v>2019-06-09</v>
      </c>
      <c r="C558">
        <f t="shared" si="82"/>
        <v>9</v>
      </c>
      <c r="D558">
        <f t="shared" si="83"/>
        <v>6</v>
      </c>
      <c r="E558">
        <f t="shared" si="84"/>
        <v>2</v>
      </c>
      <c r="F558">
        <f t="shared" si="85"/>
        <v>2019</v>
      </c>
      <c r="G558">
        <f t="shared" si="86"/>
        <v>24</v>
      </c>
      <c r="H558">
        <f t="shared" si="87"/>
        <v>11</v>
      </c>
      <c r="I558" s="1" t="str">
        <f t="shared" si="88"/>
        <v>date_20190609</v>
      </c>
      <c r="J558" t="str">
        <f t="shared" si="89"/>
        <v>date_20190609 = DateLookup.create( { date: '2019-06-09', day_of_month: 9, month: 6, quarter: 2, year: 2019, week_of_year: 24, week_of_quarter: 11})</v>
      </c>
    </row>
    <row r="559" spans="1:10">
      <c r="A559" s="1">
        <v>43626</v>
      </c>
      <c r="B559" s="1" t="str">
        <f t="shared" si="81"/>
        <v>2019-06-10</v>
      </c>
      <c r="C559">
        <f t="shared" si="82"/>
        <v>10</v>
      </c>
      <c r="D559">
        <f t="shared" si="83"/>
        <v>6</v>
      </c>
      <c r="E559">
        <f t="shared" si="84"/>
        <v>2</v>
      </c>
      <c r="F559">
        <f t="shared" si="85"/>
        <v>2019</v>
      </c>
      <c r="G559">
        <f t="shared" si="86"/>
        <v>24</v>
      </c>
      <c r="H559">
        <f t="shared" si="87"/>
        <v>11</v>
      </c>
      <c r="I559" s="1" t="str">
        <f t="shared" si="88"/>
        <v>date_20190610</v>
      </c>
      <c r="J559" t="str">
        <f t="shared" si="89"/>
        <v>date_20190610 = DateLookup.create( { date: '2019-06-10', day_of_month: 10, month: 6, quarter: 2, year: 2019, week_of_year: 24, week_of_quarter: 11})</v>
      </c>
    </row>
    <row r="560" spans="1:10">
      <c r="A560" s="1">
        <v>43627</v>
      </c>
      <c r="B560" s="1" t="str">
        <f t="shared" si="81"/>
        <v>2019-06-11</v>
      </c>
      <c r="C560">
        <f t="shared" si="82"/>
        <v>11</v>
      </c>
      <c r="D560">
        <f t="shared" si="83"/>
        <v>6</v>
      </c>
      <c r="E560">
        <f t="shared" si="84"/>
        <v>2</v>
      </c>
      <c r="F560">
        <f t="shared" si="85"/>
        <v>2019</v>
      </c>
      <c r="G560">
        <f t="shared" si="86"/>
        <v>24</v>
      </c>
      <c r="H560">
        <f t="shared" si="87"/>
        <v>11</v>
      </c>
      <c r="I560" s="1" t="str">
        <f t="shared" si="88"/>
        <v>date_20190611</v>
      </c>
      <c r="J560" t="str">
        <f t="shared" si="89"/>
        <v>date_20190611 = DateLookup.create( { date: '2019-06-11', day_of_month: 11, month: 6, quarter: 2, year: 2019, week_of_year: 24, week_of_quarter: 11})</v>
      </c>
    </row>
    <row r="561" spans="1:10">
      <c r="A561" s="1">
        <v>43628</v>
      </c>
      <c r="B561" s="1" t="str">
        <f t="shared" si="81"/>
        <v>2019-06-12</v>
      </c>
      <c r="C561">
        <f t="shared" si="82"/>
        <v>12</v>
      </c>
      <c r="D561">
        <f t="shared" si="83"/>
        <v>6</v>
      </c>
      <c r="E561">
        <f t="shared" si="84"/>
        <v>2</v>
      </c>
      <c r="F561">
        <f t="shared" si="85"/>
        <v>2019</v>
      </c>
      <c r="G561">
        <f t="shared" si="86"/>
        <v>24</v>
      </c>
      <c r="H561">
        <f t="shared" si="87"/>
        <v>11</v>
      </c>
      <c r="I561" s="1" t="str">
        <f t="shared" si="88"/>
        <v>date_20190612</v>
      </c>
      <c r="J561" t="str">
        <f t="shared" si="89"/>
        <v>date_20190612 = DateLookup.create( { date: '2019-06-12', day_of_month: 12, month: 6, quarter: 2, year: 2019, week_of_year: 24, week_of_quarter: 11})</v>
      </c>
    </row>
    <row r="562" spans="1:10">
      <c r="A562" s="1">
        <v>43629</v>
      </c>
      <c r="B562" s="1" t="str">
        <f t="shared" si="81"/>
        <v>2019-06-13</v>
      </c>
      <c r="C562">
        <f t="shared" si="82"/>
        <v>13</v>
      </c>
      <c r="D562">
        <f t="shared" si="83"/>
        <v>6</v>
      </c>
      <c r="E562">
        <f t="shared" si="84"/>
        <v>2</v>
      </c>
      <c r="F562">
        <f t="shared" si="85"/>
        <v>2019</v>
      </c>
      <c r="G562">
        <f t="shared" si="86"/>
        <v>24</v>
      </c>
      <c r="H562">
        <f t="shared" si="87"/>
        <v>11</v>
      </c>
      <c r="I562" s="1" t="str">
        <f t="shared" si="88"/>
        <v>date_20190613</v>
      </c>
      <c r="J562" t="str">
        <f t="shared" si="89"/>
        <v>date_20190613 = DateLookup.create( { date: '2019-06-13', day_of_month: 13, month: 6, quarter: 2, year: 2019, week_of_year: 24, week_of_quarter: 11})</v>
      </c>
    </row>
    <row r="563" spans="1:10">
      <c r="A563" s="1">
        <v>43630</v>
      </c>
      <c r="B563" s="1" t="str">
        <f t="shared" si="81"/>
        <v>2019-06-14</v>
      </c>
      <c r="C563">
        <f t="shared" si="82"/>
        <v>14</v>
      </c>
      <c r="D563">
        <f t="shared" si="83"/>
        <v>6</v>
      </c>
      <c r="E563">
        <f t="shared" si="84"/>
        <v>2</v>
      </c>
      <c r="F563">
        <f t="shared" si="85"/>
        <v>2019</v>
      </c>
      <c r="G563">
        <f t="shared" si="86"/>
        <v>24</v>
      </c>
      <c r="H563">
        <f t="shared" si="87"/>
        <v>11</v>
      </c>
      <c r="I563" s="1" t="str">
        <f t="shared" si="88"/>
        <v>date_20190614</v>
      </c>
      <c r="J563" t="str">
        <f t="shared" si="89"/>
        <v>date_20190614 = DateLookup.create( { date: '2019-06-14', day_of_month: 14, month: 6, quarter: 2, year: 2019, week_of_year: 24, week_of_quarter: 11})</v>
      </c>
    </row>
    <row r="564" spans="1:10">
      <c r="A564" s="1">
        <v>43631</v>
      </c>
      <c r="B564" s="1" t="str">
        <f t="shared" si="81"/>
        <v>2019-06-15</v>
      </c>
      <c r="C564">
        <f t="shared" si="82"/>
        <v>15</v>
      </c>
      <c r="D564">
        <f t="shared" si="83"/>
        <v>6</v>
      </c>
      <c r="E564">
        <f t="shared" si="84"/>
        <v>2</v>
      </c>
      <c r="F564">
        <f t="shared" si="85"/>
        <v>2019</v>
      </c>
      <c r="G564">
        <f t="shared" si="86"/>
        <v>24</v>
      </c>
      <c r="H564">
        <f t="shared" si="87"/>
        <v>11</v>
      </c>
      <c r="I564" s="1" t="str">
        <f t="shared" si="88"/>
        <v>date_20190615</v>
      </c>
      <c r="J564" t="str">
        <f t="shared" si="89"/>
        <v>date_20190615 = DateLookup.create( { date: '2019-06-15', day_of_month: 15, month: 6, quarter: 2, year: 2019, week_of_year: 24, week_of_quarter: 11})</v>
      </c>
    </row>
    <row r="565" spans="1:10">
      <c r="A565" s="1">
        <v>43632</v>
      </c>
      <c r="B565" s="1" t="str">
        <f t="shared" si="81"/>
        <v>2019-06-16</v>
      </c>
      <c r="C565">
        <f t="shared" si="82"/>
        <v>16</v>
      </c>
      <c r="D565">
        <f t="shared" si="83"/>
        <v>6</v>
      </c>
      <c r="E565">
        <f t="shared" si="84"/>
        <v>2</v>
      </c>
      <c r="F565">
        <f t="shared" si="85"/>
        <v>2019</v>
      </c>
      <c r="G565">
        <f t="shared" si="86"/>
        <v>25</v>
      </c>
      <c r="H565">
        <f t="shared" si="87"/>
        <v>12</v>
      </c>
      <c r="I565" s="1" t="str">
        <f t="shared" si="88"/>
        <v>date_20190616</v>
      </c>
      <c r="J565" t="str">
        <f t="shared" si="89"/>
        <v>date_20190616 = DateLookup.create( { date: '2019-06-16', day_of_month: 16, month: 6, quarter: 2, year: 2019, week_of_year: 25, week_of_quarter: 12})</v>
      </c>
    </row>
    <row r="566" spans="1:10">
      <c r="A566" s="1">
        <v>43633</v>
      </c>
      <c r="B566" s="1" t="str">
        <f t="shared" si="81"/>
        <v>2019-06-17</v>
      </c>
      <c r="C566">
        <f t="shared" si="82"/>
        <v>17</v>
      </c>
      <c r="D566">
        <f t="shared" si="83"/>
        <v>6</v>
      </c>
      <c r="E566">
        <f t="shared" si="84"/>
        <v>2</v>
      </c>
      <c r="F566">
        <f t="shared" si="85"/>
        <v>2019</v>
      </c>
      <c r="G566">
        <f t="shared" si="86"/>
        <v>25</v>
      </c>
      <c r="H566">
        <f t="shared" si="87"/>
        <v>12</v>
      </c>
      <c r="I566" s="1" t="str">
        <f t="shared" si="88"/>
        <v>date_20190617</v>
      </c>
      <c r="J566" t="str">
        <f t="shared" si="89"/>
        <v>date_20190617 = DateLookup.create( { date: '2019-06-17', day_of_month: 17, month: 6, quarter: 2, year: 2019, week_of_year: 25, week_of_quarter: 12})</v>
      </c>
    </row>
    <row r="567" spans="1:10">
      <c r="A567" s="1">
        <v>43634</v>
      </c>
      <c r="B567" s="1" t="str">
        <f t="shared" si="81"/>
        <v>2019-06-18</v>
      </c>
      <c r="C567">
        <f t="shared" si="82"/>
        <v>18</v>
      </c>
      <c r="D567">
        <f t="shared" si="83"/>
        <v>6</v>
      </c>
      <c r="E567">
        <f t="shared" si="84"/>
        <v>2</v>
      </c>
      <c r="F567">
        <f t="shared" si="85"/>
        <v>2019</v>
      </c>
      <c r="G567">
        <f t="shared" si="86"/>
        <v>25</v>
      </c>
      <c r="H567">
        <f t="shared" si="87"/>
        <v>12</v>
      </c>
      <c r="I567" s="1" t="str">
        <f t="shared" si="88"/>
        <v>date_20190618</v>
      </c>
      <c r="J567" t="str">
        <f t="shared" si="89"/>
        <v>date_20190618 = DateLookup.create( { date: '2019-06-18', day_of_month: 18, month: 6, quarter: 2, year: 2019, week_of_year: 25, week_of_quarter: 12})</v>
      </c>
    </row>
    <row r="568" spans="1:10">
      <c r="A568" s="1">
        <v>43635</v>
      </c>
      <c r="B568" s="1" t="str">
        <f t="shared" si="81"/>
        <v>2019-06-19</v>
      </c>
      <c r="C568">
        <f t="shared" si="82"/>
        <v>19</v>
      </c>
      <c r="D568">
        <f t="shared" si="83"/>
        <v>6</v>
      </c>
      <c r="E568">
        <f t="shared" si="84"/>
        <v>2</v>
      </c>
      <c r="F568">
        <f t="shared" si="85"/>
        <v>2019</v>
      </c>
      <c r="G568">
        <f t="shared" si="86"/>
        <v>25</v>
      </c>
      <c r="H568">
        <f t="shared" si="87"/>
        <v>12</v>
      </c>
      <c r="I568" s="1" t="str">
        <f t="shared" si="88"/>
        <v>date_20190619</v>
      </c>
      <c r="J568" t="str">
        <f t="shared" si="89"/>
        <v>date_20190619 = DateLookup.create( { date: '2019-06-19', day_of_month: 19, month: 6, quarter: 2, year: 2019, week_of_year: 25, week_of_quarter: 12})</v>
      </c>
    </row>
    <row r="569" spans="1:10">
      <c r="A569" s="1">
        <v>43636</v>
      </c>
      <c r="B569" s="1" t="str">
        <f t="shared" si="81"/>
        <v>2019-06-20</v>
      </c>
      <c r="C569">
        <f t="shared" si="82"/>
        <v>20</v>
      </c>
      <c r="D569">
        <f t="shared" si="83"/>
        <v>6</v>
      </c>
      <c r="E569">
        <f t="shared" si="84"/>
        <v>2</v>
      </c>
      <c r="F569">
        <f t="shared" si="85"/>
        <v>2019</v>
      </c>
      <c r="G569">
        <f t="shared" si="86"/>
        <v>25</v>
      </c>
      <c r="H569">
        <f t="shared" si="87"/>
        <v>12</v>
      </c>
      <c r="I569" s="1" t="str">
        <f t="shared" si="88"/>
        <v>date_20190620</v>
      </c>
      <c r="J569" t="str">
        <f t="shared" si="89"/>
        <v>date_20190620 = DateLookup.create( { date: '2019-06-20', day_of_month: 20, month: 6, quarter: 2, year: 2019, week_of_year: 25, week_of_quarter: 12})</v>
      </c>
    </row>
    <row r="570" spans="1:10">
      <c r="A570" s="1">
        <v>43637</v>
      </c>
      <c r="B570" s="1" t="str">
        <f t="shared" si="81"/>
        <v>2019-06-21</v>
      </c>
      <c r="C570">
        <f t="shared" si="82"/>
        <v>21</v>
      </c>
      <c r="D570">
        <f t="shared" si="83"/>
        <v>6</v>
      </c>
      <c r="E570">
        <f t="shared" si="84"/>
        <v>2</v>
      </c>
      <c r="F570">
        <f t="shared" si="85"/>
        <v>2019</v>
      </c>
      <c r="G570">
        <f t="shared" si="86"/>
        <v>25</v>
      </c>
      <c r="H570">
        <f t="shared" si="87"/>
        <v>12</v>
      </c>
      <c r="I570" s="1" t="str">
        <f t="shared" si="88"/>
        <v>date_20190621</v>
      </c>
      <c r="J570" t="str">
        <f t="shared" si="89"/>
        <v>date_20190621 = DateLookup.create( { date: '2019-06-21', day_of_month: 21, month: 6, quarter: 2, year: 2019, week_of_year: 25, week_of_quarter: 12})</v>
      </c>
    </row>
    <row r="571" spans="1:10">
      <c r="A571" s="1">
        <v>43638</v>
      </c>
      <c r="B571" s="1" t="str">
        <f t="shared" si="81"/>
        <v>2019-06-22</v>
      </c>
      <c r="C571">
        <f t="shared" si="82"/>
        <v>22</v>
      </c>
      <c r="D571">
        <f t="shared" si="83"/>
        <v>6</v>
      </c>
      <c r="E571">
        <f t="shared" si="84"/>
        <v>2</v>
      </c>
      <c r="F571">
        <f t="shared" si="85"/>
        <v>2019</v>
      </c>
      <c r="G571">
        <f t="shared" si="86"/>
        <v>25</v>
      </c>
      <c r="H571">
        <f t="shared" si="87"/>
        <v>12</v>
      </c>
      <c r="I571" s="1" t="str">
        <f t="shared" si="88"/>
        <v>date_20190622</v>
      </c>
      <c r="J571" t="str">
        <f t="shared" si="89"/>
        <v>date_20190622 = DateLookup.create( { date: '2019-06-22', day_of_month: 22, month: 6, quarter: 2, year: 2019, week_of_year: 25, week_of_quarter: 12})</v>
      </c>
    </row>
    <row r="572" spans="1:10">
      <c r="A572" s="1">
        <v>43639</v>
      </c>
      <c r="B572" s="1" t="str">
        <f t="shared" si="81"/>
        <v>2019-06-23</v>
      </c>
      <c r="C572">
        <f t="shared" si="82"/>
        <v>23</v>
      </c>
      <c r="D572">
        <f t="shared" si="83"/>
        <v>6</v>
      </c>
      <c r="E572">
        <f t="shared" si="84"/>
        <v>2</v>
      </c>
      <c r="F572">
        <f t="shared" si="85"/>
        <v>2019</v>
      </c>
      <c r="G572">
        <f t="shared" si="86"/>
        <v>26</v>
      </c>
      <c r="H572">
        <f t="shared" si="87"/>
        <v>13</v>
      </c>
      <c r="I572" s="1" t="str">
        <f t="shared" si="88"/>
        <v>date_20190623</v>
      </c>
      <c r="J572" t="str">
        <f t="shared" si="89"/>
        <v>date_20190623 = DateLookup.create( { date: '2019-06-23', day_of_month: 23, month: 6, quarter: 2, year: 2019, week_of_year: 26, week_of_quarter: 13})</v>
      </c>
    </row>
    <row r="573" spans="1:10">
      <c r="A573" s="1">
        <v>43640</v>
      </c>
      <c r="B573" s="1" t="str">
        <f t="shared" si="81"/>
        <v>2019-06-24</v>
      </c>
      <c r="C573">
        <f t="shared" si="82"/>
        <v>24</v>
      </c>
      <c r="D573">
        <f t="shared" si="83"/>
        <v>6</v>
      </c>
      <c r="E573">
        <f t="shared" si="84"/>
        <v>2</v>
      </c>
      <c r="F573">
        <f t="shared" si="85"/>
        <v>2019</v>
      </c>
      <c r="G573">
        <f t="shared" si="86"/>
        <v>26</v>
      </c>
      <c r="H573">
        <f t="shared" si="87"/>
        <v>13</v>
      </c>
      <c r="I573" s="1" t="str">
        <f t="shared" si="88"/>
        <v>date_20190624</v>
      </c>
      <c r="J573" t="str">
        <f t="shared" si="89"/>
        <v>date_20190624 = DateLookup.create( { date: '2019-06-24', day_of_month: 24, month: 6, quarter: 2, year: 2019, week_of_year: 26, week_of_quarter: 13})</v>
      </c>
    </row>
    <row r="574" spans="1:10">
      <c r="A574" s="1">
        <v>43641</v>
      </c>
      <c r="B574" s="1" t="str">
        <f t="shared" si="81"/>
        <v>2019-06-25</v>
      </c>
      <c r="C574">
        <f t="shared" si="82"/>
        <v>25</v>
      </c>
      <c r="D574">
        <f t="shared" si="83"/>
        <v>6</v>
      </c>
      <c r="E574">
        <f t="shared" si="84"/>
        <v>2</v>
      </c>
      <c r="F574">
        <f t="shared" si="85"/>
        <v>2019</v>
      </c>
      <c r="G574">
        <f t="shared" si="86"/>
        <v>26</v>
      </c>
      <c r="H574">
        <f t="shared" si="87"/>
        <v>13</v>
      </c>
      <c r="I574" s="1" t="str">
        <f t="shared" si="88"/>
        <v>date_20190625</v>
      </c>
      <c r="J574" t="str">
        <f t="shared" si="89"/>
        <v>date_20190625 = DateLookup.create( { date: '2019-06-25', day_of_month: 25, month: 6, quarter: 2, year: 2019, week_of_year: 26, week_of_quarter: 13})</v>
      </c>
    </row>
    <row r="575" spans="1:10">
      <c r="A575" s="1">
        <v>43642</v>
      </c>
      <c r="B575" s="1" t="str">
        <f t="shared" si="81"/>
        <v>2019-06-26</v>
      </c>
      <c r="C575">
        <f t="shared" si="82"/>
        <v>26</v>
      </c>
      <c r="D575">
        <f t="shared" si="83"/>
        <v>6</v>
      </c>
      <c r="E575">
        <f t="shared" si="84"/>
        <v>2</v>
      </c>
      <c r="F575">
        <f t="shared" si="85"/>
        <v>2019</v>
      </c>
      <c r="G575">
        <f t="shared" si="86"/>
        <v>26</v>
      </c>
      <c r="H575">
        <f t="shared" si="87"/>
        <v>13</v>
      </c>
      <c r="I575" s="1" t="str">
        <f t="shared" si="88"/>
        <v>date_20190626</v>
      </c>
      <c r="J575" t="str">
        <f t="shared" si="89"/>
        <v>date_20190626 = DateLookup.create( { date: '2019-06-26', day_of_month: 26, month: 6, quarter: 2, year: 2019, week_of_year: 26, week_of_quarter: 13})</v>
      </c>
    </row>
    <row r="576" spans="1:10">
      <c r="A576" s="1">
        <v>43643</v>
      </c>
      <c r="B576" s="1" t="str">
        <f t="shared" si="81"/>
        <v>2019-06-27</v>
      </c>
      <c r="C576">
        <f t="shared" si="82"/>
        <v>27</v>
      </c>
      <c r="D576">
        <f t="shared" si="83"/>
        <v>6</v>
      </c>
      <c r="E576">
        <f t="shared" si="84"/>
        <v>2</v>
      </c>
      <c r="F576">
        <f t="shared" si="85"/>
        <v>2019</v>
      </c>
      <c r="G576">
        <f t="shared" si="86"/>
        <v>26</v>
      </c>
      <c r="H576">
        <f t="shared" si="87"/>
        <v>13</v>
      </c>
      <c r="I576" s="1" t="str">
        <f t="shared" si="88"/>
        <v>date_20190627</v>
      </c>
      <c r="J576" t="str">
        <f t="shared" si="89"/>
        <v>date_20190627 = DateLookup.create( { date: '2019-06-27', day_of_month: 27, month: 6, quarter: 2, year: 2019, week_of_year: 26, week_of_quarter: 13})</v>
      </c>
    </row>
    <row r="577" spans="1:10">
      <c r="A577" s="1">
        <v>43644</v>
      </c>
      <c r="B577" s="1" t="str">
        <f t="shared" si="81"/>
        <v>2019-06-28</v>
      </c>
      <c r="C577">
        <f t="shared" si="82"/>
        <v>28</v>
      </c>
      <c r="D577">
        <f t="shared" si="83"/>
        <v>6</v>
      </c>
      <c r="E577">
        <f t="shared" si="84"/>
        <v>2</v>
      </c>
      <c r="F577">
        <f t="shared" si="85"/>
        <v>2019</v>
      </c>
      <c r="G577">
        <f t="shared" si="86"/>
        <v>26</v>
      </c>
      <c r="H577">
        <f t="shared" si="87"/>
        <v>13</v>
      </c>
      <c r="I577" s="1" t="str">
        <f t="shared" si="88"/>
        <v>date_20190628</v>
      </c>
      <c r="J577" t="str">
        <f t="shared" si="89"/>
        <v>date_20190628 = DateLookup.create( { date: '2019-06-28', day_of_month: 28, month: 6, quarter: 2, year: 2019, week_of_year: 26, week_of_quarter: 13})</v>
      </c>
    </row>
    <row r="578" spans="1:10">
      <c r="A578" s="1">
        <v>43645</v>
      </c>
      <c r="B578" s="1" t="str">
        <f t="shared" si="81"/>
        <v>2019-06-29</v>
      </c>
      <c r="C578">
        <f t="shared" si="82"/>
        <v>29</v>
      </c>
      <c r="D578">
        <f t="shared" si="83"/>
        <v>6</v>
      </c>
      <c r="E578">
        <f t="shared" si="84"/>
        <v>2</v>
      </c>
      <c r="F578">
        <f t="shared" si="85"/>
        <v>2019</v>
      </c>
      <c r="G578">
        <f t="shared" si="86"/>
        <v>26</v>
      </c>
      <c r="H578">
        <f t="shared" si="87"/>
        <v>13</v>
      </c>
      <c r="I578" s="1" t="str">
        <f t="shared" si="88"/>
        <v>date_20190629</v>
      </c>
      <c r="J578" t="str">
        <f t="shared" si="89"/>
        <v>date_20190629 = DateLookup.create( { date: '2019-06-29', day_of_month: 29, month: 6, quarter: 2, year: 2019, week_of_year: 26, week_of_quarter: 13})</v>
      </c>
    </row>
    <row r="579" spans="1:10">
      <c r="A579" s="1">
        <v>43646</v>
      </c>
      <c r="B579" s="1" t="str">
        <f t="shared" si="81"/>
        <v>2019-06-30</v>
      </c>
      <c r="C579">
        <f t="shared" si="82"/>
        <v>30</v>
      </c>
      <c r="D579">
        <f t="shared" si="83"/>
        <v>6</v>
      </c>
      <c r="E579">
        <f t="shared" si="84"/>
        <v>2</v>
      </c>
      <c r="F579">
        <f t="shared" si="85"/>
        <v>2019</v>
      </c>
      <c r="G579">
        <f t="shared" si="86"/>
        <v>27</v>
      </c>
      <c r="H579">
        <f t="shared" si="87"/>
        <v>14</v>
      </c>
      <c r="I579" s="1" t="str">
        <f t="shared" si="88"/>
        <v>date_20190630</v>
      </c>
      <c r="J579" t="str">
        <f t="shared" si="89"/>
        <v>date_20190630 = DateLookup.create( { date: '2019-06-30', day_of_month: 30, month: 6, quarter: 2, year: 2019, week_of_year: 27, week_of_quarter: 14})</v>
      </c>
    </row>
    <row r="580" spans="1:10">
      <c r="A580" s="1">
        <v>43647</v>
      </c>
      <c r="B580" s="1" t="str">
        <f t="shared" si="81"/>
        <v>2019-07-01</v>
      </c>
      <c r="C580">
        <f t="shared" si="82"/>
        <v>1</v>
      </c>
      <c r="D580">
        <f t="shared" si="83"/>
        <v>7</v>
      </c>
      <c r="E580">
        <f t="shared" si="84"/>
        <v>3</v>
      </c>
      <c r="F580">
        <f t="shared" si="85"/>
        <v>2019</v>
      </c>
      <c r="G580">
        <f t="shared" si="86"/>
        <v>27</v>
      </c>
      <c r="H580">
        <f t="shared" si="87"/>
        <v>1</v>
      </c>
      <c r="I580" s="1" t="str">
        <f t="shared" si="88"/>
        <v>date_20190701</v>
      </c>
      <c r="J580" t="str">
        <f t="shared" si="89"/>
        <v>date_20190701 = DateLookup.create( { date: '2019-07-01', day_of_month: 1, month: 7, quarter: 3, year: 2019, week_of_year: 27, week_of_quarter: 1})</v>
      </c>
    </row>
    <row r="581" spans="1:10">
      <c r="A581" s="1">
        <v>43648</v>
      </c>
      <c r="B581" s="1" t="str">
        <f t="shared" si="81"/>
        <v>2019-07-02</v>
      </c>
      <c r="C581">
        <f t="shared" si="82"/>
        <v>2</v>
      </c>
      <c r="D581">
        <f t="shared" si="83"/>
        <v>7</v>
      </c>
      <c r="E581">
        <f t="shared" si="84"/>
        <v>3</v>
      </c>
      <c r="F581">
        <f t="shared" si="85"/>
        <v>2019</v>
      </c>
      <c r="G581">
        <f t="shared" si="86"/>
        <v>27</v>
      </c>
      <c r="H581">
        <f t="shared" si="87"/>
        <v>1</v>
      </c>
      <c r="I581" s="1" t="str">
        <f t="shared" si="88"/>
        <v>date_20190702</v>
      </c>
      <c r="J581" t="str">
        <f t="shared" si="89"/>
        <v>date_20190702 = DateLookup.create( { date: '2019-07-02', day_of_month: 2, month: 7, quarter: 3, year: 2019, week_of_year: 27, week_of_quarter: 1})</v>
      </c>
    </row>
    <row r="582" spans="1:10">
      <c r="A582" s="1">
        <v>43649</v>
      </c>
      <c r="B582" s="1" t="str">
        <f t="shared" si="81"/>
        <v>2019-07-03</v>
      </c>
      <c r="C582">
        <f t="shared" si="82"/>
        <v>3</v>
      </c>
      <c r="D582">
        <f t="shared" si="83"/>
        <v>7</v>
      </c>
      <c r="E582">
        <f t="shared" si="84"/>
        <v>3</v>
      </c>
      <c r="F582">
        <f t="shared" si="85"/>
        <v>2019</v>
      </c>
      <c r="G582">
        <f t="shared" si="86"/>
        <v>27</v>
      </c>
      <c r="H582">
        <f t="shared" si="87"/>
        <v>1</v>
      </c>
      <c r="I582" s="1" t="str">
        <f t="shared" si="88"/>
        <v>date_20190703</v>
      </c>
      <c r="J582" t="str">
        <f t="shared" si="89"/>
        <v>date_20190703 = DateLookup.create( { date: '2019-07-03', day_of_month: 3, month: 7, quarter: 3, year: 2019, week_of_year: 27, week_of_quarter: 1})</v>
      </c>
    </row>
    <row r="583" spans="1:10">
      <c r="A583" s="1">
        <v>43650</v>
      </c>
      <c r="B583" s="1" t="str">
        <f t="shared" si="81"/>
        <v>2019-07-04</v>
      </c>
      <c r="C583">
        <f t="shared" si="82"/>
        <v>4</v>
      </c>
      <c r="D583">
        <f t="shared" si="83"/>
        <v>7</v>
      </c>
      <c r="E583">
        <f t="shared" si="84"/>
        <v>3</v>
      </c>
      <c r="F583">
        <f t="shared" si="85"/>
        <v>2019</v>
      </c>
      <c r="G583">
        <f t="shared" si="86"/>
        <v>27</v>
      </c>
      <c r="H583">
        <f t="shared" si="87"/>
        <v>1</v>
      </c>
      <c r="I583" s="1" t="str">
        <f t="shared" si="88"/>
        <v>date_20190704</v>
      </c>
      <c r="J583" t="str">
        <f t="shared" si="89"/>
        <v>date_20190704 = DateLookup.create( { date: '2019-07-04', day_of_month: 4, month: 7, quarter: 3, year: 2019, week_of_year: 27, week_of_quarter: 1})</v>
      </c>
    </row>
    <row r="584" spans="1:10">
      <c r="A584" s="1">
        <v>43651</v>
      </c>
      <c r="B584" s="1" t="str">
        <f t="shared" si="81"/>
        <v>2019-07-05</v>
      </c>
      <c r="C584">
        <f t="shared" si="82"/>
        <v>5</v>
      </c>
      <c r="D584">
        <f t="shared" si="83"/>
        <v>7</v>
      </c>
      <c r="E584">
        <f t="shared" si="84"/>
        <v>3</v>
      </c>
      <c r="F584">
        <f t="shared" si="85"/>
        <v>2019</v>
      </c>
      <c r="G584">
        <f t="shared" si="86"/>
        <v>27</v>
      </c>
      <c r="H584">
        <f t="shared" si="87"/>
        <v>1</v>
      </c>
      <c r="I584" s="1" t="str">
        <f t="shared" si="88"/>
        <v>date_20190705</v>
      </c>
      <c r="J584" t="str">
        <f t="shared" si="89"/>
        <v>date_20190705 = DateLookup.create( { date: '2019-07-05', day_of_month: 5, month: 7, quarter: 3, year: 2019, week_of_year: 27, week_of_quarter: 1})</v>
      </c>
    </row>
    <row r="585" spans="1:10">
      <c r="A585" s="1">
        <v>43652</v>
      </c>
      <c r="B585" s="1" t="str">
        <f t="shared" si="81"/>
        <v>2019-07-06</v>
      </c>
      <c r="C585">
        <f t="shared" si="82"/>
        <v>6</v>
      </c>
      <c r="D585">
        <f t="shared" si="83"/>
        <v>7</v>
      </c>
      <c r="E585">
        <f t="shared" si="84"/>
        <v>3</v>
      </c>
      <c r="F585">
        <f t="shared" si="85"/>
        <v>2019</v>
      </c>
      <c r="G585">
        <f t="shared" si="86"/>
        <v>27</v>
      </c>
      <c r="H585">
        <f t="shared" si="87"/>
        <v>1</v>
      </c>
      <c r="I585" s="1" t="str">
        <f t="shared" si="88"/>
        <v>date_20190706</v>
      </c>
      <c r="J585" t="str">
        <f t="shared" si="89"/>
        <v>date_20190706 = DateLookup.create( { date: '2019-07-06', day_of_month: 6, month: 7, quarter: 3, year: 2019, week_of_year: 27, week_of_quarter: 1})</v>
      </c>
    </row>
    <row r="586" spans="1:10">
      <c r="A586" s="1">
        <v>43653</v>
      </c>
      <c r="B586" s="1" t="str">
        <f t="shared" si="81"/>
        <v>2019-07-07</v>
      </c>
      <c r="C586">
        <f t="shared" si="82"/>
        <v>7</v>
      </c>
      <c r="D586">
        <f t="shared" si="83"/>
        <v>7</v>
      </c>
      <c r="E586">
        <f t="shared" si="84"/>
        <v>3</v>
      </c>
      <c r="F586">
        <f t="shared" si="85"/>
        <v>2019</v>
      </c>
      <c r="G586">
        <f t="shared" si="86"/>
        <v>28</v>
      </c>
      <c r="H586">
        <f t="shared" si="87"/>
        <v>2</v>
      </c>
      <c r="I586" s="1" t="str">
        <f t="shared" si="88"/>
        <v>date_20190707</v>
      </c>
      <c r="J586" t="str">
        <f t="shared" si="89"/>
        <v>date_20190707 = DateLookup.create( { date: '2019-07-07', day_of_month: 7, month: 7, quarter: 3, year: 2019, week_of_year: 28, week_of_quarter: 2})</v>
      </c>
    </row>
    <row r="587" spans="1:10">
      <c r="A587" s="1">
        <v>43654</v>
      </c>
      <c r="B587" s="1" t="str">
        <f t="shared" si="81"/>
        <v>2019-07-08</v>
      </c>
      <c r="C587">
        <f t="shared" si="82"/>
        <v>8</v>
      </c>
      <c r="D587">
        <f t="shared" si="83"/>
        <v>7</v>
      </c>
      <c r="E587">
        <f t="shared" si="84"/>
        <v>3</v>
      </c>
      <c r="F587">
        <f t="shared" si="85"/>
        <v>2019</v>
      </c>
      <c r="G587">
        <f t="shared" si="86"/>
        <v>28</v>
      </c>
      <c r="H587">
        <f t="shared" si="87"/>
        <v>2</v>
      </c>
      <c r="I587" s="1" t="str">
        <f t="shared" si="88"/>
        <v>date_20190708</v>
      </c>
      <c r="J587" t="str">
        <f t="shared" si="89"/>
        <v>date_20190708 = DateLookup.create( { date: '2019-07-08', day_of_month: 8, month: 7, quarter: 3, year: 2019, week_of_year: 28, week_of_quarter: 2})</v>
      </c>
    </row>
    <row r="588" spans="1:10">
      <c r="A588" s="1">
        <v>43655</v>
      </c>
      <c r="B588" s="1" t="str">
        <f t="shared" si="81"/>
        <v>2019-07-09</v>
      </c>
      <c r="C588">
        <f t="shared" si="82"/>
        <v>9</v>
      </c>
      <c r="D588">
        <f t="shared" si="83"/>
        <v>7</v>
      </c>
      <c r="E588">
        <f t="shared" si="84"/>
        <v>3</v>
      </c>
      <c r="F588">
        <f t="shared" si="85"/>
        <v>2019</v>
      </c>
      <c r="G588">
        <f t="shared" si="86"/>
        <v>28</v>
      </c>
      <c r="H588">
        <f t="shared" si="87"/>
        <v>2</v>
      </c>
      <c r="I588" s="1" t="str">
        <f t="shared" si="88"/>
        <v>date_20190709</v>
      </c>
      <c r="J588" t="str">
        <f t="shared" si="89"/>
        <v>date_20190709 = DateLookup.create( { date: '2019-07-09', day_of_month: 9, month: 7, quarter: 3, year: 2019, week_of_year: 28, week_of_quarter: 2})</v>
      </c>
    </row>
    <row r="589" spans="1:10">
      <c r="A589" s="1">
        <v>43656</v>
      </c>
      <c r="B589" s="1" t="str">
        <f t="shared" si="81"/>
        <v>2019-07-10</v>
      </c>
      <c r="C589">
        <f t="shared" si="82"/>
        <v>10</v>
      </c>
      <c r="D589">
        <f t="shared" si="83"/>
        <v>7</v>
      </c>
      <c r="E589">
        <f t="shared" si="84"/>
        <v>3</v>
      </c>
      <c r="F589">
        <f t="shared" si="85"/>
        <v>2019</v>
      </c>
      <c r="G589">
        <f t="shared" si="86"/>
        <v>28</v>
      </c>
      <c r="H589">
        <f t="shared" si="87"/>
        <v>2</v>
      </c>
      <c r="I589" s="1" t="str">
        <f t="shared" si="88"/>
        <v>date_20190710</v>
      </c>
      <c r="J589" t="str">
        <f t="shared" si="89"/>
        <v>date_20190710 = DateLookup.create( { date: '2019-07-10', day_of_month: 10, month: 7, quarter: 3, year: 2019, week_of_year: 28, week_of_quarter: 2})</v>
      </c>
    </row>
    <row r="590" spans="1:10">
      <c r="A590" s="1">
        <v>43657</v>
      </c>
      <c r="B590" s="1" t="str">
        <f t="shared" si="81"/>
        <v>2019-07-11</v>
      </c>
      <c r="C590">
        <f t="shared" si="82"/>
        <v>11</v>
      </c>
      <c r="D590">
        <f t="shared" si="83"/>
        <v>7</v>
      </c>
      <c r="E590">
        <f t="shared" si="84"/>
        <v>3</v>
      </c>
      <c r="F590">
        <f t="shared" si="85"/>
        <v>2019</v>
      </c>
      <c r="G590">
        <f t="shared" si="86"/>
        <v>28</v>
      </c>
      <c r="H590">
        <f t="shared" si="87"/>
        <v>2</v>
      </c>
      <c r="I590" s="1" t="str">
        <f t="shared" si="88"/>
        <v>date_20190711</v>
      </c>
      <c r="J590" t="str">
        <f t="shared" si="89"/>
        <v>date_20190711 = DateLookup.create( { date: '2019-07-11', day_of_month: 11, month: 7, quarter: 3, year: 2019, week_of_year: 28, week_of_quarter: 2})</v>
      </c>
    </row>
    <row r="591" spans="1:10">
      <c r="A591" s="1">
        <v>43658</v>
      </c>
      <c r="B591" s="1" t="str">
        <f t="shared" si="81"/>
        <v>2019-07-12</v>
      </c>
      <c r="C591">
        <f t="shared" si="82"/>
        <v>12</v>
      </c>
      <c r="D591">
        <f t="shared" si="83"/>
        <v>7</v>
      </c>
      <c r="E591">
        <f t="shared" si="84"/>
        <v>3</v>
      </c>
      <c r="F591">
        <f t="shared" si="85"/>
        <v>2019</v>
      </c>
      <c r="G591">
        <f t="shared" si="86"/>
        <v>28</v>
      </c>
      <c r="H591">
        <f t="shared" si="87"/>
        <v>2</v>
      </c>
      <c r="I591" s="1" t="str">
        <f t="shared" si="88"/>
        <v>date_20190712</v>
      </c>
      <c r="J591" t="str">
        <f t="shared" si="89"/>
        <v>date_20190712 = DateLookup.create( { date: '2019-07-12', day_of_month: 12, month: 7, quarter: 3, year: 2019, week_of_year: 28, week_of_quarter: 2})</v>
      </c>
    </row>
    <row r="592" spans="1:10">
      <c r="A592" s="1">
        <v>43659</v>
      </c>
      <c r="B592" s="1" t="str">
        <f t="shared" si="81"/>
        <v>2019-07-13</v>
      </c>
      <c r="C592">
        <f t="shared" si="82"/>
        <v>13</v>
      </c>
      <c r="D592">
        <f t="shared" si="83"/>
        <v>7</v>
      </c>
      <c r="E592">
        <f t="shared" si="84"/>
        <v>3</v>
      </c>
      <c r="F592">
        <f t="shared" si="85"/>
        <v>2019</v>
      </c>
      <c r="G592">
        <f t="shared" si="86"/>
        <v>28</v>
      </c>
      <c r="H592">
        <f t="shared" si="87"/>
        <v>2</v>
      </c>
      <c r="I592" s="1" t="str">
        <f t="shared" si="88"/>
        <v>date_20190713</v>
      </c>
      <c r="J592" t="str">
        <f t="shared" si="89"/>
        <v>date_20190713 = DateLookup.create( { date: '2019-07-13', day_of_month: 13, month: 7, quarter: 3, year: 2019, week_of_year: 28, week_of_quarter: 2})</v>
      </c>
    </row>
    <row r="593" spans="1:10">
      <c r="A593" s="1">
        <v>43660</v>
      </c>
      <c r="B593" s="1" t="str">
        <f t="shared" si="81"/>
        <v>2019-07-14</v>
      </c>
      <c r="C593">
        <f t="shared" si="82"/>
        <v>14</v>
      </c>
      <c r="D593">
        <f t="shared" si="83"/>
        <v>7</v>
      </c>
      <c r="E593">
        <f t="shared" si="84"/>
        <v>3</v>
      </c>
      <c r="F593">
        <f t="shared" si="85"/>
        <v>2019</v>
      </c>
      <c r="G593">
        <f t="shared" si="86"/>
        <v>29</v>
      </c>
      <c r="H593">
        <f t="shared" si="87"/>
        <v>3</v>
      </c>
      <c r="I593" s="1" t="str">
        <f t="shared" si="88"/>
        <v>date_20190714</v>
      </c>
      <c r="J593" t="str">
        <f t="shared" si="89"/>
        <v>date_20190714 = DateLookup.create( { date: '2019-07-14', day_of_month: 14, month: 7, quarter: 3, year: 2019, week_of_year: 29, week_of_quarter: 3})</v>
      </c>
    </row>
    <row r="594" spans="1:10">
      <c r="A594" s="1">
        <v>43661</v>
      </c>
      <c r="B594" s="1" t="str">
        <f t="shared" si="81"/>
        <v>2019-07-15</v>
      </c>
      <c r="C594">
        <f t="shared" si="82"/>
        <v>15</v>
      </c>
      <c r="D594">
        <f t="shared" si="83"/>
        <v>7</v>
      </c>
      <c r="E594">
        <f t="shared" si="84"/>
        <v>3</v>
      </c>
      <c r="F594">
        <f t="shared" si="85"/>
        <v>2019</v>
      </c>
      <c r="G594">
        <f t="shared" si="86"/>
        <v>29</v>
      </c>
      <c r="H594">
        <f t="shared" si="87"/>
        <v>3</v>
      </c>
      <c r="I594" s="1" t="str">
        <f t="shared" si="88"/>
        <v>date_20190715</v>
      </c>
      <c r="J594" t="str">
        <f t="shared" si="89"/>
        <v>date_20190715 = DateLookup.create( { date: '2019-07-15', day_of_month: 15, month: 7, quarter: 3, year: 2019, week_of_year: 29, week_of_quarter: 3})</v>
      </c>
    </row>
    <row r="595" spans="1:10">
      <c r="A595" s="1">
        <v>43662</v>
      </c>
      <c r="B595" s="1" t="str">
        <f t="shared" si="81"/>
        <v>2019-07-16</v>
      </c>
      <c r="C595">
        <f t="shared" si="82"/>
        <v>16</v>
      </c>
      <c r="D595">
        <f t="shared" si="83"/>
        <v>7</v>
      </c>
      <c r="E595">
        <f t="shared" si="84"/>
        <v>3</v>
      </c>
      <c r="F595">
        <f t="shared" si="85"/>
        <v>2019</v>
      </c>
      <c r="G595">
        <f t="shared" si="86"/>
        <v>29</v>
      </c>
      <c r="H595">
        <f t="shared" si="87"/>
        <v>3</v>
      </c>
      <c r="I595" s="1" t="str">
        <f t="shared" si="88"/>
        <v>date_20190716</v>
      </c>
      <c r="J595" t="str">
        <f t="shared" si="89"/>
        <v>date_20190716 = DateLookup.create( { date: '2019-07-16', day_of_month: 16, month: 7, quarter: 3, year: 2019, week_of_year: 29, week_of_quarter: 3})</v>
      </c>
    </row>
    <row r="596" spans="1:10">
      <c r="A596" s="1">
        <v>43663</v>
      </c>
      <c r="B596" s="1" t="str">
        <f t="shared" si="81"/>
        <v>2019-07-17</v>
      </c>
      <c r="C596">
        <f t="shared" si="82"/>
        <v>17</v>
      </c>
      <c r="D596">
        <f t="shared" si="83"/>
        <v>7</v>
      </c>
      <c r="E596">
        <f t="shared" si="84"/>
        <v>3</v>
      </c>
      <c r="F596">
        <f t="shared" si="85"/>
        <v>2019</v>
      </c>
      <c r="G596">
        <f t="shared" si="86"/>
        <v>29</v>
      </c>
      <c r="H596">
        <f t="shared" si="87"/>
        <v>3</v>
      </c>
      <c r="I596" s="1" t="str">
        <f t="shared" si="88"/>
        <v>date_20190717</v>
      </c>
      <c r="J596" t="str">
        <f t="shared" si="89"/>
        <v>date_20190717 = DateLookup.create( { date: '2019-07-17', day_of_month: 17, month: 7, quarter: 3, year: 2019, week_of_year: 29, week_of_quarter: 3})</v>
      </c>
    </row>
    <row r="597" spans="1:10">
      <c r="A597" s="1">
        <v>43664</v>
      </c>
      <c r="B597" s="1" t="str">
        <f t="shared" si="81"/>
        <v>2019-07-18</v>
      </c>
      <c r="C597">
        <f t="shared" si="82"/>
        <v>18</v>
      </c>
      <c r="D597">
        <f t="shared" si="83"/>
        <v>7</v>
      </c>
      <c r="E597">
        <f t="shared" si="84"/>
        <v>3</v>
      </c>
      <c r="F597">
        <f t="shared" si="85"/>
        <v>2019</v>
      </c>
      <c r="G597">
        <f t="shared" si="86"/>
        <v>29</v>
      </c>
      <c r="H597">
        <f t="shared" si="87"/>
        <v>3</v>
      </c>
      <c r="I597" s="1" t="str">
        <f t="shared" si="88"/>
        <v>date_20190718</v>
      </c>
      <c r="J597" t="str">
        <f t="shared" si="89"/>
        <v>date_20190718 = DateLookup.create( { date: '2019-07-18', day_of_month: 18, month: 7, quarter: 3, year: 2019, week_of_year: 29, week_of_quarter: 3})</v>
      </c>
    </row>
    <row r="598" spans="1:10">
      <c r="A598" s="1">
        <v>43665</v>
      </c>
      <c r="B598" s="1" t="str">
        <f t="shared" si="81"/>
        <v>2019-07-19</v>
      </c>
      <c r="C598">
        <f t="shared" si="82"/>
        <v>19</v>
      </c>
      <c r="D598">
        <f t="shared" si="83"/>
        <v>7</v>
      </c>
      <c r="E598">
        <f t="shared" si="84"/>
        <v>3</v>
      </c>
      <c r="F598">
        <f t="shared" si="85"/>
        <v>2019</v>
      </c>
      <c r="G598">
        <f t="shared" si="86"/>
        <v>29</v>
      </c>
      <c r="H598">
        <f t="shared" si="87"/>
        <v>3</v>
      </c>
      <c r="I598" s="1" t="str">
        <f t="shared" si="88"/>
        <v>date_20190719</v>
      </c>
      <c r="J598" t="str">
        <f t="shared" si="89"/>
        <v>date_20190719 = DateLookup.create( { date: '2019-07-19', day_of_month: 19, month: 7, quarter: 3, year: 2019, week_of_year: 29, week_of_quarter: 3})</v>
      </c>
    </row>
    <row r="599" spans="1:10">
      <c r="A599" s="1">
        <v>43666</v>
      </c>
      <c r="B599" s="1" t="str">
        <f t="shared" si="81"/>
        <v>2019-07-20</v>
      </c>
      <c r="C599">
        <f t="shared" si="82"/>
        <v>20</v>
      </c>
      <c r="D599">
        <f t="shared" si="83"/>
        <v>7</v>
      </c>
      <c r="E599">
        <f t="shared" si="84"/>
        <v>3</v>
      </c>
      <c r="F599">
        <f t="shared" si="85"/>
        <v>2019</v>
      </c>
      <c r="G599">
        <f t="shared" si="86"/>
        <v>29</v>
      </c>
      <c r="H599">
        <f t="shared" si="87"/>
        <v>3</v>
      </c>
      <c r="I599" s="1" t="str">
        <f t="shared" si="88"/>
        <v>date_20190720</v>
      </c>
      <c r="J599" t="str">
        <f t="shared" si="89"/>
        <v>date_20190720 = DateLookup.create( { date: '2019-07-20', day_of_month: 20, month: 7, quarter: 3, year: 2019, week_of_year: 29, week_of_quarter: 3})</v>
      </c>
    </row>
    <row r="600" spans="1:10">
      <c r="A600" s="1">
        <v>43667</v>
      </c>
      <c r="B600" s="1" t="str">
        <f t="shared" si="81"/>
        <v>2019-07-21</v>
      </c>
      <c r="C600">
        <f t="shared" si="82"/>
        <v>21</v>
      </c>
      <c r="D600">
        <f t="shared" si="83"/>
        <v>7</v>
      </c>
      <c r="E600">
        <f t="shared" si="84"/>
        <v>3</v>
      </c>
      <c r="F600">
        <f t="shared" si="85"/>
        <v>2019</v>
      </c>
      <c r="G600">
        <f t="shared" si="86"/>
        <v>30</v>
      </c>
      <c r="H600">
        <f t="shared" si="87"/>
        <v>4</v>
      </c>
      <c r="I600" s="1" t="str">
        <f t="shared" si="88"/>
        <v>date_20190721</v>
      </c>
      <c r="J600" t="str">
        <f t="shared" si="89"/>
        <v>date_20190721 = DateLookup.create( { date: '2019-07-21', day_of_month: 21, month: 7, quarter: 3, year: 2019, week_of_year: 30, week_of_quarter: 4})</v>
      </c>
    </row>
    <row r="601" spans="1:10">
      <c r="A601" s="1">
        <v>43668</v>
      </c>
      <c r="B601" s="1" t="str">
        <f t="shared" si="81"/>
        <v>2019-07-22</v>
      </c>
      <c r="C601">
        <f t="shared" si="82"/>
        <v>22</v>
      </c>
      <c r="D601">
        <f t="shared" si="83"/>
        <v>7</v>
      </c>
      <c r="E601">
        <f t="shared" si="84"/>
        <v>3</v>
      </c>
      <c r="F601">
        <f t="shared" si="85"/>
        <v>2019</v>
      </c>
      <c r="G601">
        <f t="shared" si="86"/>
        <v>30</v>
      </c>
      <c r="H601">
        <f t="shared" si="87"/>
        <v>4</v>
      </c>
      <c r="I601" s="1" t="str">
        <f t="shared" si="88"/>
        <v>date_20190722</v>
      </c>
      <c r="J601" t="str">
        <f t="shared" si="89"/>
        <v>date_20190722 = DateLookup.create( { date: '2019-07-22', day_of_month: 22, month: 7, quarter: 3, year: 2019, week_of_year: 30, week_of_quarter: 4})</v>
      </c>
    </row>
    <row r="602" spans="1:10">
      <c r="A602" s="1">
        <v>43669</v>
      </c>
      <c r="B602" s="1" t="str">
        <f t="shared" si="81"/>
        <v>2019-07-23</v>
      </c>
      <c r="C602">
        <f t="shared" si="82"/>
        <v>23</v>
      </c>
      <c r="D602">
        <f t="shared" si="83"/>
        <v>7</v>
      </c>
      <c r="E602">
        <f t="shared" si="84"/>
        <v>3</v>
      </c>
      <c r="F602">
        <f t="shared" si="85"/>
        <v>2019</v>
      </c>
      <c r="G602">
        <f t="shared" si="86"/>
        <v>30</v>
      </c>
      <c r="H602">
        <f t="shared" si="87"/>
        <v>4</v>
      </c>
      <c r="I602" s="1" t="str">
        <f t="shared" si="88"/>
        <v>date_20190723</v>
      </c>
      <c r="J602" t="str">
        <f t="shared" si="89"/>
        <v>date_20190723 = DateLookup.create( { date: '2019-07-23', day_of_month: 23, month: 7, quarter: 3, year: 2019, week_of_year: 30, week_of_quarter: 4})</v>
      </c>
    </row>
    <row r="603" spans="1:10">
      <c r="A603" s="1">
        <v>43670</v>
      </c>
      <c r="B603" s="1" t="str">
        <f t="shared" si="81"/>
        <v>2019-07-24</v>
      </c>
      <c r="C603">
        <f t="shared" si="82"/>
        <v>24</v>
      </c>
      <c r="D603">
        <f t="shared" si="83"/>
        <v>7</v>
      </c>
      <c r="E603">
        <f t="shared" si="84"/>
        <v>3</v>
      </c>
      <c r="F603">
        <f t="shared" si="85"/>
        <v>2019</v>
      </c>
      <c r="G603">
        <f t="shared" si="86"/>
        <v>30</v>
      </c>
      <c r="H603">
        <f t="shared" si="87"/>
        <v>4</v>
      </c>
      <c r="I603" s="1" t="str">
        <f t="shared" si="88"/>
        <v>date_20190724</v>
      </c>
      <c r="J603" t="str">
        <f t="shared" si="89"/>
        <v>date_20190724 = DateLookup.create( { date: '2019-07-24', day_of_month: 24, month: 7, quarter: 3, year: 2019, week_of_year: 30, week_of_quarter: 4})</v>
      </c>
    </row>
    <row r="604" spans="1:10">
      <c r="A604" s="1">
        <v>43671</v>
      </c>
      <c r="B604" s="1" t="str">
        <f t="shared" si="81"/>
        <v>2019-07-25</v>
      </c>
      <c r="C604">
        <f t="shared" si="82"/>
        <v>25</v>
      </c>
      <c r="D604">
        <f t="shared" si="83"/>
        <v>7</v>
      </c>
      <c r="E604">
        <f t="shared" si="84"/>
        <v>3</v>
      </c>
      <c r="F604">
        <f t="shared" si="85"/>
        <v>2019</v>
      </c>
      <c r="G604">
        <f t="shared" si="86"/>
        <v>30</v>
      </c>
      <c r="H604">
        <f t="shared" si="87"/>
        <v>4</v>
      </c>
      <c r="I604" s="1" t="str">
        <f t="shared" si="88"/>
        <v>date_20190725</v>
      </c>
      <c r="J604" t="str">
        <f t="shared" si="89"/>
        <v>date_20190725 = DateLookup.create( { date: '2019-07-25', day_of_month: 25, month: 7, quarter: 3, year: 2019, week_of_year: 30, week_of_quarter: 4})</v>
      </c>
    </row>
    <row r="605" spans="1:10">
      <c r="A605" s="1">
        <v>43672</v>
      </c>
      <c r="B605" s="1" t="str">
        <f t="shared" si="81"/>
        <v>2019-07-26</v>
      </c>
      <c r="C605">
        <f t="shared" si="82"/>
        <v>26</v>
      </c>
      <c r="D605">
        <f t="shared" si="83"/>
        <v>7</v>
      </c>
      <c r="E605">
        <f t="shared" si="84"/>
        <v>3</v>
      </c>
      <c r="F605">
        <f t="shared" si="85"/>
        <v>2019</v>
      </c>
      <c r="G605">
        <f t="shared" si="86"/>
        <v>30</v>
      </c>
      <c r="H605">
        <f t="shared" si="87"/>
        <v>4</v>
      </c>
      <c r="I605" s="1" t="str">
        <f t="shared" si="88"/>
        <v>date_20190726</v>
      </c>
      <c r="J605" t="str">
        <f t="shared" si="89"/>
        <v>date_20190726 = DateLookup.create( { date: '2019-07-26', day_of_month: 26, month: 7, quarter: 3, year: 2019, week_of_year: 30, week_of_quarter: 4})</v>
      </c>
    </row>
    <row r="606" spans="1:10">
      <c r="A606" s="1">
        <v>43673</v>
      </c>
      <c r="B606" s="1" t="str">
        <f t="shared" si="81"/>
        <v>2019-07-27</v>
      </c>
      <c r="C606">
        <f t="shared" si="82"/>
        <v>27</v>
      </c>
      <c r="D606">
        <f t="shared" si="83"/>
        <v>7</v>
      </c>
      <c r="E606">
        <f t="shared" si="84"/>
        <v>3</v>
      </c>
      <c r="F606">
        <f t="shared" si="85"/>
        <v>2019</v>
      </c>
      <c r="G606">
        <f t="shared" si="86"/>
        <v>30</v>
      </c>
      <c r="H606">
        <f t="shared" si="87"/>
        <v>4</v>
      </c>
      <c r="I606" s="1" t="str">
        <f t="shared" si="88"/>
        <v>date_20190727</v>
      </c>
      <c r="J606" t="str">
        <f t="shared" si="89"/>
        <v>date_20190727 = DateLookup.create( { date: '2019-07-27', day_of_month: 27, month: 7, quarter: 3, year: 2019, week_of_year: 30, week_of_quarter: 4})</v>
      </c>
    </row>
    <row r="607" spans="1:10">
      <c r="A607" s="1">
        <v>43674</v>
      </c>
      <c r="B607" s="1" t="str">
        <f t="shared" si="81"/>
        <v>2019-07-28</v>
      </c>
      <c r="C607">
        <f t="shared" si="82"/>
        <v>28</v>
      </c>
      <c r="D607">
        <f t="shared" si="83"/>
        <v>7</v>
      </c>
      <c r="E607">
        <f t="shared" si="84"/>
        <v>3</v>
      </c>
      <c r="F607">
        <f t="shared" si="85"/>
        <v>2019</v>
      </c>
      <c r="G607">
        <f t="shared" si="86"/>
        <v>31</v>
      </c>
      <c r="H607">
        <f t="shared" si="87"/>
        <v>5</v>
      </c>
      <c r="I607" s="1" t="str">
        <f t="shared" si="88"/>
        <v>date_20190728</v>
      </c>
      <c r="J607" t="str">
        <f t="shared" si="89"/>
        <v>date_20190728 = DateLookup.create( { date: '2019-07-28', day_of_month: 28, month: 7, quarter: 3, year: 2019, week_of_year: 31, week_of_quarter: 5})</v>
      </c>
    </row>
    <row r="608" spans="1:10">
      <c r="A608" s="1">
        <v>43675</v>
      </c>
      <c r="B608" s="1" t="str">
        <f t="shared" si="81"/>
        <v>2019-07-29</v>
      </c>
      <c r="C608">
        <f t="shared" si="82"/>
        <v>29</v>
      </c>
      <c r="D608">
        <f t="shared" si="83"/>
        <v>7</v>
      </c>
      <c r="E608">
        <f t="shared" si="84"/>
        <v>3</v>
      </c>
      <c r="F608">
        <f t="shared" si="85"/>
        <v>2019</v>
      </c>
      <c r="G608">
        <f t="shared" si="86"/>
        <v>31</v>
      </c>
      <c r="H608">
        <f t="shared" si="87"/>
        <v>5</v>
      </c>
      <c r="I608" s="1" t="str">
        <f t="shared" si="88"/>
        <v>date_20190729</v>
      </c>
      <c r="J608" t="str">
        <f t="shared" si="89"/>
        <v>date_20190729 = DateLookup.create( { date: '2019-07-29', day_of_month: 29, month: 7, quarter: 3, year: 2019, week_of_year: 31, week_of_quarter: 5})</v>
      </c>
    </row>
    <row r="609" spans="1:10">
      <c r="A609" s="1">
        <v>43676</v>
      </c>
      <c r="B609" s="1" t="str">
        <f t="shared" si="81"/>
        <v>2019-07-30</v>
      </c>
      <c r="C609">
        <f t="shared" si="82"/>
        <v>30</v>
      </c>
      <c r="D609">
        <f t="shared" si="83"/>
        <v>7</v>
      </c>
      <c r="E609">
        <f t="shared" si="84"/>
        <v>3</v>
      </c>
      <c r="F609">
        <f t="shared" si="85"/>
        <v>2019</v>
      </c>
      <c r="G609">
        <f t="shared" si="86"/>
        <v>31</v>
      </c>
      <c r="H609">
        <f t="shared" si="87"/>
        <v>5</v>
      </c>
      <c r="I609" s="1" t="str">
        <f t="shared" si="88"/>
        <v>date_20190730</v>
      </c>
      <c r="J609" t="str">
        <f t="shared" si="89"/>
        <v>date_20190730 = DateLookup.create( { date: '2019-07-30', day_of_month: 30, month: 7, quarter: 3, year: 2019, week_of_year: 31, week_of_quarter: 5})</v>
      </c>
    </row>
    <row r="610" spans="1:10">
      <c r="A610" s="1">
        <v>43677</v>
      </c>
      <c r="B610" s="1" t="str">
        <f t="shared" si="81"/>
        <v>2019-07-31</v>
      </c>
      <c r="C610">
        <f t="shared" si="82"/>
        <v>31</v>
      </c>
      <c r="D610">
        <f t="shared" si="83"/>
        <v>7</v>
      </c>
      <c r="E610">
        <f t="shared" si="84"/>
        <v>3</v>
      </c>
      <c r="F610">
        <f t="shared" si="85"/>
        <v>2019</v>
      </c>
      <c r="G610">
        <f t="shared" si="86"/>
        <v>31</v>
      </c>
      <c r="H610">
        <f t="shared" si="87"/>
        <v>5</v>
      </c>
      <c r="I610" s="1" t="str">
        <f t="shared" si="88"/>
        <v>date_20190731</v>
      </c>
      <c r="J610" t="str">
        <f t="shared" si="89"/>
        <v>date_20190731 = DateLookup.create( { date: '2019-07-31', day_of_month: 31, month: 7, quarter: 3, year: 2019, week_of_year: 31, week_of_quarter: 5})</v>
      </c>
    </row>
    <row r="611" spans="1:10">
      <c r="A611" s="1">
        <v>43678</v>
      </c>
      <c r="B611" s="1" t="str">
        <f t="shared" ref="B611:B674" si="90">YEAR(A611)&amp;"-"&amp;RIGHT("0"&amp;MONTH(A611),2)&amp;"-"&amp;RIGHT("0"&amp;DAY(A611),2)</f>
        <v>2019-08-01</v>
      </c>
      <c r="C611">
        <f t="shared" ref="C611:C674" si="91">DAY(B611)</f>
        <v>1</v>
      </c>
      <c r="D611">
        <f t="shared" ref="D611:D674" si="92">MONTH(B611)</f>
        <v>8</v>
      </c>
      <c r="E611">
        <f t="shared" ref="E611:E674" si="93">IF(D611&lt;4,1,IF(AND(D611&gt;3,D611&lt;7),2,IF(AND(D611&gt;6,D611&lt;10),3,4)))</f>
        <v>3</v>
      </c>
      <c r="F611">
        <f t="shared" ref="F611:F674" si="94">YEAR(B611)</f>
        <v>2019</v>
      </c>
      <c r="G611">
        <f t="shared" ref="G611:G674" si="95">WEEKNUM(B611)</f>
        <v>31</v>
      </c>
      <c r="H611">
        <f t="shared" ref="H611:H674" si="96">IF(E611=E610,G611-G610+H610,1)</f>
        <v>5</v>
      </c>
      <c r="I611" s="1" t="str">
        <f t="shared" ref="I611:I674" si="97">"date_"&amp;YEAR(A611)&amp;""&amp;RIGHT("0"&amp;MONTH(A611),2)&amp;""&amp;RIGHT("0"&amp;DAY(A611),2)</f>
        <v>date_20190801</v>
      </c>
      <c r="J611" t="str">
        <f t="shared" ref="J611:J674" si="98">I611&amp; " = DateLookup.create( { "&amp;B$1&amp;"'"&amp;B611&amp;"'"&amp;C$1&amp;C611&amp;D$1&amp;D611&amp;E$1&amp;E611&amp;F$1&amp;F611&amp;G$1&amp;G611&amp;H$1&amp;H611&amp;"})"</f>
        <v>date_20190801 = DateLookup.create( { date: '2019-08-01', day_of_month: 1, month: 8, quarter: 3, year: 2019, week_of_year: 31, week_of_quarter: 5})</v>
      </c>
    </row>
    <row r="612" spans="1:10">
      <c r="A612" s="1">
        <v>43679</v>
      </c>
      <c r="B612" s="1" t="str">
        <f t="shared" si="90"/>
        <v>2019-08-02</v>
      </c>
      <c r="C612">
        <f t="shared" si="91"/>
        <v>2</v>
      </c>
      <c r="D612">
        <f t="shared" si="92"/>
        <v>8</v>
      </c>
      <c r="E612">
        <f t="shared" si="93"/>
        <v>3</v>
      </c>
      <c r="F612">
        <f t="shared" si="94"/>
        <v>2019</v>
      </c>
      <c r="G612">
        <f t="shared" si="95"/>
        <v>31</v>
      </c>
      <c r="H612">
        <f t="shared" si="96"/>
        <v>5</v>
      </c>
      <c r="I612" s="1" t="str">
        <f t="shared" si="97"/>
        <v>date_20190802</v>
      </c>
      <c r="J612" t="str">
        <f t="shared" si="98"/>
        <v>date_20190802 = DateLookup.create( { date: '2019-08-02', day_of_month: 2, month: 8, quarter: 3, year: 2019, week_of_year: 31, week_of_quarter: 5})</v>
      </c>
    </row>
    <row r="613" spans="1:10">
      <c r="A613" s="1">
        <v>43680</v>
      </c>
      <c r="B613" s="1" t="str">
        <f t="shared" si="90"/>
        <v>2019-08-03</v>
      </c>
      <c r="C613">
        <f t="shared" si="91"/>
        <v>3</v>
      </c>
      <c r="D613">
        <f t="shared" si="92"/>
        <v>8</v>
      </c>
      <c r="E613">
        <f t="shared" si="93"/>
        <v>3</v>
      </c>
      <c r="F613">
        <f t="shared" si="94"/>
        <v>2019</v>
      </c>
      <c r="G613">
        <f t="shared" si="95"/>
        <v>31</v>
      </c>
      <c r="H613">
        <f t="shared" si="96"/>
        <v>5</v>
      </c>
      <c r="I613" s="1" t="str">
        <f t="shared" si="97"/>
        <v>date_20190803</v>
      </c>
      <c r="J613" t="str">
        <f t="shared" si="98"/>
        <v>date_20190803 = DateLookup.create( { date: '2019-08-03', day_of_month: 3, month: 8, quarter: 3, year: 2019, week_of_year: 31, week_of_quarter: 5})</v>
      </c>
    </row>
    <row r="614" spans="1:10">
      <c r="A614" s="1">
        <v>43681</v>
      </c>
      <c r="B614" s="1" t="str">
        <f t="shared" si="90"/>
        <v>2019-08-04</v>
      </c>
      <c r="C614">
        <f t="shared" si="91"/>
        <v>4</v>
      </c>
      <c r="D614">
        <f t="shared" si="92"/>
        <v>8</v>
      </c>
      <c r="E614">
        <f t="shared" si="93"/>
        <v>3</v>
      </c>
      <c r="F614">
        <f t="shared" si="94"/>
        <v>2019</v>
      </c>
      <c r="G614">
        <f t="shared" si="95"/>
        <v>32</v>
      </c>
      <c r="H614">
        <f t="shared" si="96"/>
        <v>6</v>
      </c>
      <c r="I614" s="1" t="str">
        <f t="shared" si="97"/>
        <v>date_20190804</v>
      </c>
      <c r="J614" t="str">
        <f t="shared" si="98"/>
        <v>date_20190804 = DateLookup.create( { date: '2019-08-04', day_of_month: 4, month: 8, quarter: 3, year: 2019, week_of_year: 32, week_of_quarter: 6})</v>
      </c>
    </row>
    <row r="615" spans="1:10">
      <c r="A615" s="1">
        <v>43682</v>
      </c>
      <c r="B615" s="1" t="str">
        <f t="shared" si="90"/>
        <v>2019-08-05</v>
      </c>
      <c r="C615">
        <f t="shared" si="91"/>
        <v>5</v>
      </c>
      <c r="D615">
        <f t="shared" si="92"/>
        <v>8</v>
      </c>
      <c r="E615">
        <f t="shared" si="93"/>
        <v>3</v>
      </c>
      <c r="F615">
        <f t="shared" si="94"/>
        <v>2019</v>
      </c>
      <c r="G615">
        <f t="shared" si="95"/>
        <v>32</v>
      </c>
      <c r="H615">
        <f t="shared" si="96"/>
        <v>6</v>
      </c>
      <c r="I615" s="1" t="str">
        <f t="shared" si="97"/>
        <v>date_20190805</v>
      </c>
      <c r="J615" t="str">
        <f t="shared" si="98"/>
        <v>date_20190805 = DateLookup.create( { date: '2019-08-05', day_of_month: 5, month: 8, quarter: 3, year: 2019, week_of_year: 32, week_of_quarter: 6})</v>
      </c>
    </row>
    <row r="616" spans="1:10">
      <c r="A616" s="1">
        <v>43683</v>
      </c>
      <c r="B616" s="1" t="str">
        <f t="shared" si="90"/>
        <v>2019-08-06</v>
      </c>
      <c r="C616">
        <f t="shared" si="91"/>
        <v>6</v>
      </c>
      <c r="D616">
        <f t="shared" si="92"/>
        <v>8</v>
      </c>
      <c r="E616">
        <f t="shared" si="93"/>
        <v>3</v>
      </c>
      <c r="F616">
        <f t="shared" si="94"/>
        <v>2019</v>
      </c>
      <c r="G616">
        <f t="shared" si="95"/>
        <v>32</v>
      </c>
      <c r="H616">
        <f t="shared" si="96"/>
        <v>6</v>
      </c>
      <c r="I616" s="1" t="str">
        <f t="shared" si="97"/>
        <v>date_20190806</v>
      </c>
      <c r="J616" t="str">
        <f t="shared" si="98"/>
        <v>date_20190806 = DateLookup.create( { date: '2019-08-06', day_of_month: 6, month: 8, quarter: 3, year: 2019, week_of_year: 32, week_of_quarter: 6})</v>
      </c>
    </row>
    <row r="617" spans="1:10">
      <c r="A617" s="1">
        <v>43684</v>
      </c>
      <c r="B617" s="1" t="str">
        <f t="shared" si="90"/>
        <v>2019-08-07</v>
      </c>
      <c r="C617">
        <f t="shared" si="91"/>
        <v>7</v>
      </c>
      <c r="D617">
        <f t="shared" si="92"/>
        <v>8</v>
      </c>
      <c r="E617">
        <f t="shared" si="93"/>
        <v>3</v>
      </c>
      <c r="F617">
        <f t="shared" si="94"/>
        <v>2019</v>
      </c>
      <c r="G617">
        <f t="shared" si="95"/>
        <v>32</v>
      </c>
      <c r="H617">
        <f t="shared" si="96"/>
        <v>6</v>
      </c>
      <c r="I617" s="1" t="str">
        <f t="shared" si="97"/>
        <v>date_20190807</v>
      </c>
      <c r="J617" t="str">
        <f t="shared" si="98"/>
        <v>date_20190807 = DateLookup.create( { date: '2019-08-07', day_of_month: 7, month: 8, quarter: 3, year: 2019, week_of_year: 32, week_of_quarter: 6})</v>
      </c>
    </row>
    <row r="618" spans="1:10">
      <c r="A618" s="1">
        <v>43685</v>
      </c>
      <c r="B618" s="1" t="str">
        <f t="shared" si="90"/>
        <v>2019-08-08</v>
      </c>
      <c r="C618">
        <f t="shared" si="91"/>
        <v>8</v>
      </c>
      <c r="D618">
        <f t="shared" si="92"/>
        <v>8</v>
      </c>
      <c r="E618">
        <f t="shared" si="93"/>
        <v>3</v>
      </c>
      <c r="F618">
        <f t="shared" si="94"/>
        <v>2019</v>
      </c>
      <c r="G618">
        <f t="shared" si="95"/>
        <v>32</v>
      </c>
      <c r="H618">
        <f t="shared" si="96"/>
        <v>6</v>
      </c>
      <c r="I618" s="1" t="str">
        <f t="shared" si="97"/>
        <v>date_20190808</v>
      </c>
      <c r="J618" t="str">
        <f t="shared" si="98"/>
        <v>date_20190808 = DateLookup.create( { date: '2019-08-08', day_of_month: 8, month: 8, quarter: 3, year: 2019, week_of_year: 32, week_of_quarter: 6})</v>
      </c>
    </row>
    <row r="619" spans="1:10">
      <c r="A619" s="1">
        <v>43686</v>
      </c>
      <c r="B619" s="1" t="str">
        <f t="shared" si="90"/>
        <v>2019-08-09</v>
      </c>
      <c r="C619">
        <f t="shared" si="91"/>
        <v>9</v>
      </c>
      <c r="D619">
        <f t="shared" si="92"/>
        <v>8</v>
      </c>
      <c r="E619">
        <f t="shared" si="93"/>
        <v>3</v>
      </c>
      <c r="F619">
        <f t="shared" si="94"/>
        <v>2019</v>
      </c>
      <c r="G619">
        <f t="shared" si="95"/>
        <v>32</v>
      </c>
      <c r="H619">
        <f t="shared" si="96"/>
        <v>6</v>
      </c>
      <c r="I619" s="1" t="str">
        <f t="shared" si="97"/>
        <v>date_20190809</v>
      </c>
      <c r="J619" t="str">
        <f t="shared" si="98"/>
        <v>date_20190809 = DateLookup.create( { date: '2019-08-09', day_of_month: 9, month: 8, quarter: 3, year: 2019, week_of_year: 32, week_of_quarter: 6})</v>
      </c>
    </row>
    <row r="620" spans="1:10">
      <c r="A620" s="1">
        <v>43687</v>
      </c>
      <c r="B620" s="1" t="str">
        <f t="shared" si="90"/>
        <v>2019-08-10</v>
      </c>
      <c r="C620">
        <f t="shared" si="91"/>
        <v>10</v>
      </c>
      <c r="D620">
        <f t="shared" si="92"/>
        <v>8</v>
      </c>
      <c r="E620">
        <f t="shared" si="93"/>
        <v>3</v>
      </c>
      <c r="F620">
        <f t="shared" si="94"/>
        <v>2019</v>
      </c>
      <c r="G620">
        <f t="shared" si="95"/>
        <v>32</v>
      </c>
      <c r="H620">
        <f t="shared" si="96"/>
        <v>6</v>
      </c>
      <c r="I620" s="1" t="str">
        <f t="shared" si="97"/>
        <v>date_20190810</v>
      </c>
      <c r="J620" t="str">
        <f t="shared" si="98"/>
        <v>date_20190810 = DateLookup.create( { date: '2019-08-10', day_of_month: 10, month: 8, quarter: 3, year: 2019, week_of_year: 32, week_of_quarter: 6})</v>
      </c>
    </row>
    <row r="621" spans="1:10">
      <c r="A621" s="1">
        <v>43688</v>
      </c>
      <c r="B621" s="1" t="str">
        <f t="shared" si="90"/>
        <v>2019-08-11</v>
      </c>
      <c r="C621">
        <f t="shared" si="91"/>
        <v>11</v>
      </c>
      <c r="D621">
        <f t="shared" si="92"/>
        <v>8</v>
      </c>
      <c r="E621">
        <f t="shared" si="93"/>
        <v>3</v>
      </c>
      <c r="F621">
        <f t="shared" si="94"/>
        <v>2019</v>
      </c>
      <c r="G621">
        <f t="shared" si="95"/>
        <v>33</v>
      </c>
      <c r="H621">
        <f t="shared" si="96"/>
        <v>7</v>
      </c>
      <c r="I621" s="1" t="str">
        <f t="shared" si="97"/>
        <v>date_20190811</v>
      </c>
      <c r="J621" t="str">
        <f t="shared" si="98"/>
        <v>date_20190811 = DateLookup.create( { date: '2019-08-11', day_of_month: 11, month: 8, quarter: 3, year: 2019, week_of_year: 33, week_of_quarter: 7})</v>
      </c>
    </row>
    <row r="622" spans="1:10">
      <c r="A622" s="1">
        <v>43689</v>
      </c>
      <c r="B622" s="1" t="str">
        <f t="shared" si="90"/>
        <v>2019-08-12</v>
      </c>
      <c r="C622">
        <f t="shared" si="91"/>
        <v>12</v>
      </c>
      <c r="D622">
        <f t="shared" si="92"/>
        <v>8</v>
      </c>
      <c r="E622">
        <f t="shared" si="93"/>
        <v>3</v>
      </c>
      <c r="F622">
        <f t="shared" si="94"/>
        <v>2019</v>
      </c>
      <c r="G622">
        <f t="shared" si="95"/>
        <v>33</v>
      </c>
      <c r="H622">
        <f t="shared" si="96"/>
        <v>7</v>
      </c>
      <c r="I622" s="1" t="str">
        <f t="shared" si="97"/>
        <v>date_20190812</v>
      </c>
      <c r="J622" t="str">
        <f t="shared" si="98"/>
        <v>date_20190812 = DateLookup.create( { date: '2019-08-12', day_of_month: 12, month: 8, quarter: 3, year: 2019, week_of_year: 33, week_of_quarter: 7})</v>
      </c>
    </row>
    <row r="623" spans="1:10">
      <c r="A623" s="1">
        <v>43690</v>
      </c>
      <c r="B623" s="1" t="str">
        <f t="shared" si="90"/>
        <v>2019-08-13</v>
      </c>
      <c r="C623">
        <f t="shared" si="91"/>
        <v>13</v>
      </c>
      <c r="D623">
        <f t="shared" si="92"/>
        <v>8</v>
      </c>
      <c r="E623">
        <f t="shared" si="93"/>
        <v>3</v>
      </c>
      <c r="F623">
        <f t="shared" si="94"/>
        <v>2019</v>
      </c>
      <c r="G623">
        <f t="shared" si="95"/>
        <v>33</v>
      </c>
      <c r="H623">
        <f t="shared" si="96"/>
        <v>7</v>
      </c>
      <c r="I623" s="1" t="str">
        <f t="shared" si="97"/>
        <v>date_20190813</v>
      </c>
      <c r="J623" t="str">
        <f t="shared" si="98"/>
        <v>date_20190813 = DateLookup.create( { date: '2019-08-13', day_of_month: 13, month: 8, quarter: 3, year: 2019, week_of_year: 33, week_of_quarter: 7})</v>
      </c>
    </row>
    <row r="624" spans="1:10">
      <c r="A624" s="1">
        <v>43691</v>
      </c>
      <c r="B624" s="1" t="str">
        <f t="shared" si="90"/>
        <v>2019-08-14</v>
      </c>
      <c r="C624">
        <f t="shared" si="91"/>
        <v>14</v>
      </c>
      <c r="D624">
        <f t="shared" si="92"/>
        <v>8</v>
      </c>
      <c r="E624">
        <f t="shared" si="93"/>
        <v>3</v>
      </c>
      <c r="F624">
        <f t="shared" si="94"/>
        <v>2019</v>
      </c>
      <c r="G624">
        <f t="shared" si="95"/>
        <v>33</v>
      </c>
      <c r="H624">
        <f t="shared" si="96"/>
        <v>7</v>
      </c>
      <c r="I624" s="1" t="str">
        <f t="shared" si="97"/>
        <v>date_20190814</v>
      </c>
      <c r="J624" t="str">
        <f t="shared" si="98"/>
        <v>date_20190814 = DateLookup.create( { date: '2019-08-14', day_of_month: 14, month: 8, quarter: 3, year: 2019, week_of_year: 33, week_of_quarter: 7})</v>
      </c>
    </row>
    <row r="625" spans="1:10">
      <c r="A625" s="1">
        <v>43692</v>
      </c>
      <c r="B625" s="1" t="str">
        <f t="shared" si="90"/>
        <v>2019-08-15</v>
      </c>
      <c r="C625">
        <f t="shared" si="91"/>
        <v>15</v>
      </c>
      <c r="D625">
        <f t="shared" si="92"/>
        <v>8</v>
      </c>
      <c r="E625">
        <f t="shared" si="93"/>
        <v>3</v>
      </c>
      <c r="F625">
        <f t="shared" si="94"/>
        <v>2019</v>
      </c>
      <c r="G625">
        <f t="shared" si="95"/>
        <v>33</v>
      </c>
      <c r="H625">
        <f t="shared" si="96"/>
        <v>7</v>
      </c>
      <c r="I625" s="1" t="str">
        <f t="shared" si="97"/>
        <v>date_20190815</v>
      </c>
      <c r="J625" t="str">
        <f t="shared" si="98"/>
        <v>date_20190815 = DateLookup.create( { date: '2019-08-15', day_of_month: 15, month: 8, quarter: 3, year: 2019, week_of_year: 33, week_of_quarter: 7})</v>
      </c>
    </row>
    <row r="626" spans="1:10">
      <c r="A626" s="1">
        <v>43693</v>
      </c>
      <c r="B626" s="1" t="str">
        <f t="shared" si="90"/>
        <v>2019-08-16</v>
      </c>
      <c r="C626">
        <f t="shared" si="91"/>
        <v>16</v>
      </c>
      <c r="D626">
        <f t="shared" si="92"/>
        <v>8</v>
      </c>
      <c r="E626">
        <f t="shared" si="93"/>
        <v>3</v>
      </c>
      <c r="F626">
        <f t="shared" si="94"/>
        <v>2019</v>
      </c>
      <c r="G626">
        <f t="shared" si="95"/>
        <v>33</v>
      </c>
      <c r="H626">
        <f t="shared" si="96"/>
        <v>7</v>
      </c>
      <c r="I626" s="1" t="str">
        <f t="shared" si="97"/>
        <v>date_20190816</v>
      </c>
      <c r="J626" t="str">
        <f t="shared" si="98"/>
        <v>date_20190816 = DateLookup.create( { date: '2019-08-16', day_of_month: 16, month: 8, quarter: 3, year: 2019, week_of_year: 33, week_of_quarter: 7})</v>
      </c>
    </row>
    <row r="627" spans="1:10">
      <c r="A627" s="1">
        <v>43694</v>
      </c>
      <c r="B627" s="1" t="str">
        <f t="shared" si="90"/>
        <v>2019-08-17</v>
      </c>
      <c r="C627">
        <f t="shared" si="91"/>
        <v>17</v>
      </c>
      <c r="D627">
        <f t="shared" si="92"/>
        <v>8</v>
      </c>
      <c r="E627">
        <f t="shared" si="93"/>
        <v>3</v>
      </c>
      <c r="F627">
        <f t="shared" si="94"/>
        <v>2019</v>
      </c>
      <c r="G627">
        <f t="shared" si="95"/>
        <v>33</v>
      </c>
      <c r="H627">
        <f t="shared" si="96"/>
        <v>7</v>
      </c>
      <c r="I627" s="1" t="str">
        <f t="shared" si="97"/>
        <v>date_20190817</v>
      </c>
      <c r="J627" t="str">
        <f t="shared" si="98"/>
        <v>date_20190817 = DateLookup.create( { date: '2019-08-17', day_of_month: 17, month: 8, quarter: 3, year: 2019, week_of_year: 33, week_of_quarter: 7})</v>
      </c>
    </row>
    <row r="628" spans="1:10">
      <c r="A628" s="1">
        <v>43695</v>
      </c>
      <c r="B628" s="1" t="str">
        <f t="shared" si="90"/>
        <v>2019-08-18</v>
      </c>
      <c r="C628">
        <f t="shared" si="91"/>
        <v>18</v>
      </c>
      <c r="D628">
        <f t="shared" si="92"/>
        <v>8</v>
      </c>
      <c r="E628">
        <f t="shared" si="93"/>
        <v>3</v>
      </c>
      <c r="F628">
        <f t="shared" si="94"/>
        <v>2019</v>
      </c>
      <c r="G628">
        <f t="shared" si="95"/>
        <v>34</v>
      </c>
      <c r="H628">
        <f t="shared" si="96"/>
        <v>8</v>
      </c>
      <c r="I628" s="1" t="str">
        <f t="shared" si="97"/>
        <v>date_20190818</v>
      </c>
      <c r="J628" t="str">
        <f t="shared" si="98"/>
        <v>date_20190818 = DateLookup.create( { date: '2019-08-18', day_of_month: 18, month: 8, quarter: 3, year: 2019, week_of_year: 34, week_of_quarter: 8})</v>
      </c>
    </row>
    <row r="629" spans="1:10">
      <c r="A629" s="1">
        <v>43696</v>
      </c>
      <c r="B629" s="1" t="str">
        <f t="shared" si="90"/>
        <v>2019-08-19</v>
      </c>
      <c r="C629">
        <f t="shared" si="91"/>
        <v>19</v>
      </c>
      <c r="D629">
        <f t="shared" si="92"/>
        <v>8</v>
      </c>
      <c r="E629">
        <f t="shared" si="93"/>
        <v>3</v>
      </c>
      <c r="F629">
        <f t="shared" si="94"/>
        <v>2019</v>
      </c>
      <c r="G629">
        <f t="shared" si="95"/>
        <v>34</v>
      </c>
      <c r="H629">
        <f t="shared" si="96"/>
        <v>8</v>
      </c>
      <c r="I629" s="1" t="str">
        <f t="shared" si="97"/>
        <v>date_20190819</v>
      </c>
      <c r="J629" t="str">
        <f t="shared" si="98"/>
        <v>date_20190819 = DateLookup.create( { date: '2019-08-19', day_of_month: 19, month: 8, quarter: 3, year: 2019, week_of_year: 34, week_of_quarter: 8})</v>
      </c>
    </row>
    <row r="630" spans="1:10">
      <c r="A630" s="1">
        <v>43697</v>
      </c>
      <c r="B630" s="1" t="str">
        <f t="shared" si="90"/>
        <v>2019-08-20</v>
      </c>
      <c r="C630">
        <f t="shared" si="91"/>
        <v>20</v>
      </c>
      <c r="D630">
        <f t="shared" si="92"/>
        <v>8</v>
      </c>
      <c r="E630">
        <f t="shared" si="93"/>
        <v>3</v>
      </c>
      <c r="F630">
        <f t="shared" si="94"/>
        <v>2019</v>
      </c>
      <c r="G630">
        <f t="shared" si="95"/>
        <v>34</v>
      </c>
      <c r="H630">
        <f t="shared" si="96"/>
        <v>8</v>
      </c>
      <c r="I630" s="1" t="str">
        <f t="shared" si="97"/>
        <v>date_20190820</v>
      </c>
      <c r="J630" t="str">
        <f t="shared" si="98"/>
        <v>date_20190820 = DateLookup.create( { date: '2019-08-20', day_of_month: 20, month: 8, quarter: 3, year: 2019, week_of_year: 34, week_of_quarter: 8})</v>
      </c>
    </row>
    <row r="631" spans="1:10">
      <c r="A631" s="1">
        <v>43698</v>
      </c>
      <c r="B631" s="1" t="str">
        <f t="shared" si="90"/>
        <v>2019-08-21</v>
      </c>
      <c r="C631">
        <f t="shared" si="91"/>
        <v>21</v>
      </c>
      <c r="D631">
        <f t="shared" si="92"/>
        <v>8</v>
      </c>
      <c r="E631">
        <f t="shared" si="93"/>
        <v>3</v>
      </c>
      <c r="F631">
        <f t="shared" si="94"/>
        <v>2019</v>
      </c>
      <c r="G631">
        <f t="shared" si="95"/>
        <v>34</v>
      </c>
      <c r="H631">
        <f t="shared" si="96"/>
        <v>8</v>
      </c>
      <c r="I631" s="1" t="str">
        <f t="shared" si="97"/>
        <v>date_20190821</v>
      </c>
      <c r="J631" t="str">
        <f t="shared" si="98"/>
        <v>date_20190821 = DateLookup.create( { date: '2019-08-21', day_of_month: 21, month: 8, quarter: 3, year: 2019, week_of_year: 34, week_of_quarter: 8})</v>
      </c>
    </row>
    <row r="632" spans="1:10">
      <c r="A632" s="1">
        <v>43699</v>
      </c>
      <c r="B632" s="1" t="str">
        <f t="shared" si="90"/>
        <v>2019-08-22</v>
      </c>
      <c r="C632">
        <f t="shared" si="91"/>
        <v>22</v>
      </c>
      <c r="D632">
        <f t="shared" si="92"/>
        <v>8</v>
      </c>
      <c r="E632">
        <f t="shared" si="93"/>
        <v>3</v>
      </c>
      <c r="F632">
        <f t="shared" si="94"/>
        <v>2019</v>
      </c>
      <c r="G632">
        <f t="shared" si="95"/>
        <v>34</v>
      </c>
      <c r="H632">
        <f t="shared" si="96"/>
        <v>8</v>
      </c>
      <c r="I632" s="1" t="str">
        <f t="shared" si="97"/>
        <v>date_20190822</v>
      </c>
      <c r="J632" t="str">
        <f t="shared" si="98"/>
        <v>date_20190822 = DateLookup.create( { date: '2019-08-22', day_of_month: 22, month: 8, quarter: 3, year: 2019, week_of_year: 34, week_of_quarter: 8})</v>
      </c>
    </row>
    <row r="633" spans="1:10">
      <c r="A633" s="1">
        <v>43700</v>
      </c>
      <c r="B633" s="1" t="str">
        <f t="shared" si="90"/>
        <v>2019-08-23</v>
      </c>
      <c r="C633">
        <f t="shared" si="91"/>
        <v>23</v>
      </c>
      <c r="D633">
        <f t="shared" si="92"/>
        <v>8</v>
      </c>
      <c r="E633">
        <f t="shared" si="93"/>
        <v>3</v>
      </c>
      <c r="F633">
        <f t="shared" si="94"/>
        <v>2019</v>
      </c>
      <c r="G633">
        <f t="shared" si="95"/>
        <v>34</v>
      </c>
      <c r="H633">
        <f t="shared" si="96"/>
        <v>8</v>
      </c>
      <c r="I633" s="1" t="str">
        <f t="shared" si="97"/>
        <v>date_20190823</v>
      </c>
      <c r="J633" t="str">
        <f t="shared" si="98"/>
        <v>date_20190823 = DateLookup.create( { date: '2019-08-23', day_of_month: 23, month: 8, quarter: 3, year: 2019, week_of_year: 34, week_of_quarter: 8})</v>
      </c>
    </row>
    <row r="634" spans="1:10">
      <c r="A634" s="1">
        <v>43701</v>
      </c>
      <c r="B634" s="1" t="str">
        <f t="shared" si="90"/>
        <v>2019-08-24</v>
      </c>
      <c r="C634">
        <f t="shared" si="91"/>
        <v>24</v>
      </c>
      <c r="D634">
        <f t="shared" si="92"/>
        <v>8</v>
      </c>
      <c r="E634">
        <f t="shared" si="93"/>
        <v>3</v>
      </c>
      <c r="F634">
        <f t="shared" si="94"/>
        <v>2019</v>
      </c>
      <c r="G634">
        <f t="shared" si="95"/>
        <v>34</v>
      </c>
      <c r="H634">
        <f t="shared" si="96"/>
        <v>8</v>
      </c>
      <c r="I634" s="1" t="str">
        <f t="shared" si="97"/>
        <v>date_20190824</v>
      </c>
      <c r="J634" t="str">
        <f t="shared" si="98"/>
        <v>date_20190824 = DateLookup.create( { date: '2019-08-24', day_of_month: 24, month: 8, quarter: 3, year: 2019, week_of_year: 34, week_of_quarter: 8})</v>
      </c>
    </row>
    <row r="635" spans="1:10">
      <c r="A635" s="1">
        <v>43702</v>
      </c>
      <c r="B635" s="1" t="str">
        <f t="shared" si="90"/>
        <v>2019-08-25</v>
      </c>
      <c r="C635">
        <f t="shared" si="91"/>
        <v>25</v>
      </c>
      <c r="D635">
        <f t="shared" si="92"/>
        <v>8</v>
      </c>
      <c r="E635">
        <f t="shared" si="93"/>
        <v>3</v>
      </c>
      <c r="F635">
        <f t="shared" si="94"/>
        <v>2019</v>
      </c>
      <c r="G635">
        <f t="shared" si="95"/>
        <v>35</v>
      </c>
      <c r="H635">
        <f t="shared" si="96"/>
        <v>9</v>
      </c>
      <c r="I635" s="1" t="str">
        <f t="shared" si="97"/>
        <v>date_20190825</v>
      </c>
      <c r="J635" t="str">
        <f t="shared" si="98"/>
        <v>date_20190825 = DateLookup.create( { date: '2019-08-25', day_of_month: 25, month: 8, quarter: 3, year: 2019, week_of_year: 35, week_of_quarter: 9})</v>
      </c>
    </row>
    <row r="636" spans="1:10">
      <c r="A636" s="1">
        <v>43703</v>
      </c>
      <c r="B636" s="1" t="str">
        <f t="shared" si="90"/>
        <v>2019-08-26</v>
      </c>
      <c r="C636">
        <f t="shared" si="91"/>
        <v>26</v>
      </c>
      <c r="D636">
        <f t="shared" si="92"/>
        <v>8</v>
      </c>
      <c r="E636">
        <f t="shared" si="93"/>
        <v>3</v>
      </c>
      <c r="F636">
        <f t="shared" si="94"/>
        <v>2019</v>
      </c>
      <c r="G636">
        <f t="shared" si="95"/>
        <v>35</v>
      </c>
      <c r="H636">
        <f t="shared" si="96"/>
        <v>9</v>
      </c>
      <c r="I636" s="1" t="str">
        <f t="shared" si="97"/>
        <v>date_20190826</v>
      </c>
      <c r="J636" t="str">
        <f t="shared" si="98"/>
        <v>date_20190826 = DateLookup.create( { date: '2019-08-26', day_of_month: 26, month: 8, quarter: 3, year: 2019, week_of_year: 35, week_of_quarter: 9})</v>
      </c>
    </row>
    <row r="637" spans="1:10">
      <c r="A637" s="1">
        <v>43704</v>
      </c>
      <c r="B637" s="1" t="str">
        <f t="shared" si="90"/>
        <v>2019-08-27</v>
      </c>
      <c r="C637">
        <f t="shared" si="91"/>
        <v>27</v>
      </c>
      <c r="D637">
        <f t="shared" si="92"/>
        <v>8</v>
      </c>
      <c r="E637">
        <f t="shared" si="93"/>
        <v>3</v>
      </c>
      <c r="F637">
        <f t="shared" si="94"/>
        <v>2019</v>
      </c>
      <c r="G637">
        <f t="shared" si="95"/>
        <v>35</v>
      </c>
      <c r="H637">
        <f t="shared" si="96"/>
        <v>9</v>
      </c>
      <c r="I637" s="1" t="str">
        <f t="shared" si="97"/>
        <v>date_20190827</v>
      </c>
      <c r="J637" t="str">
        <f t="shared" si="98"/>
        <v>date_20190827 = DateLookup.create( { date: '2019-08-27', day_of_month: 27, month: 8, quarter: 3, year: 2019, week_of_year: 35, week_of_quarter: 9})</v>
      </c>
    </row>
    <row r="638" spans="1:10">
      <c r="A638" s="1">
        <v>43705</v>
      </c>
      <c r="B638" s="1" t="str">
        <f t="shared" si="90"/>
        <v>2019-08-28</v>
      </c>
      <c r="C638">
        <f t="shared" si="91"/>
        <v>28</v>
      </c>
      <c r="D638">
        <f t="shared" si="92"/>
        <v>8</v>
      </c>
      <c r="E638">
        <f t="shared" si="93"/>
        <v>3</v>
      </c>
      <c r="F638">
        <f t="shared" si="94"/>
        <v>2019</v>
      </c>
      <c r="G638">
        <f t="shared" si="95"/>
        <v>35</v>
      </c>
      <c r="H638">
        <f t="shared" si="96"/>
        <v>9</v>
      </c>
      <c r="I638" s="1" t="str">
        <f t="shared" si="97"/>
        <v>date_20190828</v>
      </c>
      <c r="J638" t="str">
        <f t="shared" si="98"/>
        <v>date_20190828 = DateLookup.create( { date: '2019-08-28', day_of_month: 28, month: 8, quarter: 3, year: 2019, week_of_year: 35, week_of_quarter: 9})</v>
      </c>
    </row>
    <row r="639" spans="1:10">
      <c r="A639" s="1">
        <v>43706</v>
      </c>
      <c r="B639" s="1" t="str">
        <f t="shared" si="90"/>
        <v>2019-08-29</v>
      </c>
      <c r="C639">
        <f t="shared" si="91"/>
        <v>29</v>
      </c>
      <c r="D639">
        <f t="shared" si="92"/>
        <v>8</v>
      </c>
      <c r="E639">
        <f t="shared" si="93"/>
        <v>3</v>
      </c>
      <c r="F639">
        <f t="shared" si="94"/>
        <v>2019</v>
      </c>
      <c r="G639">
        <f t="shared" si="95"/>
        <v>35</v>
      </c>
      <c r="H639">
        <f t="shared" si="96"/>
        <v>9</v>
      </c>
      <c r="I639" s="1" t="str">
        <f t="shared" si="97"/>
        <v>date_20190829</v>
      </c>
      <c r="J639" t="str">
        <f t="shared" si="98"/>
        <v>date_20190829 = DateLookup.create( { date: '2019-08-29', day_of_month: 29, month: 8, quarter: 3, year: 2019, week_of_year: 35, week_of_quarter: 9})</v>
      </c>
    </row>
    <row r="640" spans="1:10">
      <c r="A640" s="1">
        <v>43707</v>
      </c>
      <c r="B640" s="1" t="str">
        <f t="shared" si="90"/>
        <v>2019-08-30</v>
      </c>
      <c r="C640">
        <f t="shared" si="91"/>
        <v>30</v>
      </c>
      <c r="D640">
        <f t="shared" si="92"/>
        <v>8</v>
      </c>
      <c r="E640">
        <f t="shared" si="93"/>
        <v>3</v>
      </c>
      <c r="F640">
        <f t="shared" si="94"/>
        <v>2019</v>
      </c>
      <c r="G640">
        <f t="shared" si="95"/>
        <v>35</v>
      </c>
      <c r="H640">
        <f t="shared" si="96"/>
        <v>9</v>
      </c>
      <c r="I640" s="1" t="str">
        <f t="shared" si="97"/>
        <v>date_20190830</v>
      </c>
      <c r="J640" t="str">
        <f t="shared" si="98"/>
        <v>date_20190830 = DateLookup.create( { date: '2019-08-30', day_of_month: 30, month: 8, quarter: 3, year: 2019, week_of_year: 35, week_of_quarter: 9})</v>
      </c>
    </row>
    <row r="641" spans="1:10">
      <c r="A641" s="1">
        <v>43708</v>
      </c>
      <c r="B641" s="1" t="str">
        <f t="shared" si="90"/>
        <v>2019-08-31</v>
      </c>
      <c r="C641">
        <f t="shared" si="91"/>
        <v>31</v>
      </c>
      <c r="D641">
        <f t="shared" si="92"/>
        <v>8</v>
      </c>
      <c r="E641">
        <f t="shared" si="93"/>
        <v>3</v>
      </c>
      <c r="F641">
        <f t="shared" si="94"/>
        <v>2019</v>
      </c>
      <c r="G641">
        <f t="shared" si="95"/>
        <v>35</v>
      </c>
      <c r="H641">
        <f t="shared" si="96"/>
        <v>9</v>
      </c>
      <c r="I641" s="1" t="str">
        <f t="shared" si="97"/>
        <v>date_20190831</v>
      </c>
      <c r="J641" t="str">
        <f t="shared" si="98"/>
        <v>date_20190831 = DateLookup.create( { date: '2019-08-31', day_of_month: 31, month: 8, quarter: 3, year: 2019, week_of_year: 35, week_of_quarter: 9})</v>
      </c>
    </row>
    <row r="642" spans="1:10">
      <c r="A642" s="1">
        <v>43709</v>
      </c>
      <c r="B642" s="1" t="str">
        <f t="shared" si="90"/>
        <v>2019-09-01</v>
      </c>
      <c r="C642">
        <f t="shared" si="91"/>
        <v>1</v>
      </c>
      <c r="D642">
        <f t="shared" si="92"/>
        <v>9</v>
      </c>
      <c r="E642">
        <f t="shared" si="93"/>
        <v>3</v>
      </c>
      <c r="F642">
        <f t="shared" si="94"/>
        <v>2019</v>
      </c>
      <c r="G642">
        <f t="shared" si="95"/>
        <v>36</v>
      </c>
      <c r="H642">
        <f t="shared" si="96"/>
        <v>10</v>
      </c>
      <c r="I642" s="1" t="str">
        <f t="shared" si="97"/>
        <v>date_20190901</v>
      </c>
      <c r="J642" t="str">
        <f t="shared" si="98"/>
        <v>date_20190901 = DateLookup.create( { date: '2019-09-01', day_of_month: 1, month: 9, quarter: 3, year: 2019, week_of_year: 36, week_of_quarter: 10})</v>
      </c>
    </row>
    <row r="643" spans="1:10">
      <c r="A643" s="1">
        <v>43710</v>
      </c>
      <c r="B643" s="1" t="str">
        <f t="shared" si="90"/>
        <v>2019-09-02</v>
      </c>
      <c r="C643">
        <f t="shared" si="91"/>
        <v>2</v>
      </c>
      <c r="D643">
        <f t="shared" si="92"/>
        <v>9</v>
      </c>
      <c r="E643">
        <f t="shared" si="93"/>
        <v>3</v>
      </c>
      <c r="F643">
        <f t="shared" si="94"/>
        <v>2019</v>
      </c>
      <c r="G643">
        <f t="shared" si="95"/>
        <v>36</v>
      </c>
      <c r="H643">
        <f t="shared" si="96"/>
        <v>10</v>
      </c>
      <c r="I643" s="1" t="str">
        <f t="shared" si="97"/>
        <v>date_20190902</v>
      </c>
      <c r="J643" t="str">
        <f t="shared" si="98"/>
        <v>date_20190902 = DateLookup.create( { date: '2019-09-02', day_of_month: 2, month: 9, quarter: 3, year: 2019, week_of_year: 36, week_of_quarter: 10})</v>
      </c>
    </row>
    <row r="644" spans="1:10">
      <c r="A644" s="1">
        <v>43711</v>
      </c>
      <c r="B644" s="1" t="str">
        <f t="shared" si="90"/>
        <v>2019-09-03</v>
      </c>
      <c r="C644">
        <f t="shared" si="91"/>
        <v>3</v>
      </c>
      <c r="D644">
        <f t="shared" si="92"/>
        <v>9</v>
      </c>
      <c r="E644">
        <f t="shared" si="93"/>
        <v>3</v>
      </c>
      <c r="F644">
        <f t="shared" si="94"/>
        <v>2019</v>
      </c>
      <c r="G644">
        <f t="shared" si="95"/>
        <v>36</v>
      </c>
      <c r="H644">
        <f t="shared" si="96"/>
        <v>10</v>
      </c>
      <c r="I644" s="1" t="str">
        <f t="shared" si="97"/>
        <v>date_20190903</v>
      </c>
      <c r="J644" t="str">
        <f t="shared" si="98"/>
        <v>date_20190903 = DateLookup.create( { date: '2019-09-03', day_of_month: 3, month: 9, quarter: 3, year: 2019, week_of_year: 36, week_of_quarter: 10})</v>
      </c>
    </row>
    <row r="645" spans="1:10">
      <c r="A645" s="1">
        <v>43712</v>
      </c>
      <c r="B645" s="1" t="str">
        <f t="shared" si="90"/>
        <v>2019-09-04</v>
      </c>
      <c r="C645">
        <f t="shared" si="91"/>
        <v>4</v>
      </c>
      <c r="D645">
        <f t="shared" si="92"/>
        <v>9</v>
      </c>
      <c r="E645">
        <f t="shared" si="93"/>
        <v>3</v>
      </c>
      <c r="F645">
        <f t="shared" si="94"/>
        <v>2019</v>
      </c>
      <c r="G645">
        <f t="shared" si="95"/>
        <v>36</v>
      </c>
      <c r="H645">
        <f t="shared" si="96"/>
        <v>10</v>
      </c>
      <c r="I645" s="1" t="str">
        <f t="shared" si="97"/>
        <v>date_20190904</v>
      </c>
      <c r="J645" t="str">
        <f t="shared" si="98"/>
        <v>date_20190904 = DateLookup.create( { date: '2019-09-04', day_of_month: 4, month: 9, quarter: 3, year: 2019, week_of_year: 36, week_of_quarter: 10})</v>
      </c>
    </row>
    <row r="646" spans="1:10">
      <c r="A646" s="1">
        <v>43713</v>
      </c>
      <c r="B646" s="1" t="str">
        <f t="shared" si="90"/>
        <v>2019-09-05</v>
      </c>
      <c r="C646">
        <f t="shared" si="91"/>
        <v>5</v>
      </c>
      <c r="D646">
        <f t="shared" si="92"/>
        <v>9</v>
      </c>
      <c r="E646">
        <f t="shared" si="93"/>
        <v>3</v>
      </c>
      <c r="F646">
        <f t="shared" si="94"/>
        <v>2019</v>
      </c>
      <c r="G646">
        <f t="shared" si="95"/>
        <v>36</v>
      </c>
      <c r="H646">
        <f t="shared" si="96"/>
        <v>10</v>
      </c>
      <c r="I646" s="1" t="str">
        <f t="shared" si="97"/>
        <v>date_20190905</v>
      </c>
      <c r="J646" t="str">
        <f t="shared" si="98"/>
        <v>date_20190905 = DateLookup.create( { date: '2019-09-05', day_of_month: 5, month: 9, quarter: 3, year: 2019, week_of_year: 36, week_of_quarter: 10})</v>
      </c>
    </row>
    <row r="647" spans="1:10">
      <c r="A647" s="1">
        <v>43714</v>
      </c>
      <c r="B647" s="1" t="str">
        <f t="shared" si="90"/>
        <v>2019-09-06</v>
      </c>
      <c r="C647">
        <f t="shared" si="91"/>
        <v>6</v>
      </c>
      <c r="D647">
        <f t="shared" si="92"/>
        <v>9</v>
      </c>
      <c r="E647">
        <f t="shared" si="93"/>
        <v>3</v>
      </c>
      <c r="F647">
        <f t="shared" si="94"/>
        <v>2019</v>
      </c>
      <c r="G647">
        <f t="shared" si="95"/>
        <v>36</v>
      </c>
      <c r="H647">
        <f t="shared" si="96"/>
        <v>10</v>
      </c>
      <c r="I647" s="1" t="str">
        <f t="shared" si="97"/>
        <v>date_20190906</v>
      </c>
      <c r="J647" t="str">
        <f t="shared" si="98"/>
        <v>date_20190906 = DateLookup.create( { date: '2019-09-06', day_of_month: 6, month: 9, quarter: 3, year: 2019, week_of_year: 36, week_of_quarter: 10})</v>
      </c>
    </row>
    <row r="648" spans="1:10">
      <c r="A648" s="1">
        <v>43715</v>
      </c>
      <c r="B648" s="1" t="str">
        <f t="shared" si="90"/>
        <v>2019-09-07</v>
      </c>
      <c r="C648">
        <f t="shared" si="91"/>
        <v>7</v>
      </c>
      <c r="D648">
        <f t="shared" si="92"/>
        <v>9</v>
      </c>
      <c r="E648">
        <f t="shared" si="93"/>
        <v>3</v>
      </c>
      <c r="F648">
        <f t="shared" si="94"/>
        <v>2019</v>
      </c>
      <c r="G648">
        <f t="shared" si="95"/>
        <v>36</v>
      </c>
      <c r="H648">
        <f t="shared" si="96"/>
        <v>10</v>
      </c>
      <c r="I648" s="1" t="str">
        <f t="shared" si="97"/>
        <v>date_20190907</v>
      </c>
      <c r="J648" t="str">
        <f t="shared" si="98"/>
        <v>date_20190907 = DateLookup.create( { date: '2019-09-07', day_of_month: 7, month: 9, quarter: 3, year: 2019, week_of_year: 36, week_of_quarter: 10})</v>
      </c>
    </row>
    <row r="649" spans="1:10">
      <c r="A649" s="1">
        <v>43716</v>
      </c>
      <c r="B649" s="1" t="str">
        <f t="shared" si="90"/>
        <v>2019-09-08</v>
      </c>
      <c r="C649">
        <f t="shared" si="91"/>
        <v>8</v>
      </c>
      <c r="D649">
        <f t="shared" si="92"/>
        <v>9</v>
      </c>
      <c r="E649">
        <f t="shared" si="93"/>
        <v>3</v>
      </c>
      <c r="F649">
        <f t="shared" si="94"/>
        <v>2019</v>
      </c>
      <c r="G649">
        <f t="shared" si="95"/>
        <v>37</v>
      </c>
      <c r="H649">
        <f t="shared" si="96"/>
        <v>11</v>
      </c>
      <c r="I649" s="1" t="str">
        <f t="shared" si="97"/>
        <v>date_20190908</v>
      </c>
      <c r="J649" t="str">
        <f t="shared" si="98"/>
        <v>date_20190908 = DateLookup.create( { date: '2019-09-08', day_of_month: 8, month: 9, quarter: 3, year: 2019, week_of_year: 37, week_of_quarter: 11})</v>
      </c>
    </row>
    <row r="650" spans="1:10">
      <c r="A650" s="1">
        <v>43717</v>
      </c>
      <c r="B650" s="1" t="str">
        <f t="shared" si="90"/>
        <v>2019-09-09</v>
      </c>
      <c r="C650">
        <f t="shared" si="91"/>
        <v>9</v>
      </c>
      <c r="D650">
        <f t="shared" si="92"/>
        <v>9</v>
      </c>
      <c r="E650">
        <f t="shared" si="93"/>
        <v>3</v>
      </c>
      <c r="F650">
        <f t="shared" si="94"/>
        <v>2019</v>
      </c>
      <c r="G650">
        <f t="shared" si="95"/>
        <v>37</v>
      </c>
      <c r="H650">
        <f t="shared" si="96"/>
        <v>11</v>
      </c>
      <c r="I650" s="1" t="str">
        <f t="shared" si="97"/>
        <v>date_20190909</v>
      </c>
      <c r="J650" t="str">
        <f t="shared" si="98"/>
        <v>date_20190909 = DateLookup.create( { date: '2019-09-09', day_of_month: 9, month: 9, quarter: 3, year: 2019, week_of_year: 37, week_of_quarter: 11})</v>
      </c>
    </row>
    <row r="651" spans="1:10">
      <c r="A651" s="1">
        <v>43718</v>
      </c>
      <c r="B651" s="1" t="str">
        <f t="shared" si="90"/>
        <v>2019-09-10</v>
      </c>
      <c r="C651">
        <f t="shared" si="91"/>
        <v>10</v>
      </c>
      <c r="D651">
        <f t="shared" si="92"/>
        <v>9</v>
      </c>
      <c r="E651">
        <f t="shared" si="93"/>
        <v>3</v>
      </c>
      <c r="F651">
        <f t="shared" si="94"/>
        <v>2019</v>
      </c>
      <c r="G651">
        <f t="shared" si="95"/>
        <v>37</v>
      </c>
      <c r="H651">
        <f t="shared" si="96"/>
        <v>11</v>
      </c>
      <c r="I651" s="1" t="str">
        <f t="shared" si="97"/>
        <v>date_20190910</v>
      </c>
      <c r="J651" t="str">
        <f t="shared" si="98"/>
        <v>date_20190910 = DateLookup.create( { date: '2019-09-10', day_of_month: 10, month: 9, quarter: 3, year: 2019, week_of_year: 37, week_of_quarter: 11})</v>
      </c>
    </row>
    <row r="652" spans="1:10">
      <c r="A652" s="1">
        <v>43719</v>
      </c>
      <c r="B652" s="1" t="str">
        <f t="shared" si="90"/>
        <v>2019-09-11</v>
      </c>
      <c r="C652">
        <f t="shared" si="91"/>
        <v>11</v>
      </c>
      <c r="D652">
        <f t="shared" si="92"/>
        <v>9</v>
      </c>
      <c r="E652">
        <f t="shared" si="93"/>
        <v>3</v>
      </c>
      <c r="F652">
        <f t="shared" si="94"/>
        <v>2019</v>
      </c>
      <c r="G652">
        <f t="shared" si="95"/>
        <v>37</v>
      </c>
      <c r="H652">
        <f t="shared" si="96"/>
        <v>11</v>
      </c>
      <c r="I652" s="1" t="str">
        <f t="shared" si="97"/>
        <v>date_20190911</v>
      </c>
      <c r="J652" t="str">
        <f t="shared" si="98"/>
        <v>date_20190911 = DateLookup.create( { date: '2019-09-11', day_of_month: 11, month: 9, quarter: 3, year: 2019, week_of_year: 37, week_of_quarter: 11})</v>
      </c>
    </row>
    <row r="653" spans="1:10">
      <c r="A653" s="1">
        <v>43720</v>
      </c>
      <c r="B653" s="1" t="str">
        <f t="shared" si="90"/>
        <v>2019-09-12</v>
      </c>
      <c r="C653">
        <f t="shared" si="91"/>
        <v>12</v>
      </c>
      <c r="D653">
        <f t="shared" si="92"/>
        <v>9</v>
      </c>
      <c r="E653">
        <f t="shared" si="93"/>
        <v>3</v>
      </c>
      <c r="F653">
        <f t="shared" si="94"/>
        <v>2019</v>
      </c>
      <c r="G653">
        <f t="shared" si="95"/>
        <v>37</v>
      </c>
      <c r="H653">
        <f t="shared" si="96"/>
        <v>11</v>
      </c>
      <c r="I653" s="1" t="str">
        <f t="shared" si="97"/>
        <v>date_20190912</v>
      </c>
      <c r="J653" t="str">
        <f t="shared" si="98"/>
        <v>date_20190912 = DateLookup.create( { date: '2019-09-12', day_of_month: 12, month: 9, quarter: 3, year: 2019, week_of_year: 37, week_of_quarter: 11})</v>
      </c>
    </row>
    <row r="654" spans="1:10">
      <c r="A654" s="1">
        <v>43721</v>
      </c>
      <c r="B654" s="1" t="str">
        <f t="shared" si="90"/>
        <v>2019-09-13</v>
      </c>
      <c r="C654">
        <f t="shared" si="91"/>
        <v>13</v>
      </c>
      <c r="D654">
        <f t="shared" si="92"/>
        <v>9</v>
      </c>
      <c r="E654">
        <f t="shared" si="93"/>
        <v>3</v>
      </c>
      <c r="F654">
        <f t="shared" si="94"/>
        <v>2019</v>
      </c>
      <c r="G654">
        <f t="shared" si="95"/>
        <v>37</v>
      </c>
      <c r="H654">
        <f t="shared" si="96"/>
        <v>11</v>
      </c>
      <c r="I654" s="1" t="str">
        <f t="shared" si="97"/>
        <v>date_20190913</v>
      </c>
      <c r="J654" t="str">
        <f t="shared" si="98"/>
        <v>date_20190913 = DateLookup.create( { date: '2019-09-13', day_of_month: 13, month: 9, quarter: 3, year: 2019, week_of_year: 37, week_of_quarter: 11})</v>
      </c>
    </row>
    <row r="655" spans="1:10">
      <c r="A655" s="1">
        <v>43722</v>
      </c>
      <c r="B655" s="1" t="str">
        <f t="shared" si="90"/>
        <v>2019-09-14</v>
      </c>
      <c r="C655">
        <f t="shared" si="91"/>
        <v>14</v>
      </c>
      <c r="D655">
        <f t="shared" si="92"/>
        <v>9</v>
      </c>
      <c r="E655">
        <f t="shared" si="93"/>
        <v>3</v>
      </c>
      <c r="F655">
        <f t="shared" si="94"/>
        <v>2019</v>
      </c>
      <c r="G655">
        <f t="shared" si="95"/>
        <v>37</v>
      </c>
      <c r="H655">
        <f t="shared" si="96"/>
        <v>11</v>
      </c>
      <c r="I655" s="1" t="str">
        <f t="shared" si="97"/>
        <v>date_20190914</v>
      </c>
      <c r="J655" t="str">
        <f t="shared" si="98"/>
        <v>date_20190914 = DateLookup.create( { date: '2019-09-14', day_of_month: 14, month: 9, quarter: 3, year: 2019, week_of_year: 37, week_of_quarter: 11})</v>
      </c>
    </row>
    <row r="656" spans="1:10">
      <c r="A656" s="1">
        <v>43723</v>
      </c>
      <c r="B656" s="1" t="str">
        <f t="shared" si="90"/>
        <v>2019-09-15</v>
      </c>
      <c r="C656">
        <f t="shared" si="91"/>
        <v>15</v>
      </c>
      <c r="D656">
        <f t="shared" si="92"/>
        <v>9</v>
      </c>
      <c r="E656">
        <f t="shared" si="93"/>
        <v>3</v>
      </c>
      <c r="F656">
        <f t="shared" si="94"/>
        <v>2019</v>
      </c>
      <c r="G656">
        <f t="shared" si="95"/>
        <v>38</v>
      </c>
      <c r="H656">
        <f t="shared" si="96"/>
        <v>12</v>
      </c>
      <c r="I656" s="1" t="str">
        <f t="shared" si="97"/>
        <v>date_20190915</v>
      </c>
      <c r="J656" t="str">
        <f t="shared" si="98"/>
        <v>date_20190915 = DateLookup.create( { date: '2019-09-15', day_of_month: 15, month: 9, quarter: 3, year: 2019, week_of_year: 38, week_of_quarter: 12})</v>
      </c>
    </row>
    <row r="657" spans="1:10">
      <c r="A657" s="1">
        <v>43724</v>
      </c>
      <c r="B657" s="1" t="str">
        <f t="shared" si="90"/>
        <v>2019-09-16</v>
      </c>
      <c r="C657">
        <f t="shared" si="91"/>
        <v>16</v>
      </c>
      <c r="D657">
        <f t="shared" si="92"/>
        <v>9</v>
      </c>
      <c r="E657">
        <f t="shared" si="93"/>
        <v>3</v>
      </c>
      <c r="F657">
        <f t="shared" si="94"/>
        <v>2019</v>
      </c>
      <c r="G657">
        <f t="shared" si="95"/>
        <v>38</v>
      </c>
      <c r="H657">
        <f t="shared" si="96"/>
        <v>12</v>
      </c>
      <c r="I657" s="1" t="str">
        <f t="shared" si="97"/>
        <v>date_20190916</v>
      </c>
      <c r="J657" t="str">
        <f t="shared" si="98"/>
        <v>date_20190916 = DateLookup.create( { date: '2019-09-16', day_of_month: 16, month: 9, quarter: 3, year: 2019, week_of_year: 38, week_of_quarter: 12})</v>
      </c>
    </row>
    <row r="658" spans="1:10">
      <c r="A658" s="1">
        <v>43725</v>
      </c>
      <c r="B658" s="1" t="str">
        <f t="shared" si="90"/>
        <v>2019-09-17</v>
      </c>
      <c r="C658">
        <f t="shared" si="91"/>
        <v>17</v>
      </c>
      <c r="D658">
        <f t="shared" si="92"/>
        <v>9</v>
      </c>
      <c r="E658">
        <f t="shared" si="93"/>
        <v>3</v>
      </c>
      <c r="F658">
        <f t="shared" si="94"/>
        <v>2019</v>
      </c>
      <c r="G658">
        <f t="shared" si="95"/>
        <v>38</v>
      </c>
      <c r="H658">
        <f t="shared" si="96"/>
        <v>12</v>
      </c>
      <c r="I658" s="1" t="str">
        <f t="shared" si="97"/>
        <v>date_20190917</v>
      </c>
      <c r="J658" t="str">
        <f t="shared" si="98"/>
        <v>date_20190917 = DateLookup.create( { date: '2019-09-17', day_of_month: 17, month: 9, quarter: 3, year: 2019, week_of_year: 38, week_of_quarter: 12})</v>
      </c>
    </row>
    <row r="659" spans="1:10">
      <c r="A659" s="1">
        <v>43726</v>
      </c>
      <c r="B659" s="1" t="str">
        <f t="shared" si="90"/>
        <v>2019-09-18</v>
      </c>
      <c r="C659">
        <f t="shared" si="91"/>
        <v>18</v>
      </c>
      <c r="D659">
        <f t="shared" si="92"/>
        <v>9</v>
      </c>
      <c r="E659">
        <f t="shared" si="93"/>
        <v>3</v>
      </c>
      <c r="F659">
        <f t="shared" si="94"/>
        <v>2019</v>
      </c>
      <c r="G659">
        <f t="shared" si="95"/>
        <v>38</v>
      </c>
      <c r="H659">
        <f t="shared" si="96"/>
        <v>12</v>
      </c>
      <c r="I659" s="1" t="str">
        <f t="shared" si="97"/>
        <v>date_20190918</v>
      </c>
      <c r="J659" t="str">
        <f t="shared" si="98"/>
        <v>date_20190918 = DateLookup.create( { date: '2019-09-18', day_of_month: 18, month: 9, quarter: 3, year: 2019, week_of_year: 38, week_of_quarter: 12})</v>
      </c>
    </row>
    <row r="660" spans="1:10">
      <c r="A660" s="1">
        <v>43727</v>
      </c>
      <c r="B660" s="1" t="str">
        <f t="shared" si="90"/>
        <v>2019-09-19</v>
      </c>
      <c r="C660">
        <f t="shared" si="91"/>
        <v>19</v>
      </c>
      <c r="D660">
        <f t="shared" si="92"/>
        <v>9</v>
      </c>
      <c r="E660">
        <f t="shared" si="93"/>
        <v>3</v>
      </c>
      <c r="F660">
        <f t="shared" si="94"/>
        <v>2019</v>
      </c>
      <c r="G660">
        <f t="shared" si="95"/>
        <v>38</v>
      </c>
      <c r="H660">
        <f t="shared" si="96"/>
        <v>12</v>
      </c>
      <c r="I660" s="1" t="str">
        <f t="shared" si="97"/>
        <v>date_20190919</v>
      </c>
      <c r="J660" t="str">
        <f t="shared" si="98"/>
        <v>date_20190919 = DateLookup.create( { date: '2019-09-19', day_of_month: 19, month: 9, quarter: 3, year: 2019, week_of_year: 38, week_of_quarter: 12})</v>
      </c>
    </row>
    <row r="661" spans="1:10">
      <c r="A661" s="1">
        <v>43728</v>
      </c>
      <c r="B661" s="1" t="str">
        <f t="shared" si="90"/>
        <v>2019-09-20</v>
      </c>
      <c r="C661">
        <f t="shared" si="91"/>
        <v>20</v>
      </c>
      <c r="D661">
        <f t="shared" si="92"/>
        <v>9</v>
      </c>
      <c r="E661">
        <f t="shared" si="93"/>
        <v>3</v>
      </c>
      <c r="F661">
        <f t="shared" si="94"/>
        <v>2019</v>
      </c>
      <c r="G661">
        <f t="shared" si="95"/>
        <v>38</v>
      </c>
      <c r="H661">
        <f t="shared" si="96"/>
        <v>12</v>
      </c>
      <c r="I661" s="1" t="str">
        <f t="shared" si="97"/>
        <v>date_20190920</v>
      </c>
      <c r="J661" t="str">
        <f t="shared" si="98"/>
        <v>date_20190920 = DateLookup.create( { date: '2019-09-20', day_of_month: 20, month: 9, quarter: 3, year: 2019, week_of_year: 38, week_of_quarter: 12})</v>
      </c>
    </row>
    <row r="662" spans="1:10">
      <c r="A662" s="1">
        <v>43729</v>
      </c>
      <c r="B662" s="1" t="str">
        <f t="shared" si="90"/>
        <v>2019-09-21</v>
      </c>
      <c r="C662">
        <f t="shared" si="91"/>
        <v>21</v>
      </c>
      <c r="D662">
        <f t="shared" si="92"/>
        <v>9</v>
      </c>
      <c r="E662">
        <f t="shared" si="93"/>
        <v>3</v>
      </c>
      <c r="F662">
        <f t="shared" si="94"/>
        <v>2019</v>
      </c>
      <c r="G662">
        <f t="shared" si="95"/>
        <v>38</v>
      </c>
      <c r="H662">
        <f t="shared" si="96"/>
        <v>12</v>
      </c>
      <c r="I662" s="1" t="str">
        <f t="shared" si="97"/>
        <v>date_20190921</v>
      </c>
      <c r="J662" t="str">
        <f t="shared" si="98"/>
        <v>date_20190921 = DateLookup.create( { date: '2019-09-21', day_of_month: 21, month: 9, quarter: 3, year: 2019, week_of_year: 38, week_of_quarter: 12})</v>
      </c>
    </row>
    <row r="663" spans="1:10">
      <c r="A663" s="1">
        <v>43730</v>
      </c>
      <c r="B663" s="1" t="str">
        <f t="shared" si="90"/>
        <v>2019-09-22</v>
      </c>
      <c r="C663">
        <f t="shared" si="91"/>
        <v>22</v>
      </c>
      <c r="D663">
        <f t="shared" si="92"/>
        <v>9</v>
      </c>
      <c r="E663">
        <f t="shared" si="93"/>
        <v>3</v>
      </c>
      <c r="F663">
        <f t="shared" si="94"/>
        <v>2019</v>
      </c>
      <c r="G663">
        <f t="shared" si="95"/>
        <v>39</v>
      </c>
      <c r="H663">
        <f t="shared" si="96"/>
        <v>13</v>
      </c>
      <c r="I663" s="1" t="str">
        <f t="shared" si="97"/>
        <v>date_20190922</v>
      </c>
      <c r="J663" t="str">
        <f t="shared" si="98"/>
        <v>date_20190922 = DateLookup.create( { date: '2019-09-22', day_of_month: 22, month: 9, quarter: 3, year: 2019, week_of_year: 39, week_of_quarter: 13})</v>
      </c>
    </row>
    <row r="664" spans="1:10">
      <c r="A664" s="1">
        <v>43731</v>
      </c>
      <c r="B664" s="1" t="str">
        <f t="shared" si="90"/>
        <v>2019-09-23</v>
      </c>
      <c r="C664">
        <f t="shared" si="91"/>
        <v>23</v>
      </c>
      <c r="D664">
        <f t="shared" si="92"/>
        <v>9</v>
      </c>
      <c r="E664">
        <f t="shared" si="93"/>
        <v>3</v>
      </c>
      <c r="F664">
        <f t="shared" si="94"/>
        <v>2019</v>
      </c>
      <c r="G664">
        <f t="shared" si="95"/>
        <v>39</v>
      </c>
      <c r="H664">
        <f t="shared" si="96"/>
        <v>13</v>
      </c>
      <c r="I664" s="1" t="str">
        <f t="shared" si="97"/>
        <v>date_20190923</v>
      </c>
      <c r="J664" t="str">
        <f t="shared" si="98"/>
        <v>date_20190923 = DateLookup.create( { date: '2019-09-23', day_of_month: 23, month: 9, quarter: 3, year: 2019, week_of_year: 39, week_of_quarter: 13})</v>
      </c>
    </row>
    <row r="665" spans="1:10">
      <c r="A665" s="1">
        <v>43732</v>
      </c>
      <c r="B665" s="1" t="str">
        <f t="shared" si="90"/>
        <v>2019-09-24</v>
      </c>
      <c r="C665">
        <f t="shared" si="91"/>
        <v>24</v>
      </c>
      <c r="D665">
        <f t="shared" si="92"/>
        <v>9</v>
      </c>
      <c r="E665">
        <f t="shared" si="93"/>
        <v>3</v>
      </c>
      <c r="F665">
        <f t="shared" si="94"/>
        <v>2019</v>
      </c>
      <c r="G665">
        <f t="shared" si="95"/>
        <v>39</v>
      </c>
      <c r="H665">
        <f t="shared" si="96"/>
        <v>13</v>
      </c>
      <c r="I665" s="1" t="str">
        <f t="shared" si="97"/>
        <v>date_20190924</v>
      </c>
      <c r="J665" t="str">
        <f t="shared" si="98"/>
        <v>date_20190924 = DateLookup.create( { date: '2019-09-24', day_of_month: 24, month: 9, quarter: 3, year: 2019, week_of_year: 39, week_of_quarter: 13})</v>
      </c>
    </row>
    <row r="666" spans="1:10">
      <c r="A666" s="1">
        <v>43733</v>
      </c>
      <c r="B666" s="1" t="str">
        <f t="shared" si="90"/>
        <v>2019-09-25</v>
      </c>
      <c r="C666">
        <f t="shared" si="91"/>
        <v>25</v>
      </c>
      <c r="D666">
        <f t="shared" si="92"/>
        <v>9</v>
      </c>
      <c r="E666">
        <f t="shared" si="93"/>
        <v>3</v>
      </c>
      <c r="F666">
        <f t="shared" si="94"/>
        <v>2019</v>
      </c>
      <c r="G666">
        <f t="shared" si="95"/>
        <v>39</v>
      </c>
      <c r="H666">
        <f t="shared" si="96"/>
        <v>13</v>
      </c>
      <c r="I666" s="1" t="str">
        <f t="shared" si="97"/>
        <v>date_20190925</v>
      </c>
      <c r="J666" t="str">
        <f t="shared" si="98"/>
        <v>date_20190925 = DateLookup.create( { date: '2019-09-25', day_of_month: 25, month: 9, quarter: 3, year: 2019, week_of_year: 39, week_of_quarter: 13})</v>
      </c>
    </row>
    <row r="667" spans="1:10">
      <c r="A667" s="1">
        <v>43734</v>
      </c>
      <c r="B667" s="1" t="str">
        <f t="shared" si="90"/>
        <v>2019-09-26</v>
      </c>
      <c r="C667">
        <f t="shared" si="91"/>
        <v>26</v>
      </c>
      <c r="D667">
        <f t="shared" si="92"/>
        <v>9</v>
      </c>
      <c r="E667">
        <f t="shared" si="93"/>
        <v>3</v>
      </c>
      <c r="F667">
        <f t="shared" si="94"/>
        <v>2019</v>
      </c>
      <c r="G667">
        <f t="shared" si="95"/>
        <v>39</v>
      </c>
      <c r="H667">
        <f t="shared" si="96"/>
        <v>13</v>
      </c>
      <c r="I667" s="1" t="str">
        <f t="shared" si="97"/>
        <v>date_20190926</v>
      </c>
      <c r="J667" t="str">
        <f t="shared" si="98"/>
        <v>date_20190926 = DateLookup.create( { date: '2019-09-26', day_of_month: 26, month: 9, quarter: 3, year: 2019, week_of_year: 39, week_of_quarter: 13})</v>
      </c>
    </row>
    <row r="668" spans="1:10">
      <c r="A668" s="1">
        <v>43735</v>
      </c>
      <c r="B668" s="1" t="str">
        <f t="shared" si="90"/>
        <v>2019-09-27</v>
      </c>
      <c r="C668">
        <f t="shared" si="91"/>
        <v>27</v>
      </c>
      <c r="D668">
        <f t="shared" si="92"/>
        <v>9</v>
      </c>
      <c r="E668">
        <f t="shared" si="93"/>
        <v>3</v>
      </c>
      <c r="F668">
        <f t="shared" si="94"/>
        <v>2019</v>
      </c>
      <c r="G668">
        <f t="shared" si="95"/>
        <v>39</v>
      </c>
      <c r="H668">
        <f t="shared" si="96"/>
        <v>13</v>
      </c>
      <c r="I668" s="1" t="str">
        <f t="shared" si="97"/>
        <v>date_20190927</v>
      </c>
      <c r="J668" t="str">
        <f t="shared" si="98"/>
        <v>date_20190927 = DateLookup.create( { date: '2019-09-27', day_of_month: 27, month: 9, quarter: 3, year: 2019, week_of_year: 39, week_of_quarter: 13})</v>
      </c>
    </row>
    <row r="669" spans="1:10">
      <c r="A669" s="1">
        <v>43736</v>
      </c>
      <c r="B669" s="1" t="str">
        <f t="shared" si="90"/>
        <v>2019-09-28</v>
      </c>
      <c r="C669">
        <f t="shared" si="91"/>
        <v>28</v>
      </c>
      <c r="D669">
        <f t="shared" si="92"/>
        <v>9</v>
      </c>
      <c r="E669">
        <f t="shared" si="93"/>
        <v>3</v>
      </c>
      <c r="F669">
        <f t="shared" si="94"/>
        <v>2019</v>
      </c>
      <c r="G669">
        <f t="shared" si="95"/>
        <v>39</v>
      </c>
      <c r="H669">
        <f t="shared" si="96"/>
        <v>13</v>
      </c>
      <c r="I669" s="1" t="str">
        <f t="shared" si="97"/>
        <v>date_20190928</v>
      </c>
      <c r="J669" t="str">
        <f t="shared" si="98"/>
        <v>date_20190928 = DateLookup.create( { date: '2019-09-28', day_of_month: 28, month: 9, quarter: 3, year: 2019, week_of_year: 39, week_of_quarter: 13})</v>
      </c>
    </row>
    <row r="670" spans="1:10">
      <c r="A670" s="1">
        <v>43737</v>
      </c>
      <c r="B670" s="1" t="str">
        <f t="shared" si="90"/>
        <v>2019-09-29</v>
      </c>
      <c r="C670">
        <f t="shared" si="91"/>
        <v>29</v>
      </c>
      <c r="D670">
        <f t="shared" si="92"/>
        <v>9</v>
      </c>
      <c r="E670">
        <f t="shared" si="93"/>
        <v>3</v>
      </c>
      <c r="F670">
        <f t="shared" si="94"/>
        <v>2019</v>
      </c>
      <c r="G670">
        <f t="shared" si="95"/>
        <v>40</v>
      </c>
      <c r="H670">
        <f t="shared" si="96"/>
        <v>14</v>
      </c>
      <c r="I670" s="1" t="str">
        <f t="shared" si="97"/>
        <v>date_20190929</v>
      </c>
      <c r="J670" t="str">
        <f t="shared" si="98"/>
        <v>date_20190929 = DateLookup.create( { date: '2019-09-29', day_of_month: 29, month: 9, quarter: 3, year: 2019, week_of_year: 40, week_of_quarter: 14})</v>
      </c>
    </row>
    <row r="671" spans="1:10">
      <c r="A671" s="1">
        <v>43738</v>
      </c>
      <c r="B671" s="1" t="str">
        <f t="shared" si="90"/>
        <v>2019-09-30</v>
      </c>
      <c r="C671">
        <f t="shared" si="91"/>
        <v>30</v>
      </c>
      <c r="D671">
        <f t="shared" si="92"/>
        <v>9</v>
      </c>
      <c r="E671">
        <f t="shared" si="93"/>
        <v>3</v>
      </c>
      <c r="F671">
        <f t="shared" si="94"/>
        <v>2019</v>
      </c>
      <c r="G671">
        <f t="shared" si="95"/>
        <v>40</v>
      </c>
      <c r="H671">
        <f t="shared" si="96"/>
        <v>14</v>
      </c>
      <c r="I671" s="1" t="str">
        <f t="shared" si="97"/>
        <v>date_20190930</v>
      </c>
      <c r="J671" t="str">
        <f t="shared" si="98"/>
        <v>date_20190930 = DateLookup.create( { date: '2019-09-30', day_of_month: 30, month: 9, quarter: 3, year: 2019, week_of_year: 40, week_of_quarter: 14})</v>
      </c>
    </row>
    <row r="672" spans="1:10">
      <c r="A672" s="1">
        <v>43739</v>
      </c>
      <c r="B672" s="1" t="str">
        <f t="shared" si="90"/>
        <v>2019-10-01</v>
      </c>
      <c r="C672">
        <f t="shared" si="91"/>
        <v>1</v>
      </c>
      <c r="D672">
        <f t="shared" si="92"/>
        <v>10</v>
      </c>
      <c r="E672">
        <f t="shared" si="93"/>
        <v>4</v>
      </c>
      <c r="F672">
        <f t="shared" si="94"/>
        <v>2019</v>
      </c>
      <c r="G672">
        <f t="shared" si="95"/>
        <v>40</v>
      </c>
      <c r="H672">
        <f t="shared" si="96"/>
        <v>1</v>
      </c>
      <c r="I672" s="1" t="str">
        <f t="shared" si="97"/>
        <v>date_20191001</v>
      </c>
      <c r="J672" t="str">
        <f t="shared" si="98"/>
        <v>date_20191001 = DateLookup.create( { date: '2019-10-01', day_of_month: 1, month: 10, quarter: 4, year: 2019, week_of_year: 40, week_of_quarter: 1})</v>
      </c>
    </row>
    <row r="673" spans="1:10">
      <c r="A673" s="1">
        <v>43740</v>
      </c>
      <c r="B673" s="1" t="str">
        <f t="shared" si="90"/>
        <v>2019-10-02</v>
      </c>
      <c r="C673">
        <f t="shared" si="91"/>
        <v>2</v>
      </c>
      <c r="D673">
        <f t="shared" si="92"/>
        <v>10</v>
      </c>
      <c r="E673">
        <f t="shared" si="93"/>
        <v>4</v>
      </c>
      <c r="F673">
        <f t="shared" si="94"/>
        <v>2019</v>
      </c>
      <c r="G673">
        <f t="shared" si="95"/>
        <v>40</v>
      </c>
      <c r="H673">
        <f t="shared" si="96"/>
        <v>1</v>
      </c>
      <c r="I673" s="1" t="str">
        <f t="shared" si="97"/>
        <v>date_20191002</v>
      </c>
      <c r="J673" t="str">
        <f t="shared" si="98"/>
        <v>date_20191002 = DateLookup.create( { date: '2019-10-02', day_of_month: 2, month: 10, quarter: 4, year: 2019, week_of_year: 40, week_of_quarter: 1})</v>
      </c>
    </row>
    <row r="674" spans="1:10">
      <c r="A674" s="1">
        <v>43741</v>
      </c>
      <c r="B674" s="1" t="str">
        <f t="shared" si="90"/>
        <v>2019-10-03</v>
      </c>
      <c r="C674">
        <f t="shared" si="91"/>
        <v>3</v>
      </c>
      <c r="D674">
        <f t="shared" si="92"/>
        <v>10</v>
      </c>
      <c r="E674">
        <f t="shared" si="93"/>
        <v>4</v>
      </c>
      <c r="F674">
        <f t="shared" si="94"/>
        <v>2019</v>
      </c>
      <c r="G674">
        <f t="shared" si="95"/>
        <v>40</v>
      </c>
      <c r="H674">
        <f t="shared" si="96"/>
        <v>1</v>
      </c>
      <c r="I674" s="1" t="str">
        <f t="shared" si="97"/>
        <v>date_20191003</v>
      </c>
      <c r="J674" t="str">
        <f t="shared" si="98"/>
        <v>date_20191003 = DateLookup.create( { date: '2019-10-03', day_of_month: 3, month: 10, quarter: 4, year: 2019, week_of_year: 40, week_of_quarter: 1})</v>
      </c>
    </row>
    <row r="675" spans="1:10">
      <c r="A675" s="1">
        <v>43742</v>
      </c>
      <c r="B675" s="1" t="str">
        <f t="shared" ref="B675:B738" si="99">YEAR(A675)&amp;"-"&amp;RIGHT("0"&amp;MONTH(A675),2)&amp;"-"&amp;RIGHT("0"&amp;DAY(A675),2)</f>
        <v>2019-10-04</v>
      </c>
      <c r="C675">
        <f t="shared" ref="C675:C738" si="100">DAY(B675)</f>
        <v>4</v>
      </c>
      <c r="D675">
        <f t="shared" ref="D675:D738" si="101">MONTH(B675)</f>
        <v>10</v>
      </c>
      <c r="E675">
        <f t="shared" ref="E675:E738" si="102">IF(D675&lt;4,1,IF(AND(D675&gt;3,D675&lt;7),2,IF(AND(D675&gt;6,D675&lt;10),3,4)))</f>
        <v>4</v>
      </c>
      <c r="F675">
        <f t="shared" ref="F675:F738" si="103">YEAR(B675)</f>
        <v>2019</v>
      </c>
      <c r="G675">
        <f t="shared" ref="G675:G738" si="104">WEEKNUM(B675)</f>
        <v>40</v>
      </c>
      <c r="H675">
        <f t="shared" ref="H675:H738" si="105">IF(E675=E674,G675-G674+H674,1)</f>
        <v>1</v>
      </c>
      <c r="I675" s="1" t="str">
        <f t="shared" ref="I675:I738" si="106">"date_"&amp;YEAR(A675)&amp;""&amp;RIGHT("0"&amp;MONTH(A675),2)&amp;""&amp;RIGHT("0"&amp;DAY(A675),2)</f>
        <v>date_20191004</v>
      </c>
      <c r="J675" t="str">
        <f t="shared" ref="J675:J738" si="107">I675&amp; " = DateLookup.create( { "&amp;B$1&amp;"'"&amp;B675&amp;"'"&amp;C$1&amp;C675&amp;D$1&amp;D675&amp;E$1&amp;E675&amp;F$1&amp;F675&amp;G$1&amp;G675&amp;H$1&amp;H675&amp;"})"</f>
        <v>date_20191004 = DateLookup.create( { date: '2019-10-04', day_of_month: 4, month: 10, quarter: 4, year: 2019, week_of_year: 40, week_of_quarter: 1})</v>
      </c>
    </row>
    <row r="676" spans="1:10">
      <c r="A676" s="1">
        <v>43743</v>
      </c>
      <c r="B676" s="1" t="str">
        <f t="shared" si="99"/>
        <v>2019-10-05</v>
      </c>
      <c r="C676">
        <f t="shared" si="100"/>
        <v>5</v>
      </c>
      <c r="D676">
        <f t="shared" si="101"/>
        <v>10</v>
      </c>
      <c r="E676">
        <f t="shared" si="102"/>
        <v>4</v>
      </c>
      <c r="F676">
        <f t="shared" si="103"/>
        <v>2019</v>
      </c>
      <c r="G676">
        <f t="shared" si="104"/>
        <v>40</v>
      </c>
      <c r="H676">
        <f t="shared" si="105"/>
        <v>1</v>
      </c>
      <c r="I676" s="1" t="str">
        <f t="shared" si="106"/>
        <v>date_20191005</v>
      </c>
      <c r="J676" t="str">
        <f t="shared" si="107"/>
        <v>date_20191005 = DateLookup.create( { date: '2019-10-05', day_of_month: 5, month: 10, quarter: 4, year: 2019, week_of_year: 40, week_of_quarter: 1})</v>
      </c>
    </row>
    <row r="677" spans="1:10">
      <c r="A677" s="1">
        <v>43744</v>
      </c>
      <c r="B677" s="1" t="str">
        <f t="shared" si="99"/>
        <v>2019-10-06</v>
      </c>
      <c r="C677">
        <f t="shared" si="100"/>
        <v>6</v>
      </c>
      <c r="D677">
        <f t="shared" si="101"/>
        <v>10</v>
      </c>
      <c r="E677">
        <f t="shared" si="102"/>
        <v>4</v>
      </c>
      <c r="F677">
        <f t="shared" si="103"/>
        <v>2019</v>
      </c>
      <c r="G677">
        <f t="shared" si="104"/>
        <v>41</v>
      </c>
      <c r="H677">
        <f t="shared" si="105"/>
        <v>2</v>
      </c>
      <c r="I677" s="1" t="str">
        <f t="shared" si="106"/>
        <v>date_20191006</v>
      </c>
      <c r="J677" t="str">
        <f t="shared" si="107"/>
        <v>date_20191006 = DateLookup.create( { date: '2019-10-06', day_of_month: 6, month: 10, quarter: 4, year: 2019, week_of_year: 41, week_of_quarter: 2})</v>
      </c>
    </row>
    <row r="678" spans="1:10">
      <c r="A678" s="1">
        <v>43745</v>
      </c>
      <c r="B678" s="1" t="str">
        <f t="shared" si="99"/>
        <v>2019-10-07</v>
      </c>
      <c r="C678">
        <f t="shared" si="100"/>
        <v>7</v>
      </c>
      <c r="D678">
        <f t="shared" si="101"/>
        <v>10</v>
      </c>
      <c r="E678">
        <f t="shared" si="102"/>
        <v>4</v>
      </c>
      <c r="F678">
        <f t="shared" si="103"/>
        <v>2019</v>
      </c>
      <c r="G678">
        <f t="shared" si="104"/>
        <v>41</v>
      </c>
      <c r="H678">
        <f t="shared" si="105"/>
        <v>2</v>
      </c>
      <c r="I678" s="1" t="str">
        <f t="shared" si="106"/>
        <v>date_20191007</v>
      </c>
      <c r="J678" t="str">
        <f t="shared" si="107"/>
        <v>date_20191007 = DateLookup.create( { date: '2019-10-07', day_of_month: 7, month: 10, quarter: 4, year: 2019, week_of_year: 41, week_of_quarter: 2})</v>
      </c>
    </row>
    <row r="679" spans="1:10">
      <c r="A679" s="1">
        <v>43746</v>
      </c>
      <c r="B679" s="1" t="str">
        <f t="shared" si="99"/>
        <v>2019-10-08</v>
      </c>
      <c r="C679">
        <f t="shared" si="100"/>
        <v>8</v>
      </c>
      <c r="D679">
        <f t="shared" si="101"/>
        <v>10</v>
      </c>
      <c r="E679">
        <f t="shared" si="102"/>
        <v>4</v>
      </c>
      <c r="F679">
        <f t="shared" si="103"/>
        <v>2019</v>
      </c>
      <c r="G679">
        <f t="shared" si="104"/>
        <v>41</v>
      </c>
      <c r="H679">
        <f t="shared" si="105"/>
        <v>2</v>
      </c>
      <c r="I679" s="1" t="str">
        <f t="shared" si="106"/>
        <v>date_20191008</v>
      </c>
      <c r="J679" t="str">
        <f t="shared" si="107"/>
        <v>date_20191008 = DateLookup.create( { date: '2019-10-08', day_of_month: 8, month: 10, quarter: 4, year: 2019, week_of_year: 41, week_of_quarter: 2})</v>
      </c>
    </row>
    <row r="680" spans="1:10">
      <c r="A680" s="1">
        <v>43747</v>
      </c>
      <c r="B680" s="1" t="str">
        <f t="shared" si="99"/>
        <v>2019-10-09</v>
      </c>
      <c r="C680">
        <f t="shared" si="100"/>
        <v>9</v>
      </c>
      <c r="D680">
        <f t="shared" si="101"/>
        <v>10</v>
      </c>
      <c r="E680">
        <f t="shared" si="102"/>
        <v>4</v>
      </c>
      <c r="F680">
        <f t="shared" si="103"/>
        <v>2019</v>
      </c>
      <c r="G680">
        <f t="shared" si="104"/>
        <v>41</v>
      </c>
      <c r="H680">
        <f t="shared" si="105"/>
        <v>2</v>
      </c>
      <c r="I680" s="1" t="str">
        <f t="shared" si="106"/>
        <v>date_20191009</v>
      </c>
      <c r="J680" t="str">
        <f t="shared" si="107"/>
        <v>date_20191009 = DateLookup.create( { date: '2019-10-09', day_of_month: 9, month: 10, quarter: 4, year: 2019, week_of_year: 41, week_of_quarter: 2})</v>
      </c>
    </row>
    <row r="681" spans="1:10">
      <c r="A681" s="1">
        <v>43748</v>
      </c>
      <c r="B681" s="1" t="str">
        <f t="shared" si="99"/>
        <v>2019-10-10</v>
      </c>
      <c r="C681">
        <f t="shared" si="100"/>
        <v>10</v>
      </c>
      <c r="D681">
        <f t="shared" si="101"/>
        <v>10</v>
      </c>
      <c r="E681">
        <f t="shared" si="102"/>
        <v>4</v>
      </c>
      <c r="F681">
        <f t="shared" si="103"/>
        <v>2019</v>
      </c>
      <c r="G681">
        <f t="shared" si="104"/>
        <v>41</v>
      </c>
      <c r="H681">
        <f t="shared" si="105"/>
        <v>2</v>
      </c>
      <c r="I681" s="1" t="str">
        <f t="shared" si="106"/>
        <v>date_20191010</v>
      </c>
      <c r="J681" t="str">
        <f t="shared" si="107"/>
        <v>date_20191010 = DateLookup.create( { date: '2019-10-10', day_of_month: 10, month: 10, quarter: 4, year: 2019, week_of_year: 41, week_of_quarter: 2})</v>
      </c>
    </row>
    <row r="682" spans="1:10">
      <c r="A682" s="1">
        <v>43749</v>
      </c>
      <c r="B682" s="1" t="str">
        <f t="shared" si="99"/>
        <v>2019-10-11</v>
      </c>
      <c r="C682">
        <f t="shared" si="100"/>
        <v>11</v>
      </c>
      <c r="D682">
        <f t="shared" si="101"/>
        <v>10</v>
      </c>
      <c r="E682">
        <f t="shared" si="102"/>
        <v>4</v>
      </c>
      <c r="F682">
        <f t="shared" si="103"/>
        <v>2019</v>
      </c>
      <c r="G682">
        <f t="shared" si="104"/>
        <v>41</v>
      </c>
      <c r="H682">
        <f t="shared" si="105"/>
        <v>2</v>
      </c>
      <c r="I682" s="1" t="str">
        <f t="shared" si="106"/>
        <v>date_20191011</v>
      </c>
      <c r="J682" t="str">
        <f t="shared" si="107"/>
        <v>date_20191011 = DateLookup.create( { date: '2019-10-11', day_of_month: 11, month: 10, quarter: 4, year: 2019, week_of_year: 41, week_of_quarter: 2})</v>
      </c>
    </row>
    <row r="683" spans="1:10">
      <c r="A683" s="1">
        <v>43750</v>
      </c>
      <c r="B683" s="1" t="str">
        <f t="shared" si="99"/>
        <v>2019-10-12</v>
      </c>
      <c r="C683">
        <f t="shared" si="100"/>
        <v>12</v>
      </c>
      <c r="D683">
        <f t="shared" si="101"/>
        <v>10</v>
      </c>
      <c r="E683">
        <f t="shared" si="102"/>
        <v>4</v>
      </c>
      <c r="F683">
        <f t="shared" si="103"/>
        <v>2019</v>
      </c>
      <c r="G683">
        <f t="shared" si="104"/>
        <v>41</v>
      </c>
      <c r="H683">
        <f t="shared" si="105"/>
        <v>2</v>
      </c>
      <c r="I683" s="1" t="str">
        <f t="shared" si="106"/>
        <v>date_20191012</v>
      </c>
      <c r="J683" t="str">
        <f t="shared" si="107"/>
        <v>date_20191012 = DateLookup.create( { date: '2019-10-12', day_of_month: 12, month: 10, quarter: 4, year: 2019, week_of_year: 41, week_of_quarter: 2})</v>
      </c>
    </row>
    <row r="684" spans="1:10">
      <c r="A684" s="1">
        <v>43751</v>
      </c>
      <c r="B684" s="1" t="str">
        <f t="shared" si="99"/>
        <v>2019-10-13</v>
      </c>
      <c r="C684">
        <f t="shared" si="100"/>
        <v>13</v>
      </c>
      <c r="D684">
        <f t="shared" si="101"/>
        <v>10</v>
      </c>
      <c r="E684">
        <f t="shared" si="102"/>
        <v>4</v>
      </c>
      <c r="F684">
        <f t="shared" si="103"/>
        <v>2019</v>
      </c>
      <c r="G684">
        <f t="shared" si="104"/>
        <v>42</v>
      </c>
      <c r="H684">
        <f t="shared" si="105"/>
        <v>3</v>
      </c>
      <c r="I684" s="1" t="str">
        <f t="shared" si="106"/>
        <v>date_20191013</v>
      </c>
      <c r="J684" t="str">
        <f t="shared" si="107"/>
        <v>date_20191013 = DateLookup.create( { date: '2019-10-13', day_of_month: 13, month: 10, quarter: 4, year: 2019, week_of_year: 42, week_of_quarter: 3})</v>
      </c>
    </row>
    <row r="685" spans="1:10">
      <c r="A685" s="1">
        <v>43752</v>
      </c>
      <c r="B685" s="1" t="str">
        <f t="shared" si="99"/>
        <v>2019-10-14</v>
      </c>
      <c r="C685">
        <f t="shared" si="100"/>
        <v>14</v>
      </c>
      <c r="D685">
        <f t="shared" si="101"/>
        <v>10</v>
      </c>
      <c r="E685">
        <f t="shared" si="102"/>
        <v>4</v>
      </c>
      <c r="F685">
        <f t="shared" si="103"/>
        <v>2019</v>
      </c>
      <c r="G685">
        <f t="shared" si="104"/>
        <v>42</v>
      </c>
      <c r="H685">
        <f t="shared" si="105"/>
        <v>3</v>
      </c>
      <c r="I685" s="1" t="str">
        <f t="shared" si="106"/>
        <v>date_20191014</v>
      </c>
      <c r="J685" t="str">
        <f t="shared" si="107"/>
        <v>date_20191014 = DateLookup.create( { date: '2019-10-14', day_of_month: 14, month: 10, quarter: 4, year: 2019, week_of_year: 42, week_of_quarter: 3})</v>
      </c>
    </row>
    <row r="686" spans="1:10">
      <c r="A686" s="1">
        <v>43753</v>
      </c>
      <c r="B686" s="1" t="str">
        <f t="shared" si="99"/>
        <v>2019-10-15</v>
      </c>
      <c r="C686">
        <f t="shared" si="100"/>
        <v>15</v>
      </c>
      <c r="D686">
        <f t="shared" si="101"/>
        <v>10</v>
      </c>
      <c r="E686">
        <f t="shared" si="102"/>
        <v>4</v>
      </c>
      <c r="F686">
        <f t="shared" si="103"/>
        <v>2019</v>
      </c>
      <c r="G686">
        <f t="shared" si="104"/>
        <v>42</v>
      </c>
      <c r="H686">
        <f t="shared" si="105"/>
        <v>3</v>
      </c>
      <c r="I686" s="1" t="str">
        <f t="shared" si="106"/>
        <v>date_20191015</v>
      </c>
      <c r="J686" t="str">
        <f t="shared" si="107"/>
        <v>date_20191015 = DateLookup.create( { date: '2019-10-15', day_of_month: 15, month: 10, quarter: 4, year: 2019, week_of_year: 42, week_of_quarter: 3})</v>
      </c>
    </row>
    <row r="687" spans="1:10">
      <c r="A687" s="1">
        <v>43754</v>
      </c>
      <c r="B687" s="1" t="str">
        <f t="shared" si="99"/>
        <v>2019-10-16</v>
      </c>
      <c r="C687">
        <f t="shared" si="100"/>
        <v>16</v>
      </c>
      <c r="D687">
        <f t="shared" si="101"/>
        <v>10</v>
      </c>
      <c r="E687">
        <f t="shared" si="102"/>
        <v>4</v>
      </c>
      <c r="F687">
        <f t="shared" si="103"/>
        <v>2019</v>
      </c>
      <c r="G687">
        <f t="shared" si="104"/>
        <v>42</v>
      </c>
      <c r="H687">
        <f t="shared" si="105"/>
        <v>3</v>
      </c>
      <c r="I687" s="1" t="str">
        <f t="shared" si="106"/>
        <v>date_20191016</v>
      </c>
      <c r="J687" t="str">
        <f t="shared" si="107"/>
        <v>date_20191016 = DateLookup.create( { date: '2019-10-16', day_of_month: 16, month: 10, quarter: 4, year: 2019, week_of_year: 42, week_of_quarter: 3})</v>
      </c>
    </row>
    <row r="688" spans="1:10">
      <c r="A688" s="1">
        <v>43755</v>
      </c>
      <c r="B688" s="1" t="str">
        <f t="shared" si="99"/>
        <v>2019-10-17</v>
      </c>
      <c r="C688">
        <f t="shared" si="100"/>
        <v>17</v>
      </c>
      <c r="D688">
        <f t="shared" si="101"/>
        <v>10</v>
      </c>
      <c r="E688">
        <f t="shared" si="102"/>
        <v>4</v>
      </c>
      <c r="F688">
        <f t="shared" si="103"/>
        <v>2019</v>
      </c>
      <c r="G688">
        <f t="shared" si="104"/>
        <v>42</v>
      </c>
      <c r="H688">
        <f t="shared" si="105"/>
        <v>3</v>
      </c>
      <c r="I688" s="1" t="str">
        <f t="shared" si="106"/>
        <v>date_20191017</v>
      </c>
      <c r="J688" t="str">
        <f t="shared" si="107"/>
        <v>date_20191017 = DateLookup.create( { date: '2019-10-17', day_of_month: 17, month: 10, quarter: 4, year: 2019, week_of_year: 42, week_of_quarter: 3})</v>
      </c>
    </row>
    <row r="689" spans="1:10">
      <c r="A689" s="1">
        <v>43756</v>
      </c>
      <c r="B689" s="1" t="str">
        <f t="shared" si="99"/>
        <v>2019-10-18</v>
      </c>
      <c r="C689">
        <f t="shared" si="100"/>
        <v>18</v>
      </c>
      <c r="D689">
        <f t="shared" si="101"/>
        <v>10</v>
      </c>
      <c r="E689">
        <f t="shared" si="102"/>
        <v>4</v>
      </c>
      <c r="F689">
        <f t="shared" si="103"/>
        <v>2019</v>
      </c>
      <c r="G689">
        <f t="shared" si="104"/>
        <v>42</v>
      </c>
      <c r="H689">
        <f t="shared" si="105"/>
        <v>3</v>
      </c>
      <c r="I689" s="1" t="str">
        <f t="shared" si="106"/>
        <v>date_20191018</v>
      </c>
      <c r="J689" t="str">
        <f t="shared" si="107"/>
        <v>date_20191018 = DateLookup.create( { date: '2019-10-18', day_of_month: 18, month: 10, quarter: 4, year: 2019, week_of_year: 42, week_of_quarter: 3})</v>
      </c>
    </row>
    <row r="690" spans="1:10">
      <c r="A690" s="1">
        <v>43757</v>
      </c>
      <c r="B690" s="1" t="str">
        <f t="shared" si="99"/>
        <v>2019-10-19</v>
      </c>
      <c r="C690">
        <f t="shared" si="100"/>
        <v>19</v>
      </c>
      <c r="D690">
        <f t="shared" si="101"/>
        <v>10</v>
      </c>
      <c r="E690">
        <f t="shared" si="102"/>
        <v>4</v>
      </c>
      <c r="F690">
        <f t="shared" si="103"/>
        <v>2019</v>
      </c>
      <c r="G690">
        <f t="shared" si="104"/>
        <v>42</v>
      </c>
      <c r="H690">
        <f t="shared" si="105"/>
        <v>3</v>
      </c>
      <c r="I690" s="1" t="str">
        <f t="shared" si="106"/>
        <v>date_20191019</v>
      </c>
      <c r="J690" t="str">
        <f t="shared" si="107"/>
        <v>date_20191019 = DateLookup.create( { date: '2019-10-19', day_of_month: 19, month: 10, quarter: 4, year: 2019, week_of_year: 42, week_of_quarter: 3})</v>
      </c>
    </row>
    <row r="691" spans="1:10">
      <c r="A691" s="1">
        <v>43758</v>
      </c>
      <c r="B691" s="1" t="str">
        <f t="shared" si="99"/>
        <v>2019-10-20</v>
      </c>
      <c r="C691">
        <f t="shared" si="100"/>
        <v>20</v>
      </c>
      <c r="D691">
        <f t="shared" si="101"/>
        <v>10</v>
      </c>
      <c r="E691">
        <f t="shared" si="102"/>
        <v>4</v>
      </c>
      <c r="F691">
        <f t="shared" si="103"/>
        <v>2019</v>
      </c>
      <c r="G691">
        <f t="shared" si="104"/>
        <v>43</v>
      </c>
      <c r="H691">
        <f t="shared" si="105"/>
        <v>4</v>
      </c>
      <c r="I691" s="1" t="str">
        <f t="shared" si="106"/>
        <v>date_20191020</v>
      </c>
      <c r="J691" t="str">
        <f t="shared" si="107"/>
        <v>date_20191020 = DateLookup.create( { date: '2019-10-20', day_of_month: 20, month: 10, quarter: 4, year: 2019, week_of_year: 43, week_of_quarter: 4})</v>
      </c>
    </row>
    <row r="692" spans="1:10">
      <c r="A692" s="1">
        <v>43759</v>
      </c>
      <c r="B692" s="1" t="str">
        <f t="shared" si="99"/>
        <v>2019-10-21</v>
      </c>
      <c r="C692">
        <f t="shared" si="100"/>
        <v>21</v>
      </c>
      <c r="D692">
        <f t="shared" si="101"/>
        <v>10</v>
      </c>
      <c r="E692">
        <f t="shared" si="102"/>
        <v>4</v>
      </c>
      <c r="F692">
        <f t="shared" si="103"/>
        <v>2019</v>
      </c>
      <c r="G692">
        <f t="shared" si="104"/>
        <v>43</v>
      </c>
      <c r="H692">
        <f t="shared" si="105"/>
        <v>4</v>
      </c>
      <c r="I692" s="1" t="str">
        <f t="shared" si="106"/>
        <v>date_20191021</v>
      </c>
      <c r="J692" t="str">
        <f t="shared" si="107"/>
        <v>date_20191021 = DateLookup.create( { date: '2019-10-21', day_of_month: 21, month: 10, quarter: 4, year: 2019, week_of_year: 43, week_of_quarter: 4})</v>
      </c>
    </row>
    <row r="693" spans="1:10">
      <c r="A693" s="1">
        <v>43760</v>
      </c>
      <c r="B693" s="1" t="str">
        <f t="shared" si="99"/>
        <v>2019-10-22</v>
      </c>
      <c r="C693">
        <f t="shared" si="100"/>
        <v>22</v>
      </c>
      <c r="D693">
        <f t="shared" si="101"/>
        <v>10</v>
      </c>
      <c r="E693">
        <f t="shared" si="102"/>
        <v>4</v>
      </c>
      <c r="F693">
        <f t="shared" si="103"/>
        <v>2019</v>
      </c>
      <c r="G693">
        <f t="shared" si="104"/>
        <v>43</v>
      </c>
      <c r="H693">
        <f t="shared" si="105"/>
        <v>4</v>
      </c>
      <c r="I693" s="1" t="str">
        <f t="shared" si="106"/>
        <v>date_20191022</v>
      </c>
      <c r="J693" t="str">
        <f t="shared" si="107"/>
        <v>date_20191022 = DateLookup.create( { date: '2019-10-22', day_of_month: 22, month: 10, quarter: 4, year: 2019, week_of_year: 43, week_of_quarter: 4})</v>
      </c>
    </row>
    <row r="694" spans="1:10">
      <c r="A694" s="1">
        <v>43761</v>
      </c>
      <c r="B694" s="1" t="str">
        <f t="shared" si="99"/>
        <v>2019-10-23</v>
      </c>
      <c r="C694">
        <f t="shared" si="100"/>
        <v>23</v>
      </c>
      <c r="D694">
        <f t="shared" si="101"/>
        <v>10</v>
      </c>
      <c r="E694">
        <f t="shared" si="102"/>
        <v>4</v>
      </c>
      <c r="F694">
        <f t="shared" si="103"/>
        <v>2019</v>
      </c>
      <c r="G694">
        <f t="shared" si="104"/>
        <v>43</v>
      </c>
      <c r="H694">
        <f t="shared" si="105"/>
        <v>4</v>
      </c>
      <c r="I694" s="1" t="str">
        <f t="shared" si="106"/>
        <v>date_20191023</v>
      </c>
      <c r="J694" t="str">
        <f t="shared" si="107"/>
        <v>date_20191023 = DateLookup.create( { date: '2019-10-23', day_of_month: 23, month: 10, quarter: 4, year: 2019, week_of_year: 43, week_of_quarter: 4})</v>
      </c>
    </row>
    <row r="695" spans="1:10">
      <c r="A695" s="1">
        <v>43762</v>
      </c>
      <c r="B695" s="1" t="str">
        <f t="shared" si="99"/>
        <v>2019-10-24</v>
      </c>
      <c r="C695">
        <f t="shared" si="100"/>
        <v>24</v>
      </c>
      <c r="D695">
        <f t="shared" si="101"/>
        <v>10</v>
      </c>
      <c r="E695">
        <f t="shared" si="102"/>
        <v>4</v>
      </c>
      <c r="F695">
        <f t="shared" si="103"/>
        <v>2019</v>
      </c>
      <c r="G695">
        <f t="shared" si="104"/>
        <v>43</v>
      </c>
      <c r="H695">
        <f t="shared" si="105"/>
        <v>4</v>
      </c>
      <c r="I695" s="1" t="str">
        <f t="shared" si="106"/>
        <v>date_20191024</v>
      </c>
      <c r="J695" t="str">
        <f t="shared" si="107"/>
        <v>date_20191024 = DateLookup.create( { date: '2019-10-24', day_of_month: 24, month: 10, quarter: 4, year: 2019, week_of_year: 43, week_of_quarter: 4})</v>
      </c>
    </row>
    <row r="696" spans="1:10">
      <c r="A696" s="1">
        <v>43763</v>
      </c>
      <c r="B696" s="1" t="str">
        <f t="shared" si="99"/>
        <v>2019-10-25</v>
      </c>
      <c r="C696">
        <f t="shared" si="100"/>
        <v>25</v>
      </c>
      <c r="D696">
        <f t="shared" si="101"/>
        <v>10</v>
      </c>
      <c r="E696">
        <f t="shared" si="102"/>
        <v>4</v>
      </c>
      <c r="F696">
        <f t="shared" si="103"/>
        <v>2019</v>
      </c>
      <c r="G696">
        <f t="shared" si="104"/>
        <v>43</v>
      </c>
      <c r="H696">
        <f t="shared" si="105"/>
        <v>4</v>
      </c>
      <c r="I696" s="1" t="str">
        <f t="shared" si="106"/>
        <v>date_20191025</v>
      </c>
      <c r="J696" t="str">
        <f t="shared" si="107"/>
        <v>date_20191025 = DateLookup.create( { date: '2019-10-25', day_of_month: 25, month: 10, quarter: 4, year: 2019, week_of_year: 43, week_of_quarter: 4})</v>
      </c>
    </row>
    <row r="697" spans="1:10">
      <c r="A697" s="1">
        <v>43764</v>
      </c>
      <c r="B697" s="1" t="str">
        <f t="shared" si="99"/>
        <v>2019-10-26</v>
      </c>
      <c r="C697">
        <f t="shared" si="100"/>
        <v>26</v>
      </c>
      <c r="D697">
        <f t="shared" si="101"/>
        <v>10</v>
      </c>
      <c r="E697">
        <f t="shared" si="102"/>
        <v>4</v>
      </c>
      <c r="F697">
        <f t="shared" si="103"/>
        <v>2019</v>
      </c>
      <c r="G697">
        <f t="shared" si="104"/>
        <v>43</v>
      </c>
      <c r="H697">
        <f t="shared" si="105"/>
        <v>4</v>
      </c>
      <c r="I697" s="1" t="str">
        <f t="shared" si="106"/>
        <v>date_20191026</v>
      </c>
      <c r="J697" t="str">
        <f t="shared" si="107"/>
        <v>date_20191026 = DateLookup.create( { date: '2019-10-26', day_of_month: 26, month: 10, quarter: 4, year: 2019, week_of_year: 43, week_of_quarter: 4})</v>
      </c>
    </row>
    <row r="698" spans="1:10">
      <c r="A698" s="1">
        <v>43765</v>
      </c>
      <c r="B698" s="1" t="str">
        <f t="shared" si="99"/>
        <v>2019-10-27</v>
      </c>
      <c r="C698">
        <f t="shared" si="100"/>
        <v>27</v>
      </c>
      <c r="D698">
        <f t="shared" si="101"/>
        <v>10</v>
      </c>
      <c r="E698">
        <f t="shared" si="102"/>
        <v>4</v>
      </c>
      <c r="F698">
        <f t="shared" si="103"/>
        <v>2019</v>
      </c>
      <c r="G698">
        <f t="shared" si="104"/>
        <v>44</v>
      </c>
      <c r="H698">
        <f t="shared" si="105"/>
        <v>5</v>
      </c>
      <c r="I698" s="1" t="str">
        <f t="shared" si="106"/>
        <v>date_20191027</v>
      </c>
      <c r="J698" t="str">
        <f t="shared" si="107"/>
        <v>date_20191027 = DateLookup.create( { date: '2019-10-27', day_of_month: 27, month: 10, quarter: 4, year: 2019, week_of_year: 44, week_of_quarter: 5})</v>
      </c>
    </row>
    <row r="699" spans="1:10">
      <c r="A699" s="1">
        <v>43766</v>
      </c>
      <c r="B699" s="1" t="str">
        <f t="shared" si="99"/>
        <v>2019-10-28</v>
      </c>
      <c r="C699">
        <f t="shared" si="100"/>
        <v>28</v>
      </c>
      <c r="D699">
        <f t="shared" si="101"/>
        <v>10</v>
      </c>
      <c r="E699">
        <f t="shared" si="102"/>
        <v>4</v>
      </c>
      <c r="F699">
        <f t="shared" si="103"/>
        <v>2019</v>
      </c>
      <c r="G699">
        <f t="shared" si="104"/>
        <v>44</v>
      </c>
      <c r="H699">
        <f t="shared" si="105"/>
        <v>5</v>
      </c>
      <c r="I699" s="1" t="str">
        <f t="shared" si="106"/>
        <v>date_20191028</v>
      </c>
      <c r="J699" t="str">
        <f t="shared" si="107"/>
        <v>date_20191028 = DateLookup.create( { date: '2019-10-28', day_of_month: 28, month: 10, quarter: 4, year: 2019, week_of_year: 44, week_of_quarter: 5})</v>
      </c>
    </row>
    <row r="700" spans="1:10">
      <c r="A700" s="1">
        <v>43767</v>
      </c>
      <c r="B700" s="1" t="str">
        <f t="shared" si="99"/>
        <v>2019-10-29</v>
      </c>
      <c r="C700">
        <f t="shared" si="100"/>
        <v>29</v>
      </c>
      <c r="D700">
        <f t="shared" si="101"/>
        <v>10</v>
      </c>
      <c r="E700">
        <f t="shared" si="102"/>
        <v>4</v>
      </c>
      <c r="F700">
        <f t="shared" si="103"/>
        <v>2019</v>
      </c>
      <c r="G700">
        <f t="shared" si="104"/>
        <v>44</v>
      </c>
      <c r="H700">
        <f t="shared" si="105"/>
        <v>5</v>
      </c>
      <c r="I700" s="1" t="str">
        <f t="shared" si="106"/>
        <v>date_20191029</v>
      </c>
      <c r="J700" t="str">
        <f t="shared" si="107"/>
        <v>date_20191029 = DateLookup.create( { date: '2019-10-29', day_of_month: 29, month: 10, quarter: 4, year: 2019, week_of_year: 44, week_of_quarter: 5})</v>
      </c>
    </row>
    <row r="701" spans="1:10">
      <c r="A701" s="1">
        <v>43768</v>
      </c>
      <c r="B701" s="1" t="str">
        <f t="shared" si="99"/>
        <v>2019-10-30</v>
      </c>
      <c r="C701">
        <f t="shared" si="100"/>
        <v>30</v>
      </c>
      <c r="D701">
        <f t="shared" si="101"/>
        <v>10</v>
      </c>
      <c r="E701">
        <f t="shared" si="102"/>
        <v>4</v>
      </c>
      <c r="F701">
        <f t="shared" si="103"/>
        <v>2019</v>
      </c>
      <c r="G701">
        <f t="shared" si="104"/>
        <v>44</v>
      </c>
      <c r="H701">
        <f t="shared" si="105"/>
        <v>5</v>
      </c>
      <c r="I701" s="1" t="str">
        <f t="shared" si="106"/>
        <v>date_20191030</v>
      </c>
      <c r="J701" t="str">
        <f t="shared" si="107"/>
        <v>date_20191030 = DateLookup.create( { date: '2019-10-30', day_of_month: 30, month: 10, quarter: 4, year: 2019, week_of_year: 44, week_of_quarter: 5})</v>
      </c>
    </row>
    <row r="702" spans="1:10">
      <c r="A702" s="1">
        <v>43769</v>
      </c>
      <c r="B702" s="1" t="str">
        <f t="shared" si="99"/>
        <v>2019-10-31</v>
      </c>
      <c r="C702">
        <f t="shared" si="100"/>
        <v>31</v>
      </c>
      <c r="D702">
        <f t="shared" si="101"/>
        <v>10</v>
      </c>
      <c r="E702">
        <f t="shared" si="102"/>
        <v>4</v>
      </c>
      <c r="F702">
        <f t="shared" si="103"/>
        <v>2019</v>
      </c>
      <c r="G702">
        <f t="shared" si="104"/>
        <v>44</v>
      </c>
      <c r="H702">
        <f t="shared" si="105"/>
        <v>5</v>
      </c>
      <c r="I702" s="1" t="str">
        <f t="shared" si="106"/>
        <v>date_20191031</v>
      </c>
      <c r="J702" t="str">
        <f t="shared" si="107"/>
        <v>date_20191031 = DateLookup.create( { date: '2019-10-31', day_of_month: 31, month: 10, quarter: 4, year: 2019, week_of_year: 44, week_of_quarter: 5})</v>
      </c>
    </row>
    <row r="703" spans="1:10">
      <c r="A703" s="1">
        <v>43770</v>
      </c>
      <c r="B703" s="1" t="str">
        <f t="shared" si="99"/>
        <v>2019-11-01</v>
      </c>
      <c r="C703">
        <f t="shared" si="100"/>
        <v>1</v>
      </c>
      <c r="D703">
        <f t="shared" si="101"/>
        <v>11</v>
      </c>
      <c r="E703">
        <f t="shared" si="102"/>
        <v>4</v>
      </c>
      <c r="F703">
        <f t="shared" si="103"/>
        <v>2019</v>
      </c>
      <c r="G703">
        <f t="shared" si="104"/>
        <v>44</v>
      </c>
      <c r="H703">
        <f t="shared" si="105"/>
        <v>5</v>
      </c>
      <c r="I703" s="1" t="str">
        <f t="shared" si="106"/>
        <v>date_20191101</v>
      </c>
      <c r="J703" t="str">
        <f t="shared" si="107"/>
        <v>date_20191101 = DateLookup.create( { date: '2019-11-01', day_of_month: 1, month: 11, quarter: 4, year: 2019, week_of_year: 44, week_of_quarter: 5})</v>
      </c>
    </row>
    <row r="704" spans="1:10">
      <c r="A704" s="1">
        <v>43771</v>
      </c>
      <c r="B704" s="1" t="str">
        <f t="shared" si="99"/>
        <v>2019-11-02</v>
      </c>
      <c r="C704">
        <f t="shared" si="100"/>
        <v>2</v>
      </c>
      <c r="D704">
        <f t="shared" si="101"/>
        <v>11</v>
      </c>
      <c r="E704">
        <f t="shared" si="102"/>
        <v>4</v>
      </c>
      <c r="F704">
        <f t="shared" si="103"/>
        <v>2019</v>
      </c>
      <c r="G704">
        <f t="shared" si="104"/>
        <v>44</v>
      </c>
      <c r="H704">
        <f t="shared" si="105"/>
        <v>5</v>
      </c>
      <c r="I704" s="1" t="str">
        <f t="shared" si="106"/>
        <v>date_20191102</v>
      </c>
      <c r="J704" t="str">
        <f t="shared" si="107"/>
        <v>date_20191102 = DateLookup.create( { date: '2019-11-02', day_of_month: 2, month: 11, quarter: 4, year: 2019, week_of_year: 44, week_of_quarter: 5})</v>
      </c>
    </row>
    <row r="705" spans="1:10">
      <c r="A705" s="1">
        <v>43772</v>
      </c>
      <c r="B705" s="1" t="str">
        <f t="shared" si="99"/>
        <v>2019-11-03</v>
      </c>
      <c r="C705">
        <f t="shared" si="100"/>
        <v>3</v>
      </c>
      <c r="D705">
        <f t="shared" si="101"/>
        <v>11</v>
      </c>
      <c r="E705">
        <f t="shared" si="102"/>
        <v>4</v>
      </c>
      <c r="F705">
        <f t="shared" si="103"/>
        <v>2019</v>
      </c>
      <c r="G705">
        <f t="shared" si="104"/>
        <v>45</v>
      </c>
      <c r="H705">
        <f t="shared" si="105"/>
        <v>6</v>
      </c>
      <c r="I705" s="1" t="str">
        <f t="shared" si="106"/>
        <v>date_20191103</v>
      </c>
      <c r="J705" t="str">
        <f t="shared" si="107"/>
        <v>date_20191103 = DateLookup.create( { date: '2019-11-03', day_of_month: 3, month: 11, quarter: 4, year: 2019, week_of_year: 45, week_of_quarter: 6})</v>
      </c>
    </row>
    <row r="706" spans="1:10">
      <c r="A706" s="1">
        <v>43773</v>
      </c>
      <c r="B706" s="1" t="str">
        <f t="shared" si="99"/>
        <v>2019-11-04</v>
      </c>
      <c r="C706">
        <f t="shared" si="100"/>
        <v>4</v>
      </c>
      <c r="D706">
        <f t="shared" si="101"/>
        <v>11</v>
      </c>
      <c r="E706">
        <f t="shared" si="102"/>
        <v>4</v>
      </c>
      <c r="F706">
        <f t="shared" si="103"/>
        <v>2019</v>
      </c>
      <c r="G706">
        <f t="shared" si="104"/>
        <v>45</v>
      </c>
      <c r="H706">
        <f t="shared" si="105"/>
        <v>6</v>
      </c>
      <c r="I706" s="1" t="str">
        <f t="shared" si="106"/>
        <v>date_20191104</v>
      </c>
      <c r="J706" t="str">
        <f t="shared" si="107"/>
        <v>date_20191104 = DateLookup.create( { date: '2019-11-04', day_of_month: 4, month: 11, quarter: 4, year: 2019, week_of_year: 45, week_of_quarter: 6})</v>
      </c>
    </row>
    <row r="707" spans="1:10">
      <c r="A707" s="1">
        <v>43774</v>
      </c>
      <c r="B707" s="1" t="str">
        <f t="shared" si="99"/>
        <v>2019-11-05</v>
      </c>
      <c r="C707">
        <f t="shared" si="100"/>
        <v>5</v>
      </c>
      <c r="D707">
        <f t="shared" si="101"/>
        <v>11</v>
      </c>
      <c r="E707">
        <f t="shared" si="102"/>
        <v>4</v>
      </c>
      <c r="F707">
        <f t="shared" si="103"/>
        <v>2019</v>
      </c>
      <c r="G707">
        <f t="shared" si="104"/>
        <v>45</v>
      </c>
      <c r="H707">
        <f t="shared" si="105"/>
        <v>6</v>
      </c>
      <c r="I707" s="1" t="str">
        <f t="shared" si="106"/>
        <v>date_20191105</v>
      </c>
      <c r="J707" t="str">
        <f t="shared" si="107"/>
        <v>date_20191105 = DateLookup.create( { date: '2019-11-05', day_of_month: 5, month: 11, quarter: 4, year: 2019, week_of_year: 45, week_of_quarter: 6})</v>
      </c>
    </row>
    <row r="708" spans="1:10">
      <c r="A708" s="1">
        <v>43775</v>
      </c>
      <c r="B708" s="1" t="str">
        <f t="shared" si="99"/>
        <v>2019-11-06</v>
      </c>
      <c r="C708">
        <f t="shared" si="100"/>
        <v>6</v>
      </c>
      <c r="D708">
        <f t="shared" si="101"/>
        <v>11</v>
      </c>
      <c r="E708">
        <f t="shared" si="102"/>
        <v>4</v>
      </c>
      <c r="F708">
        <f t="shared" si="103"/>
        <v>2019</v>
      </c>
      <c r="G708">
        <f t="shared" si="104"/>
        <v>45</v>
      </c>
      <c r="H708">
        <f t="shared" si="105"/>
        <v>6</v>
      </c>
      <c r="I708" s="1" t="str">
        <f t="shared" si="106"/>
        <v>date_20191106</v>
      </c>
      <c r="J708" t="str">
        <f t="shared" si="107"/>
        <v>date_20191106 = DateLookup.create( { date: '2019-11-06', day_of_month: 6, month: 11, quarter: 4, year: 2019, week_of_year: 45, week_of_quarter: 6})</v>
      </c>
    </row>
    <row r="709" spans="1:10">
      <c r="A709" s="1">
        <v>43776</v>
      </c>
      <c r="B709" s="1" t="str">
        <f t="shared" si="99"/>
        <v>2019-11-07</v>
      </c>
      <c r="C709">
        <f t="shared" si="100"/>
        <v>7</v>
      </c>
      <c r="D709">
        <f t="shared" si="101"/>
        <v>11</v>
      </c>
      <c r="E709">
        <f t="shared" si="102"/>
        <v>4</v>
      </c>
      <c r="F709">
        <f t="shared" si="103"/>
        <v>2019</v>
      </c>
      <c r="G709">
        <f t="shared" si="104"/>
        <v>45</v>
      </c>
      <c r="H709">
        <f t="shared" si="105"/>
        <v>6</v>
      </c>
      <c r="I709" s="1" t="str">
        <f t="shared" si="106"/>
        <v>date_20191107</v>
      </c>
      <c r="J709" t="str">
        <f t="shared" si="107"/>
        <v>date_20191107 = DateLookup.create( { date: '2019-11-07', day_of_month: 7, month: 11, quarter: 4, year: 2019, week_of_year: 45, week_of_quarter: 6})</v>
      </c>
    </row>
    <row r="710" spans="1:10">
      <c r="A710" s="1">
        <v>43777</v>
      </c>
      <c r="B710" s="1" t="str">
        <f t="shared" si="99"/>
        <v>2019-11-08</v>
      </c>
      <c r="C710">
        <f t="shared" si="100"/>
        <v>8</v>
      </c>
      <c r="D710">
        <f t="shared" si="101"/>
        <v>11</v>
      </c>
      <c r="E710">
        <f t="shared" si="102"/>
        <v>4</v>
      </c>
      <c r="F710">
        <f t="shared" si="103"/>
        <v>2019</v>
      </c>
      <c r="G710">
        <f t="shared" si="104"/>
        <v>45</v>
      </c>
      <c r="H710">
        <f t="shared" si="105"/>
        <v>6</v>
      </c>
      <c r="I710" s="1" t="str">
        <f t="shared" si="106"/>
        <v>date_20191108</v>
      </c>
      <c r="J710" t="str">
        <f t="shared" si="107"/>
        <v>date_20191108 = DateLookup.create( { date: '2019-11-08', day_of_month: 8, month: 11, quarter: 4, year: 2019, week_of_year: 45, week_of_quarter: 6})</v>
      </c>
    </row>
    <row r="711" spans="1:10">
      <c r="A711" s="1">
        <v>43778</v>
      </c>
      <c r="B711" s="1" t="str">
        <f t="shared" si="99"/>
        <v>2019-11-09</v>
      </c>
      <c r="C711">
        <f t="shared" si="100"/>
        <v>9</v>
      </c>
      <c r="D711">
        <f t="shared" si="101"/>
        <v>11</v>
      </c>
      <c r="E711">
        <f t="shared" si="102"/>
        <v>4</v>
      </c>
      <c r="F711">
        <f t="shared" si="103"/>
        <v>2019</v>
      </c>
      <c r="G711">
        <f t="shared" si="104"/>
        <v>45</v>
      </c>
      <c r="H711">
        <f t="shared" si="105"/>
        <v>6</v>
      </c>
      <c r="I711" s="1" t="str">
        <f t="shared" si="106"/>
        <v>date_20191109</v>
      </c>
      <c r="J711" t="str">
        <f t="shared" si="107"/>
        <v>date_20191109 = DateLookup.create( { date: '2019-11-09', day_of_month: 9, month: 11, quarter: 4, year: 2019, week_of_year: 45, week_of_quarter: 6})</v>
      </c>
    </row>
    <row r="712" spans="1:10">
      <c r="A712" s="1">
        <v>43779</v>
      </c>
      <c r="B712" s="1" t="str">
        <f t="shared" si="99"/>
        <v>2019-11-10</v>
      </c>
      <c r="C712">
        <f t="shared" si="100"/>
        <v>10</v>
      </c>
      <c r="D712">
        <f t="shared" si="101"/>
        <v>11</v>
      </c>
      <c r="E712">
        <f t="shared" si="102"/>
        <v>4</v>
      </c>
      <c r="F712">
        <f t="shared" si="103"/>
        <v>2019</v>
      </c>
      <c r="G712">
        <f t="shared" si="104"/>
        <v>46</v>
      </c>
      <c r="H712">
        <f t="shared" si="105"/>
        <v>7</v>
      </c>
      <c r="I712" s="1" t="str">
        <f t="shared" si="106"/>
        <v>date_20191110</v>
      </c>
      <c r="J712" t="str">
        <f t="shared" si="107"/>
        <v>date_20191110 = DateLookup.create( { date: '2019-11-10', day_of_month: 10, month: 11, quarter: 4, year: 2019, week_of_year: 46, week_of_quarter: 7})</v>
      </c>
    </row>
    <row r="713" spans="1:10">
      <c r="A713" s="1">
        <v>43780</v>
      </c>
      <c r="B713" s="1" t="str">
        <f t="shared" si="99"/>
        <v>2019-11-11</v>
      </c>
      <c r="C713">
        <f t="shared" si="100"/>
        <v>11</v>
      </c>
      <c r="D713">
        <f t="shared" si="101"/>
        <v>11</v>
      </c>
      <c r="E713">
        <f t="shared" si="102"/>
        <v>4</v>
      </c>
      <c r="F713">
        <f t="shared" si="103"/>
        <v>2019</v>
      </c>
      <c r="G713">
        <f t="shared" si="104"/>
        <v>46</v>
      </c>
      <c r="H713">
        <f t="shared" si="105"/>
        <v>7</v>
      </c>
      <c r="I713" s="1" t="str">
        <f t="shared" si="106"/>
        <v>date_20191111</v>
      </c>
      <c r="J713" t="str">
        <f t="shared" si="107"/>
        <v>date_20191111 = DateLookup.create( { date: '2019-11-11', day_of_month: 11, month: 11, quarter: 4, year: 2019, week_of_year: 46, week_of_quarter: 7})</v>
      </c>
    </row>
    <row r="714" spans="1:10">
      <c r="A714" s="1">
        <v>43781</v>
      </c>
      <c r="B714" s="1" t="str">
        <f t="shared" si="99"/>
        <v>2019-11-12</v>
      </c>
      <c r="C714">
        <f t="shared" si="100"/>
        <v>12</v>
      </c>
      <c r="D714">
        <f t="shared" si="101"/>
        <v>11</v>
      </c>
      <c r="E714">
        <f t="shared" si="102"/>
        <v>4</v>
      </c>
      <c r="F714">
        <f t="shared" si="103"/>
        <v>2019</v>
      </c>
      <c r="G714">
        <f t="shared" si="104"/>
        <v>46</v>
      </c>
      <c r="H714">
        <f t="shared" si="105"/>
        <v>7</v>
      </c>
      <c r="I714" s="1" t="str">
        <f t="shared" si="106"/>
        <v>date_20191112</v>
      </c>
      <c r="J714" t="str">
        <f t="shared" si="107"/>
        <v>date_20191112 = DateLookup.create( { date: '2019-11-12', day_of_month: 12, month: 11, quarter: 4, year: 2019, week_of_year: 46, week_of_quarter: 7})</v>
      </c>
    </row>
    <row r="715" spans="1:10">
      <c r="A715" s="1">
        <v>43782</v>
      </c>
      <c r="B715" s="1" t="str">
        <f t="shared" si="99"/>
        <v>2019-11-13</v>
      </c>
      <c r="C715">
        <f t="shared" si="100"/>
        <v>13</v>
      </c>
      <c r="D715">
        <f t="shared" si="101"/>
        <v>11</v>
      </c>
      <c r="E715">
        <f t="shared" si="102"/>
        <v>4</v>
      </c>
      <c r="F715">
        <f t="shared" si="103"/>
        <v>2019</v>
      </c>
      <c r="G715">
        <f t="shared" si="104"/>
        <v>46</v>
      </c>
      <c r="H715">
        <f t="shared" si="105"/>
        <v>7</v>
      </c>
      <c r="I715" s="1" t="str">
        <f t="shared" si="106"/>
        <v>date_20191113</v>
      </c>
      <c r="J715" t="str">
        <f t="shared" si="107"/>
        <v>date_20191113 = DateLookup.create( { date: '2019-11-13', day_of_month: 13, month: 11, quarter: 4, year: 2019, week_of_year: 46, week_of_quarter: 7})</v>
      </c>
    </row>
    <row r="716" spans="1:10">
      <c r="A716" s="1">
        <v>43783</v>
      </c>
      <c r="B716" s="1" t="str">
        <f t="shared" si="99"/>
        <v>2019-11-14</v>
      </c>
      <c r="C716">
        <f t="shared" si="100"/>
        <v>14</v>
      </c>
      <c r="D716">
        <f t="shared" si="101"/>
        <v>11</v>
      </c>
      <c r="E716">
        <f t="shared" si="102"/>
        <v>4</v>
      </c>
      <c r="F716">
        <f t="shared" si="103"/>
        <v>2019</v>
      </c>
      <c r="G716">
        <f t="shared" si="104"/>
        <v>46</v>
      </c>
      <c r="H716">
        <f t="shared" si="105"/>
        <v>7</v>
      </c>
      <c r="I716" s="1" t="str">
        <f t="shared" si="106"/>
        <v>date_20191114</v>
      </c>
      <c r="J716" t="str">
        <f t="shared" si="107"/>
        <v>date_20191114 = DateLookup.create( { date: '2019-11-14', day_of_month: 14, month: 11, quarter: 4, year: 2019, week_of_year: 46, week_of_quarter: 7})</v>
      </c>
    </row>
    <row r="717" spans="1:10">
      <c r="A717" s="1">
        <v>43784</v>
      </c>
      <c r="B717" s="1" t="str">
        <f t="shared" si="99"/>
        <v>2019-11-15</v>
      </c>
      <c r="C717">
        <f t="shared" si="100"/>
        <v>15</v>
      </c>
      <c r="D717">
        <f t="shared" si="101"/>
        <v>11</v>
      </c>
      <c r="E717">
        <f t="shared" si="102"/>
        <v>4</v>
      </c>
      <c r="F717">
        <f t="shared" si="103"/>
        <v>2019</v>
      </c>
      <c r="G717">
        <f t="shared" si="104"/>
        <v>46</v>
      </c>
      <c r="H717">
        <f t="shared" si="105"/>
        <v>7</v>
      </c>
      <c r="I717" s="1" t="str">
        <f t="shared" si="106"/>
        <v>date_20191115</v>
      </c>
      <c r="J717" t="str">
        <f t="shared" si="107"/>
        <v>date_20191115 = DateLookup.create( { date: '2019-11-15', day_of_month: 15, month: 11, quarter: 4, year: 2019, week_of_year: 46, week_of_quarter: 7})</v>
      </c>
    </row>
    <row r="718" spans="1:10">
      <c r="A718" s="1">
        <v>43785</v>
      </c>
      <c r="B718" s="1" t="str">
        <f t="shared" si="99"/>
        <v>2019-11-16</v>
      </c>
      <c r="C718">
        <f t="shared" si="100"/>
        <v>16</v>
      </c>
      <c r="D718">
        <f t="shared" si="101"/>
        <v>11</v>
      </c>
      <c r="E718">
        <f t="shared" si="102"/>
        <v>4</v>
      </c>
      <c r="F718">
        <f t="shared" si="103"/>
        <v>2019</v>
      </c>
      <c r="G718">
        <f t="shared" si="104"/>
        <v>46</v>
      </c>
      <c r="H718">
        <f t="shared" si="105"/>
        <v>7</v>
      </c>
      <c r="I718" s="1" t="str">
        <f t="shared" si="106"/>
        <v>date_20191116</v>
      </c>
      <c r="J718" t="str">
        <f t="shared" si="107"/>
        <v>date_20191116 = DateLookup.create( { date: '2019-11-16', day_of_month: 16, month: 11, quarter: 4, year: 2019, week_of_year: 46, week_of_quarter: 7})</v>
      </c>
    </row>
    <row r="719" spans="1:10">
      <c r="A719" s="1">
        <v>43786</v>
      </c>
      <c r="B719" s="1" t="str">
        <f t="shared" si="99"/>
        <v>2019-11-17</v>
      </c>
      <c r="C719">
        <f t="shared" si="100"/>
        <v>17</v>
      </c>
      <c r="D719">
        <f t="shared" si="101"/>
        <v>11</v>
      </c>
      <c r="E719">
        <f t="shared" si="102"/>
        <v>4</v>
      </c>
      <c r="F719">
        <f t="shared" si="103"/>
        <v>2019</v>
      </c>
      <c r="G719">
        <f t="shared" si="104"/>
        <v>47</v>
      </c>
      <c r="H719">
        <f t="shared" si="105"/>
        <v>8</v>
      </c>
      <c r="I719" s="1" t="str">
        <f t="shared" si="106"/>
        <v>date_20191117</v>
      </c>
      <c r="J719" t="str">
        <f t="shared" si="107"/>
        <v>date_20191117 = DateLookup.create( { date: '2019-11-17', day_of_month: 17, month: 11, quarter: 4, year: 2019, week_of_year: 47, week_of_quarter: 8})</v>
      </c>
    </row>
    <row r="720" spans="1:10">
      <c r="A720" s="1">
        <v>43787</v>
      </c>
      <c r="B720" s="1" t="str">
        <f t="shared" si="99"/>
        <v>2019-11-18</v>
      </c>
      <c r="C720">
        <f t="shared" si="100"/>
        <v>18</v>
      </c>
      <c r="D720">
        <f t="shared" si="101"/>
        <v>11</v>
      </c>
      <c r="E720">
        <f t="shared" si="102"/>
        <v>4</v>
      </c>
      <c r="F720">
        <f t="shared" si="103"/>
        <v>2019</v>
      </c>
      <c r="G720">
        <f t="shared" si="104"/>
        <v>47</v>
      </c>
      <c r="H720">
        <f t="shared" si="105"/>
        <v>8</v>
      </c>
      <c r="I720" s="1" t="str">
        <f t="shared" si="106"/>
        <v>date_20191118</v>
      </c>
      <c r="J720" t="str">
        <f t="shared" si="107"/>
        <v>date_20191118 = DateLookup.create( { date: '2019-11-18', day_of_month: 18, month: 11, quarter: 4, year: 2019, week_of_year: 47, week_of_quarter: 8})</v>
      </c>
    </row>
    <row r="721" spans="1:10">
      <c r="A721" s="1">
        <v>43788</v>
      </c>
      <c r="B721" s="1" t="str">
        <f t="shared" si="99"/>
        <v>2019-11-19</v>
      </c>
      <c r="C721">
        <f t="shared" si="100"/>
        <v>19</v>
      </c>
      <c r="D721">
        <f t="shared" si="101"/>
        <v>11</v>
      </c>
      <c r="E721">
        <f t="shared" si="102"/>
        <v>4</v>
      </c>
      <c r="F721">
        <f t="shared" si="103"/>
        <v>2019</v>
      </c>
      <c r="G721">
        <f t="shared" si="104"/>
        <v>47</v>
      </c>
      <c r="H721">
        <f t="shared" si="105"/>
        <v>8</v>
      </c>
      <c r="I721" s="1" t="str">
        <f t="shared" si="106"/>
        <v>date_20191119</v>
      </c>
      <c r="J721" t="str">
        <f t="shared" si="107"/>
        <v>date_20191119 = DateLookup.create( { date: '2019-11-19', day_of_month: 19, month: 11, quarter: 4, year: 2019, week_of_year: 47, week_of_quarter: 8})</v>
      </c>
    </row>
    <row r="722" spans="1:10">
      <c r="A722" s="1">
        <v>43789</v>
      </c>
      <c r="B722" s="1" t="str">
        <f t="shared" si="99"/>
        <v>2019-11-20</v>
      </c>
      <c r="C722">
        <f t="shared" si="100"/>
        <v>20</v>
      </c>
      <c r="D722">
        <f t="shared" si="101"/>
        <v>11</v>
      </c>
      <c r="E722">
        <f t="shared" si="102"/>
        <v>4</v>
      </c>
      <c r="F722">
        <f t="shared" si="103"/>
        <v>2019</v>
      </c>
      <c r="G722">
        <f t="shared" si="104"/>
        <v>47</v>
      </c>
      <c r="H722">
        <f t="shared" si="105"/>
        <v>8</v>
      </c>
      <c r="I722" s="1" t="str">
        <f t="shared" si="106"/>
        <v>date_20191120</v>
      </c>
      <c r="J722" t="str">
        <f t="shared" si="107"/>
        <v>date_20191120 = DateLookup.create( { date: '2019-11-20', day_of_month: 20, month: 11, quarter: 4, year: 2019, week_of_year: 47, week_of_quarter: 8})</v>
      </c>
    </row>
    <row r="723" spans="1:10">
      <c r="A723" s="1">
        <v>43790</v>
      </c>
      <c r="B723" s="1" t="str">
        <f t="shared" si="99"/>
        <v>2019-11-21</v>
      </c>
      <c r="C723">
        <f t="shared" si="100"/>
        <v>21</v>
      </c>
      <c r="D723">
        <f t="shared" si="101"/>
        <v>11</v>
      </c>
      <c r="E723">
        <f t="shared" si="102"/>
        <v>4</v>
      </c>
      <c r="F723">
        <f t="shared" si="103"/>
        <v>2019</v>
      </c>
      <c r="G723">
        <f t="shared" si="104"/>
        <v>47</v>
      </c>
      <c r="H723">
        <f t="shared" si="105"/>
        <v>8</v>
      </c>
      <c r="I723" s="1" t="str">
        <f t="shared" si="106"/>
        <v>date_20191121</v>
      </c>
      <c r="J723" t="str">
        <f t="shared" si="107"/>
        <v>date_20191121 = DateLookup.create( { date: '2019-11-21', day_of_month: 21, month: 11, quarter: 4, year: 2019, week_of_year: 47, week_of_quarter: 8})</v>
      </c>
    </row>
    <row r="724" spans="1:10">
      <c r="A724" s="1">
        <v>43791</v>
      </c>
      <c r="B724" s="1" t="str">
        <f t="shared" si="99"/>
        <v>2019-11-22</v>
      </c>
      <c r="C724">
        <f t="shared" si="100"/>
        <v>22</v>
      </c>
      <c r="D724">
        <f t="shared" si="101"/>
        <v>11</v>
      </c>
      <c r="E724">
        <f t="shared" si="102"/>
        <v>4</v>
      </c>
      <c r="F724">
        <f t="shared" si="103"/>
        <v>2019</v>
      </c>
      <c r="G724">
        <f t="shared" si="104"/>
        <v>47</v>
      </c>
      <c r="H724">
        <f t="shared" si="105"/>
        <v>8</v>
      </c>
      <c r="I724" s="1" t="str">
        <f t="shared" si="106"/>
        <v>date_20191122</v>
      </c>
      <c r="J724" t="str">
        <f t="shared" si="107"/>
        <v>date_20191122 = DateLookup.create( { date: '2019-11-22', day_of_month: 22, month: 11, quarter: 4, year: 2019, week_of_year: 47, week_of_quarter: 8})</v>
      </c>
    </row>
    <row r="725" spans="1:10">
      <c r="A725" s="1">
        <v>43792</v>
      </c>
      <c r="B725" s="1" t="str">
        <f t="shared" si="99"/>
        <v>2019-11-23</v>
      </c>
      <c r="C725">
        <f t="shared" si="100"/>
        <v>23</v>
      </c>
      <c r="D725">
        <f t="shared" si="101"/>
        <v>11</v>
      </c>
      <c r="E725">
        <f t="shared" si="102"/>
        <v>4</v>
      </c>
      <c r="F725">
        <f t="shared" si="103"/>
        <v>2019</v>
      </c>
      <c r="G725">
        <f t="shared" si="104"/>
        <v>47</v>
      </c>
      <c r="H725">
        <f t="shared" si="105"/>
        <v>8</v>
      </c>
      <c r="I725" s="1" t="str">
        <f t="shared" si="106"/>
        <v>date_20191123</v>
      </c>
      <c r="J725" t="str">
        <f t="shared" si="107"/>
        <v>date_20191123 = DateLookup.create( { date: '2019-11-23', day_of_month: 23, month: 11, quarter: 4, year: 2019, week_of_year: 47, week_of_quarter: 8})</v>
      </c>
    </row>
    <row r="726" spans="1:10">
      <c r="A726" s="1">
        <v>43793</v>
      </c>
      <c r="B726" s="1" t="str">
        <f t="shared" si="99"/>
        <v>2019-11-24</v>
      </c>
      <c r="C726">
        <f t="shared" si="100"/>
        <v>24</v>
      </c>
      <c r="D726">
        <f t="shared" si="101"/>
        <v>11</v>
      </c>
      <c r="E726">
        <f t="shared" si="102"/>
        <v>4</v>
      </c>
      <c r="F726">
        <f t="shared" si="103"/>
        <v>2019</v>
      </c>
      <c r="G726">
        <f t="shared" si="104"/>
        <v>48</v>
      </c>
      <c r="H726">
        <f t="shared" si="105"/>
        <v>9</v>
      </c>
      <c r="I726" s="1" t="str">
        <f t="shared" si="106"/>
        <v>date_20191124</v>
      </c>
      <c r="J726" t="str">
        <f t="shared" si="107"/>
        <v>date_20191124 = DateLookup.create( { date: '2019-11-24', day_of_month: 24, month: 11, quarter: 4, year: 2019, week_of_year: 48, week_of_quarter: 9})</v>
      </c>
    </row>
    <row r="727" spans="1:10">
      <c r="A727" s="1">
        <v>43794</v>
      </c>
      <c r="B727" s="1" t="str">
        <f t="shared" si="99"/>
        <v>2019-11-25</v>
      </c>
      <c r="C727">
        <f t="shared" si="100"/>
        <v>25</v>
      </c>
      <c r="D727">
        <f t="shared" si="101"/>
        <v>11</v>
      </c>
      <c r="E727">
        <f t="shared" si="102"/>
        <v>4</v>
      </c>
      <c r="F727">
        <f t="shared" si="103"/>
        <v>2019</v>
      </c>
      <c r="G727">
        <f t="shared" si="104"/>
        <v>48</v>
      </c>
      <c r="H727">
        <f t="shared" si="105"/>
        <v>9</v>
      </c>
      <c r="I727" s="1" t="str">
        <f t="shared" si="106"/>
        <v>date_20191125</v>
      </c>
      <c r="J727" t="str">
        <f t="shared" si="107"/>
        <v>date_20191125 = DateLookup.create( { date: '2019-11-25', day_of_month: 25, month: 11, quarter: 4, year: 2019, week_of_year: 48, week_of_quarter: 9})</v>
      </c>
    </row>
    <row r="728" spans="1:10">
      <c r="A728" s="1">
        <v>43795</v>
      </c>
      <c r="B728" s="1" t="str">
        <f t="shared" si="99"/>
        <v>2019-11-26</v>
      </c>
      <c r="C728">
        <f t="shared" si="100"/>
        <v>26</v>
      </c>
      <c r="D728">
        <f t="shared" si="101"/>
        <v>11</v>
      </c>
      <c r="E728">
        <f t="shared" si="102"/>
        <v>4</v>
      </c>
      <c r="F728">
        <f t="shared" si="103"/>
        <v>2019</v>
      </c>
      <c r="G728">
        <f t="shared" si="104"/>
        <v>48</v>
      </c>
      <c r="H728">
        <f t="shared" si="105"/>
        <v>9</v>
      </c>
      <c r="I728" s="1" t="str">
        <f t="shared" si="106"/>
        <v>date_20191126</v>
      </c>
      <c r="J728" t="str">
        <f t="shared" si="107"/>
        <v>date_20191126 = DateLookup.create( { date: '2019-11-26', day_of_month: 26, month: 11, quarter: 4, year: 2019, week_of_year: 48, week_of_quarter: 9})</v>
      </c>
    </row>
    <row r="729" spans="1:10">
      <c r="A729" s="1">
        <v>43796</v>
      </c>
      <c r="B729" s="1" t="str">
        <f t="shared" si="99"/>
        <v>2019-11-27</v>
      </c>
      <c r="C729">
        <f t="shared" si="100"/>
        <v>27</v>
      </c>
      <c r="D729">
        <f t="shared" si="101"/>
        <v>11</v>
      </c>
      <c r="E729">
        <f t="shared" si="102"/>
        <v>4</v>
      </c>
      <c r="F729">
        <f t="shared" si="103"/>
        <v>2019</v>
      </c>
      <c r="G729">
        <f t="shared" si="104"/>
        <v>48</v>
      </c>
      <c r="H729">
        <f t="shared" si="105"/>
        <v>9</v>
      </c>
      <c r="I729" s="1" t="str">
        <f t="shared" si="106"/>
        <v>date_20191127</v>
      </c>
      <c r="J729" t="str">
        <f t="shared" si="107"/>
        <v>date_20191127 = DateLookup.create( { date: '2019-11-27', day_of_month: 27, month: 11, quarter: 4, year: 2019, week_of_year: 48, week_of_quarter: 9})</v>
      </c>
    </row>
    <row r="730" spans="1:10">
      <c r="A730" s="1">
        <v>43797</v>
      </c>
      <c r="B730" s="1" t="str">
        <f t="shared" si="99"/>
        <v>2019-11-28</v>
      </c>
      <c r="C730">
        <f t="shared" si="100"/>
        <v>28</v>
      </c>
      <c r="D730">
        <f t="shared" si="101"/>
        <v>11</v>
      </c>
      <c r="E730">
        <f t="shared" si="102"/>
        <v>4</v>
      </c>
      <c r="F730">
        <f t="shared" si="103"/>
        <v>2019</v>
      </c>
      <c r="G730">
        <f t="shared" si="104"/>
        <v>48</v>
      </c>
      <c r="H730">
        <f t="shared" si="105"/>
        <v>9</v>
      </c>
      <c r="I730" s="1" t="str">
        <f t="shared" si="106"/>
        <v>date_20191128</v>
      </c>
      <c r="J730" t="str">
        <f t="shared" si="107"/>
        <v>date_20191128 = DateLookup.create( { date: '2019-11-28', day_of_month: 28, month: 11, quarter: 4, year: 2019, week_of_year: 48, week_of_quarter: 9})</v>
      </c>
    </row>
    <row r="731" spans="1:10">
      <c r="A731" s="1">
        <v>43798</v>
      </c>
      <c r="B731" s="1" t="str">
        <f t="shared" si="99"/>
        <v>2019-11-29</v>
      </c>
      <c r="C731">
        <f t="shared" si="100"/>
        <v>29</v>
      </c>
      <c r="D731">
        <f t="shared" si="101"/>
        <v>11</v>
      </c>
      <c r="E731">
        <f t="shared" si="102"/>
        <v>4</v>
      </c>
      <c r="F731">
        <f t="shared" si="103"/>
        <v>2019</v>
      </c>
      <c r="G731">
        <f t="shared" si="104"/>
        <v>48</v>
      </c>
      <c r="H731">
        <f t="shared" si="105"/>
        <v>9</v>
      </c>
      <c r="I731" s="1" t="str">
        <f t="shared" si="106"/>
        <v>date_20191129</v>
      </c>
      <c r="J731" t="str">
        <f t="shared" si="107"/>
        <v>date_20191129 = DateLookup.create( { date: '2019-11-29', day_of_month: 29, month: 11, quarter: 4, year: 2019, week_of_year: 48, week_of_quarter: 9})</v>
      </c>
    </row>
    <row r="732" spans="1:10">
      <c r="A732" s="1">
        <v>43799</v>
      </c>
      <c r="B732" s="1" t="str">
        <f t="shared" si="99"/>
        <v>2019-11-30</v>
      </c>
      <c r="C732">
        <f t="shared" si="100"/>
        <v>30</v>
      </c>
      <c r="D732">
        <f t="shared" si="101"/>
        <v>11</v>
      </c>
      <c r="E732">
        <f t="shared" si="102"/>
        <v>4</v>
      </c>
      <c r="F732">
        <f t="shared" si="103"/>
        <v>2019</v>
      </c>
      <c r="G732">
        <f t="shared" si="104"/>
        <v>48</v>
      </c>
      <c r="H732">
        <f t="shared" si="105"/>
        <v>9</v>
      </c>
      <c r="I732" s="1" t="str">
        <f t="shared" si="106"/>
        <v>date_20191130</v>
      </c>
      <c r="J732" t="str">
        <f t="shared" si="107"/>
        <v>date_20191130 = DateLookup.create( { date: '2019-11-30', day_of_month: 30, month: 11, quarter: 4, year: 2019, week_of_year: 48, week_of_quarter: 9})</v>
      </c>
    </row>
    <row r="733" spans="1:10">
      <c r="A733" s="1">
        <v>43800</v>
      </c>
      <c r="B733" s="1" t="str">
        <f t="shared" si="99"/>
        <v>2019-12-01</v>
      </c>
      <c r="C733">
        <f t="shared" si="100"/>
        <v>1</v>
      </c>
      <c r="D733">
        <f t="shared" si="101"/>
        <v>12</v>
      </c>
      <c r="E733">
        <f t="shared" si="102"/>
        <v>4</v>
      </c>
      <c r="F733">
        <f t="shared" si="103"/>
        <v>2019</v>
      </c>
      <c r="G733">
        <f t="shared" si="104"/>
        <v>49</v>
      </c>
      <c r="H733">
        <f t="shared" si="105"/>
        <v>10</v>
      </c>
      <c r="I733" s="1" t="str">
        <f t="shared" si="106"/>
        <v>date_20191201</v>
      </c>
      <c r="J733" t="str">
        <f t="shared" si="107"/>
        <v>date_20191201 = DateLookup.create( { date: '2019-12-01', day_of_month: 1, month: 12, quarter: 4, year: 2019, week_of_year: 49, week_of_quarter: 10})</v>
      </c>
    </row>
    <row r="734" spans="1:10">
      <c r="A734" s="1">
        <v>43801</v>
      </c>
      <c r="B734" s="1" t="str">
        <f t="shared" si="99"/>
        <v>2019-12-02</v>
      </c>
      <c r="C734">
        <f t="shared" si="100"/>
        <v>2</v>
      </c>
      <c r="D734">
        <f t="shared" si="101"/>
        <v>12</v>
      </c>
      <c r="E734">
        <f t="shared" si="102"/>
        <v>4</v>
      </c>
      <c r="F734">
        <f t="shared" si="103"/>
        <v>2019</v>
      </c>
      <c r="G734">
        <f t="shared" si="104"/>
        <v>49</v>
      </c>
      <c r="H734">
        <f t="shared" si="105"/>
        <v>10</v>
      </c>
      <c r="I734" s="1" t="str">
        <f t="shared" si="106"/>
        <v>date_20191202</v>
      </c>
      <c r="J734" t="str">
        <f t="shared" si="107"/>
        <v>date_20191202 = DateLookup.create( { date: '2019-12-02', day_of_month: 2, month: 12, quarter: 4, year: 2019, week_of_year: 49, week_of_quarter: 10})</v>
      </c>
    </row>
    <row r="735" spans="1:10">
      <c r="A735" s="1">
        <v>43802</v>
      </c>
      <c r="B735" s="1" t="str">
        <f t="shared" si="99"/>
        <v>2019-12-03</v>
      </c>
      <c r="C735">
        <f t="shared" si="100"/>
        <v>3</v>
      </c>
      <c r="D735">
        <f t="shared" si="101"/>
        <v>12</v>
      </c>
      <c r="E735">
        <f t="shared" si="102"/>
        <v>4</v>
      </c>
      <c r="F735">
        <f t="shared" si="103"/>
        <v>2019</v>
      </c>
      <c r="G735">
        <f t="shared" si="104"/>
        <v>49</v>
      </c>
      <c r="H735">
        <f t="shared" si="105"/>
        <v>10</v>
      </c>
      <c r="I735" s="1" t="str">
        <f t="shared" si="106"/>
        <v>date_20191203</v>
      </c>
      <c r="J735" t="str">
        <f t="shared" si="107"/>
        <v>date_20191203 = DateLookup.create( { date: '2019-12-03', day_of_month: 3, month: 12, quarter: 4, year: 2019, week_of_year: 49, week_of_quarter: 10})</v>
      </c>
    </row>
    <row r="736" spans="1:10">
      <c r="A736" s="1">
        <v>43803</v>
      </c>
      <c r="B736" s="1" t="str">
        <f t="shared" si="99"/>
        <v>2019-12-04</v>
      </c>
      <c r="C736">
        <f t="shared" si="100"/>
        <v>4</v>
      </c>
      <c r="D736">
        <f t="shared" si="101"/>
        <v>12</v>
      </c>
      <c r="E736">
        <f t="shared" si="102"/>
        <v>4</v>
      </c>
      <c r="F736">
        <f t="shared" si="103"/>
        <v>2019</v>
      </c>
      <c r="G736">
        <f t="shared" si="104"/>
        <v>49</v>
      </c>
      <c r="H736">
        <f t="shared" si="105"/>
        <v>10</v>
      </c>
      <c r="I736" s="1" t="str">
        <f t="shared" si="106"/>
        <v>date_20191204</v>
      </c>
      <c r="J736" t="str">
        <f t="shared" si="107"/>
        <v>date_20191204 = DateLookup.create( { date: '2019-12-04', day_of_month: 4, month: 12, quarter: 4, year: 2019, week_of_year: 49, week_of_quarter: 10})</v>
      </c>
    </row>
    <row r="737" spans="1:10">
      <c r="A737" s="1">
        <v>43804</v>
      </c>
      <c r="B737" s="1" t="str">
        <f t="shared" si="99"/>
        <v>2019-12-05</v>
      </c>
      <c r="C737">
        <f t="shared" si="100"/>
        <v>5</v>
      </c>
      <c r="D737">
        <f t="shared" si="101"/>
        <v>12</v>
      </c>
      <c r="E737">
        <f t="shared" si="102"/>
        <v>4</v>
      </c>
      <c r="F737">
        <f t="shared" si="103"/>
        <v>2019</v>
      </c>
      <c r="G737">
        <f t="shared" si="104"/>
        <v>49</v>
      </c>
      <c r="H737">
        <f t="shared" si="105"/>
        <v>10</v>
      </c>
      <c r="I737" s="1" t="str">
        <f t="shared" si="106"/>
        <v>date_20191205</v>
      </c>
      <c r="J737" t="str">
        <f t="shared" si="107"/>
        <v>date_20191205 = DateLookup.create( { date: '2019-12-05', day_of_month: 5, month: 12, quarter: 4, year: 2019, week_of_year: 49, week_of_quarter: 10})</v>
      </c>
    </row>
    <row r="738" spans="1:10">
      <c r="A738" s="1">
        <v>43805</v>
      </c>
      <c r="B738" s="1" t="str">
        <f t="shared" si="99"/>
        <v>2019-12-06</v>
      </c>
      <c r="C738">
        <f t="shared" si="100"/>
        <v>6</v>
      </c>
      <c r="D738">
        <f t="shared" si="101"/>
        <v>12</v>
      </c>
      <c r="E738">
        <f t="shared" si="102"/>
        <v>4</v>
      </c>
      <c r="F738">
        <f t="shared" si="103"/>
        <v>2019</v>
      </c>
      <c r="G738">
        <f t="shared" si="104"/>
        <v>49</v>
      </c>
      <c r="H738">
        <f t="shared" si="105"/>
        <v>10</v>
      </c>
      <c r="I738" s="1" t="str">
        <f t="shared" si="106"/>
        <v>date_20191206</v>
      </c>
      <c r="J738" t="str">
        <f t="shared" si="107"/>
        <v>date_20191206 = DateLookup.create( { date: '2019-12-06', day_of_month: 6, month: 12, quarter: 4, year: 2019, week_of_year: 49, week_of_quarter: 10})</v>
      </c>
    </row>
    <row r="739" spans="1:10">
      <c r="A739" s="1">
        <v>43806</v>
      </c>
      <c r="B739" s="1" t="str">
        <f t="shared" ref="B739:B802" si="108">YEAR(A739)&amp;"-"&amp;RIGHT("0"&amp;MONTH(A739),2)&amp;"-"&amp;RIGHT("0"&amp;DAY(A739),2)</f>
        <v>2019-12-07</v>
      </c>
      <c r="C739">
        <f t="shared" ref="C739:C802" si="109">DAY(B739)</f>
        <v>7</v>
      </c>
      <c r="D739">
        <f t="shared" ref="D739:D802" si="110">MONTH(B739)</f>
        <v>12</v>
      </c>
      <c r="E739">
        <f t="shared" ref="E739:E802" si="111">IF(D739&lt;4,1,IF(AND(D739&gt;3,D739&lt;7),2,IF(AND(D739&gt;6,D739&lt;10),3,4)))</f>
        <v>4</v>
      </c>
      <c r="F739">
        <f t="shared" ref="F739:F802" si="112">YEAR(B739)</f>
        <v>2019</v>
      </c>
      <c r="G739">
        <f t="shared" ref="G739:G802" si="113">WEEKNUM(B739)</f>
        <v>49</v>
      </c>
      <c r="H739">
        <f t="shared" ref="H739:H802" si="114">IF(E739=E738,G739-G738+H738,1)</f>
        <v>10</v>
      </c>
      <c r="I739" s="1" t="str">
        <f t="shared" ref="I739:I802" si="115">"date_"&amp;YEAR(A739)&amp;""&amp;RIGHT("0"&amp;MONTH(A739),2)&amp;""&amp;RIGHT("0"&amp;DAY(A739),2)</f>
        <v>date_20191207</v>
      </c>
      <c r="J739" t="str">
        <f t="shared" ref="J739:J802" si="116">I739&amp; " = DateLookup.create( { "&amp;B$1&amp;"'"&amp;B739&amp;"'"&amp;C$1&amp;C739&amp;D$1&amp;D739&amp;E$1&amp;E739&amp;F$1&amp;F739&amp;G$1&amp;G739&amp;H$1&amp;H739&amp;"})"</f>
        <v>date_20191207 = DateLookup.create( { date: '2019-12-07', day_of_month: 7, month: 12, quarter: 4, year: 2019, week_of_year: 49, week_of_quarter: 10})</v>
      </c>
    </row>
    <row r="740" spans="1:10">
      <c r="A740" s="1">
        <v>43807</v>
      </c>
      <c r="B740" s="1" t="str">
        <f t="shared" si="108"/>
        <v>2019-12-08</v>
      </c>
      <c r="C740">
        <f t="shared" si="109"/>
        <v>8</v>
      </c>
      <c r="D740">
        <f t="shared" si="110"/>
        <v>12</v>
      </c>
      <c r="E740">
        <f t="shared" si="111"/>
        <v>4</v>
      </c>
      <c r="F740">
        <f t="shared" si="112"/>
        <v>2019</v>
      </c>
      <c r="G740">
        <f t="shared" si="113"/>
        <v>50</v>
      </c>
      <c r="H740">
        <f t="shared" si="114"/>
        <v>11</v>
      </c>
      <c r="I740" s="1" t="str">
        <f t="shared" si="115"/>
        <v>date_20191208</v>
      </c>
      <c r="J740" t="str">
        <f t="shared" si="116"/>
        <v>date_20191208 = DateLookup.create( { date: '2019-12-08', day_of_month: 8, month: 12, quarter: 4, year: 2019, week_of_year: 50, week_of_quarter: 11})</v>
      </c>
    </row>
    <row r="741" spans="1:10">
      <c r="A741" s="1">
        <v>43808</v>
      </c>
      <c r="B741" s="1" t="str">
        <f t="shared" si="108"/>
        <v>2019-12-09</v>
      </c>
      <c r="C741">
        <f t="shared" si="109"/>
        <v>9</v>
      </c>
      <c r="D741">
        <f t="shared" si="110"/>
        <v>12</v>
      </c>
      <c r="E741">
        <f t="shared" si="111"/>
        <v>4</v>
      </c>
      <c r="F741">
        <f t="shared" si="112"/>
        <v>2019</v>
      </c>
      <c r="G741">
        <f t="shared" si="113"/>
        <v>50</v>
      </c>
      <c r="H741">
        <f t="shared" si="114"/>
        <v>11</v>
      </c>
      <c r="I741" s="1" t="str">
        <f t="shared" si="115"/>
        <v>date_20191209</v>
      </c>
      <c r="J741" t="str">
        <f t="shared" si="116"/>
        <v>date_20191209 = DateLookup.create( { date: '2019-12-09', day_of_month: 9, month: 12, quarter: 4, year: 2019, week_of_year: 50, week_of_quarter: 11})</v>
      </c>
    </row>
    <row r="742" spans="1:10">
      <c r="A742" s="1">
        <v>43809</v>
      </c>
      <c r="B742" s="1" t="str">
        <f t="shared" si="108"/>
        <v>2019-12-10</v>
      </c>
      <c r="C742">
        <f t="shared" si="109"/>
        <v>10</v>
      </c>
      <c r="D742">
        <f t="shared" si="110"/>
        <v>12</v>
      </c>
      <c r="E742">
        <f t="shared" si="111"/>
        <v>4</v>
      </c>
      <c r="F742">
        <f t="shared" si="112"/>
        <v>2019</v>
      </c>
      <c r="G742">
        <f t="shared" si="113"/>
        <v>50</v>
      </c>
      <c r="H742">
        <f t="shared" si="114"/>
        <v>11</v>
      </c>
      <c r="I742" s="1" t="str">
        <f t="shared" si="115"/>
        <v>date_20191210</v>
      </c>
      <c r="J742" t="str">
        <f t="shared" si="116"/>
        <v>date_20191210 = DateLookup.create( { date: '2019-12-10', day_of_month: 10, month: 12, quarter: 4, year: 2019, week_of_year: 50, week_of_quarter: 11})</v>
      </c>
    </row>
    <row r="743" spans="1:10">
      <c r="A743" s="1">
        <v>43810</v>
      </c>
      <c r="B743" s="1" t="str">
        <f t="shared" si="108"/>
        <v>2019-12-11</v>
      </c>
      <c r="C743">
        <f t="shared" si="109"/>
        <v>11</v>
      </c>
      <c r="D743">
        <f t="shared" si="110"/>
        <v>12</v>
      </c>
      <c r="E743">
        <f t="shared" si="111"/>
        <v>4</v>
      </c>
      <c r="F743">
        <f t="shared" si="112"/>
        <v>2019</v>
      </c>
      <c r="G743">
        <f t="shared" si="113"/>
        <v>50</v>
      </c>
      <c r="H743">
        <f t="shared" si="114"/>
        <v>11</v>
      </c>
      <c r="I743" s="1" t="str">
        <f t="shared" si="115"/>
        <v>date_20191211</v>
      </c>
      <c r="J743" t="str">
        <f t="shared" si="116"/>
        <v>date_20191211 = DateLookup.create( { date: '2019-12-11', day_of_month: 11, month: 12, quarter: 4, year: 2019, week_of_year: 50, week_of_quarter: 11})</v>
      </c>
    </row>
    <row r="744" spans="1:10">
      <c r="A744" s="1">
        <v>43811</v>
      </c>
      <c r="B744" s="1" t="str">
        <f t="shared" si="108"/>
        <v>2019-12-12</v>
      </c>
      <c r="C744">
        <f t="shared" si="109"/>
        <v>12</v>
      </c>
      <c r="D744">
        <f t="shared" si="110"/>
        <v>12</v>
      </c>
      <c r="E744">
        <f t="shared" si="111"/>
        <v>4</v>
      </c>
      <c r="F744">
        <f t="shared" si="112"/>
        <v>2019</v>
      </c>
      <c r="G744">
        <f t="shared" si="113"/>
        <v>50</v>
      </c>
      <c r="H744">
        <f t="shared" si="114"/>
        <v>11</v>
      </c>
      <c r="I744" s="1" t="str">
        <f t="shared" si="115"/>
        <v>date_20191212</v>
      </c>
      <c r="J744" t="str">
        <f t="shared" si="116"/>
        <v>date_20191212 = DateLookup.create( { date: '2019-12-12', day_of_month: 12, month: 12, quarter: 4, year: 2019, week_of_year: 50, week_of_quarter: 11})</v>
      </c>
    </row>
    <row r="745" spans="1:10">
      <c r="A745" s="1">
        <v>43812</v>
      </c>
      <c r="B745" s="1" t="str">
        <f t="shared" si="108"/>
        <v>2019-12-13</v>
      </c>
      <c r="C745">
        <f t="shared" si="109"/>
        <v>13</v>
      </c>
      <c r="D745">
        <f t="shared" si="110"/>
        <v>12</v>
      </c>
      <c r="E745">
        <f t="shared" si="111"/>
        <v>4</v>
      </c>
      <c r="F745">
        <f t="shared" si="112"/>
        <v>2019</v>
      </c>
      <c r="G745">
        <f t="shared" si="113"/>
        <v>50</v>
      </c>
      <c r="H745">
        <f t="shared" si="114"/>
        <v>11</v>
      </c>
      <c r="I745" s="1" t="str">
        <f t="shared" si="115"/>
        <v>date_20191213</v>
      </c>
      <c r="J745" t="str">
        <f t="shared" si="116"/>
        <v>date_20191213 = DateLookup.create( { date: '2019-12-13', day_of_month: 13, month: 12, quarter: 4, year: 2019, week_of_year: 50, week_of_quarter: 11})</v>
      </c>
    </row>
    <row r="746" spans="1:10">
      <c r="A746" s="1">
        <v>43813</v>
      </c>
      <c r="B746" s="1" t="str">
        <f t="shared" si="108"/>
        <v>2019-12-14</v>
      </c>
      <c r="C746">
        <f t="shared" si="109"/>
        <v>14</v>
      </c>
      <c r="D746">
        <f t="shared" si="110"/>
        <v>12</v>
      </c>
      <c r="E746">
        <f t="shared" si="111"/>
        <v>4</v>
      </c>
      <c r="F746">
        <f t="shared" si="112"/>
        <v>2019</v>
      </c>
      <c r="G746">
        <f t="shared" si="113"/>
        <v>50</v>
      </c>
      <c r="H746">
        <f t="shared" si="114"/>
        <v>11</v>
      </c>
      <c r="I746" s="1" t="str">
        <f t="shared" si="115"/>
        <v>date_20191214</v>
      </c>
      <c r="J746" t="str">
        <f t="shared" si="116"/>
        <v>date_20191214 = DateLookup.create( { date: '2019-12-14', day_of_month: 14, month: 12, quarter: 4, year: 2019, week_of_year: 50, week_of_quarter: 11})</v>
      </c>
    </row>
    <row r="747" spans="1:10">
      <c r="A747" s="1">
        <v>43814</v>
      </c>
      <c r="B747" s="1" t="str">
        <f t="shared" si="108"/>
        <v>2019-12-15</v>
      </c>
      <c r="C747">
        <f t="shared" si="109"/>
        <v>15</v>
      </c>
      <c r="D747">
        <f t="shared" si="110"/>
        <v>12</v>
      </c>
      <c r="E747">
        <f t="shared" si="111"/>
        <v>4</v>
      </c>
      <c r="F747">
        <f t="shared" si="112"/>
        <v>2019</v>
      </c>
      <c r="G747">
        <f t="shared" si="113"/>
        <v>51</v>
      </c>
      <c r="H747">
        <f t="shared" si="114"/>
        <v>12</v>
      </c>
      <c r="I747" s="1" t="str">
        <f t="shared" si="115"/>
        <v>date_20191215</v>
      </c>
      <c r="J747" t="str">
        <f t="shared" si="116"/>
        <v>date_20191215 = DateLookup.create( { date: '2019-12-15', day_of_month: 15, month: 12, quarter: 4, year: 2019, week_of_year: 51, week_of_quarter: 12})</v>
      </c>
    </row>
    <row r="748" spans="1:10">
      <c r="A748" s="1">
        <v>43815</v>
      </c>
      <c r="B748" s="1" t="str">
        <f t="shared" si="108"/>
        <v>2019-12-16</v>
      </c>
      <c r="C748">
        <f t="shared" si="109"/>
        <v>16</v>
      </c>
      <c r="D748">
        <f t="shared" si="110"/>
        <v>12</v>
      </c>
      <c r="E748">
        <f t="shared" si="111"/>
        <v>4</v>
      </c>
      <c r="F748">
        <f t="shared" si="112"/>
        <v>2019</v>
      </c>
      <c r="G748">
        <f t="shared" si="113"/>
        <v>51</v>
      </c>
      <c r="H748">
        <f t="shared" si="114"/>
        <v>12</v>
      </c>
      <c r="I748" s="1" t="str">
        <f t="shared" si="115"/>
        <v>date_20191216</v>
      </c>
      <c r="J748" t="str">
        <f t="shared" si="116"/>
        <v>date_20191216 = DateLookup.create( { date: '2019-12-16', day_of_month: 16, month: 12, quarter: 4, year: 2019, week_of_year: 51, week_of_quarter: 12})</v>
      </c>
    </row>
    <row r="749" spans="1:10">
      <c r="A749" s="1">
        <v>43816</v>
      </c>
      <c r="B749" s="1" t="str">
        <f t="shared" si="108"/>
        <v>2019-12-17</v>
      </c>
      <c r="C749">
        <f t="shared" si="109"/>
        <v>17</v>
      </c>
      <c r="D749">
        <f t="shared" si="110"/>
        <v>12</v>
      </c>
      <c r="E749">
        <f t="shared" si="111"/>
        <v>4</v>
      </c>
      <c r="F749">
        <f t="shared" si="112"/>
        <v>2019</v>
      </c>
      <c r="G749">
        <f t="shared" si="113"/>
        <v>51</v>
      </c>
      <c r="H749">
        <f t="shared" si="114"/>
        <v>12</v>
      </c>
      <c r="I749" s="1" t="str">
        <f t="shared" si="115"/>
        <v>date_20191217</v>
      </c>
      <c r="J749" t="str">
        <f t="shared" si="116"/>
        <v>date_20191217 = DateLookup.create( { date: '2019-12-17', day_of_month: 17, month: 12, quarter: 4, year: 2019, week_of_year: 51, week_of_quarter: 12})</v>
      </c>
    </row>
    <row r="750" spans="1:10">
      <c r="A750" s="1">
        <v>43817</v>
      </c>
      <c r="B750" s="1" t="str">
        <f t="shared" si="108"/>
        <v>2019-12-18</v>
      </c>
      <c r="C750">
        <f t="shared" si="109"/>
        <v>18</v>
      </c>
      <c r="D750">
        <f t="shared" si="110"/>
        <v>12</v>
      </c>
      <c r="E750">
        <f t="shared" si="111"/>
        <v>4</v>
      </c>
      <c r="F750">
        <f t="shared" si="112"/>
        <v>2019</v>
      </c>
      <c r="G750">
        <f t="shared" si="113"/>
        <v>51</v>
      </c>
      <c r="H750">
        <f t="shared" si="114"/>
        <v>12</v>
      </c>
      <c r="I750" s="1" t="str">
        <f t="shared" si="115"/>
        <v>date_20191218</v>
      </c>
      <c r="J750" t="str">
        <f t="shared" si="116"/>
        <v>date_20191218 = DateLookup.create( { date: '2019-12-18', day_of_month: 18, month: 12, quarter: 4, year: 2019, week_of_year: 51, week_of_quarter: 12})</v>
      </c>
    </row>
    <row r="751" spans="1:10">
      <c r="A751" s="1">
        <v>43818</v>
      </c>
      <c r="B751" s="1" t="str">
        <f t="shared" si="108"/>
        <v>2019-12-19</v>
      </c>
      <c r="C751">
        <f t="shared" si="109"/>
        <v>19</v>
      </c>
      <c r="D751">
        <f t="shared" si="110"/>
        <v>12</v>
      </c>
      <c r="E751">
        <f t="shared" si="111"/>
        <v>4</v>
      </c>
      <c r="F751">
        <f t="shared" si="112"/>
        <v>2019</v>
      </c>
      <c r="G751">
        <f t="shared" si="113"/>
        <v>51</v>
      </c>
      <c r="H751">
        <f t="shared" si="114"/>
        <v>12</v>
      </c>
      <c r="I751" s="1" t="str">
        <f t="shared" si="115"/>
        <v>date_20191219</v>
      </c>
      <c r="J751" t="str">
        <f t="shared" si="116"/>
        <v>date_20191219 = DateLookup.create( { date: '2019-12-19', day_of_month: 19, month: 12, quarter: 4, year: 2019, week_of_year: 51, week_of_quarter: 12})</v>
      </c>
    </row>
    <row r="752" spans="1:10">
      <c r="A752" s="1">
        <v>43819</v>
      </c>
      <c r="B752" s="1" t="str">
        <f t="shared" si="108"/>
        <v>2019-12-20</v>
      </c>
      <c r="C752">
        <f t="shared" si="109"/>
        <v>20</v>
      </c>
      <c r="D752">
        <f t="shared" si="110"/>
        <v>12</v>
      </c>
      <c r="E752">
        <f t="shared" si="111"/>
        <v>4</v>
      </c>
      <c r="F752">
        <f t="shared" si="112"/>
        <v>2019</v>
      </c>
      <c r="G752">
        <f t="shared" si="113"/>
        <v>51</v>
      </c>
      <c r="H752">
        <f t="shared" si="114"/>
        <v>12</v>
      </c>
      <c r="I752" s="1" t="str">
        <f t="shared" si="115"/>
        <v>date_20191220</v>
      </c>
      <c r="J752" t="str">
        <f t="shared" si="116"/>
        <v>date_20191220 = DateLookup.create( { date: '2019-12-20', day_of_month: 20, month: 12, quarter: 4, year: 2019, week_of_year: 51, week_of_quarter: 12})</v>
      </c>
    </row>
    <row r="753" spans="1:10">
      <c r="A753" s="1">
        <v>43820</v>
      </c>
      <c r="B753" s="1" t="str">
        <f t="shared" si="108"/>
        <v>2019-12-21</v>
      </c>
      <c r="C753">
        <f t="shared" si="109"/>
        <v>21</v>
      </c>
      <c r="D753">
        <f t="shared" si="110"/>
        <v>12</v>
      </c>
      <c r="E753">
        <f t="shared" si="111"/>
        <v>4</v>
      </c>
      <c r="F753">
        <f t="shared" si="112"/>
        <v>2019</v>
      </c>
      <c r="G753">
        <f t="shared" si="113"/>
        <v>51</v>
      </c>
      <c r="H753">
        <f t="shared" si="114"/>
        <v>12</v>
      </c>
      <c r="I753" s="1" t="str">
        <f t="shared" si="115"/>
        <v>date_20191221</v>
      </c>
      <c r="J753" t="str">
        <f t="shared" si="116"/>
        <v>date_20191221 = DateLookup.create( { date: '2019-12-21', day_of_month: 21, month: 12, quarter: 4, year: 2019, week_of_year: 51, week_of_quarter: 12})</v>
      </c>
    </row>
    <row r="754" spans="1:10">
      <c r="A754" s="1">
        <v>43821</v>
      </c>
      <c r="B754" s="1" t="str">
        <f t="shared" si="108"/>
        <v>2019-12-22</v>
      </c>
      <c r="C754">
        <f t="shared" si="109"/>
        <v>22</v>
      </c>
      <c r="D754">
        <f t="shared" si="110"/>
        <v>12</v>
      </c>
      <c r="E754">
        <f t="shared" si="111"/>
        <v>4</v>
      </c>
      <c r="F754">
        <f t="shared" si="112"/>
        <v>2019</v>
      </c>
      <c r="G754">
        <f t="shared" si="113"/>
        <v>52</v>
      </c>
      <c r="H754">
        <f t="shared" si="114"/>
        <v>13</v>
      </c>
      <c r="I754" s="1" t="str">
        <f t="shared" si="115"/>
        <v>date_20191222</v>
      </c>
      <c r="J754" t="str">
        <f t="shared" si="116"/>
        <v>date_20191222 = DateLookup.create( { date: '2019-12-22', day_of_month: 22, month: 12, quarter: 4, year: 2019, week_of_year: 52, week_of_quarter: 13})</v>
      </c>
    </row>
    <row r="755" spans="1:10">
      <c r="A755" s="1">
        <v>43822</v>
      </c>
      <c r="B755" s="1" t="str">
        <f t="shared" si="108"/>
        <v>2019-12-23</v>
      </c>
      <c r="C755">
        <f t="shared" si="109"/>
        <v>23</v>
      </c>
      <c r="D755">
        <f t="shared" si="110"/>
        <v>12</v>
      </c>
      <c r="E755">
        <f t="shared" si="111"/>
        <v>4</v>
      </c>
      <c r="F755">
        <f t="shared" si="112"/>
        <v>2019</v>
      </c>
      <c r="G755">
        <f t="shared" si="113"/>
        <v>52</v>
      </c>
      <c r="H755">
        <f t="shared" si="114"/>
        <v>13</v>
      </c>
      <c r="I755" s="1" t="str">
        <f t="shared" si="115"/>
        <v>date_20191223</v>
      </c>
      <c r="J755" t="str">
        <f t="shared" si="116"/>
        <v>date_20191223 = DateLookup.create( { date: '2019-12-23', day_of_month: 23, month: 12, quarter: 4, year: 2019, week_of_year: 52, week_of_quarter: 13})</v>
      </c>
    </row>
    <row r="756" spans="1:10">
      <c r="A756" s="1">
        <v>43823</v>
      </c>
      <c r="B756" s="1" t="str">
        <f t="shared" si="108"/>
        <v>2019-12-24</v>
      </c>
      <c r="C756">
        <f t="shared" si="109"/>
        <v>24</v>
      </c>
      <c r="D756">
        <f t="shared" si="110"/>
        <v>12</v>
      </c>
      <c r="E756">
        <f t="shared" si="111"/>
        <v>4</v>
      </c>
      <c r="F756">
        <f t="shared" si="112"/>
        <v>2019</v>
      </c>
      <c r="G756">
        <f t="shared" si="113"/>
        <v>52</v>
      </c>
      <c r="H756">
        <f t="shared" si="114"/>
        <v>13</v>
      </c>
      <c r="I756" s="1" t="str">
        <f t="shared" si="115"/>
        <v>date_20191224</v>
      </c>
      <c r="J756" t="str">
        <f t="shared" si="116"/>
        <v>date_20191224 = DateLookup.create( { date: '2019-12-24', day_of_month: 24, month: 12, quarter: 4, year: 2019, week_of_year: 52, week_of_quarter: 13})</v>
      </c>
    </row>
    <row r="757" spans="1:10">
      <c r="A757" s="1">
        <v>43824</v>
      </c>
      <c r="B757" s="1" t="str">
        <f t="shared" si="108"/>
        <v>2019-12-25</v>
      </c>
      <c r="C757">
        <f t="shared" si="109"/>
        <v>25</v>
      </c>
      <c r="D757">
        <f t="shared" si="110"/>
        <v>12</v>
      </c>
      <c r="E757">
        <f t="shared" si="111"/>
        <v>4</v>
      </c>
      <c r="F757">
        <f t="shared" si="112"/>
        <v>2019</v>
      </c>
      <c r="G757">
        <f t="shared" si="113"/>
        <v>52</v>
      </c>
      <c r="H757">
        <f t="shared" si="114"/>
        <v>13</v>
      </c>
      <c r="I757" s="1" t="str">
        <f t="shared" si="115"/>
        <v>date_20191225</v>
      </c>
      <c r="J757" t="str">
        <f t="shared" si="116"/>
        <v>date_20191225 = DateLookup.create( { date: '2019-12-25', day_of_month: 25, month: 12, quarter: 4, year: 2019, week_of_year: 52, week_of_quarter: 13})</v>
      </c>
    </row>
    <row r="758" spans="1:10">
      <c r="A758" s="1">
        <v>43825</v>
      </c>
      <c r="B758" s="1" t="str">
        <f t="shared" si="108"/>
        <v>2019-12-26</v>
      </c>
      <c r="C758">
        <f t="shared" si="109"/>
        <v>26</v>
      </c>
      <c r="D758">
        <f t="shared" si="110"/>
        <v>12</v>
      </c>
      <c r="E758">
        <f t="shared" si="111"/>
        <v>4</v>
      </c>
      <c r="F758">
        <f t="shared" si="112"/>
        <v>2019</v>
      </c>
      <c r="G758">
        <f t="shared" si="113"/>
        <v>52</v>
      </c>
      <c r="H758">
        <f t="shared" si="114"/>
        <v>13</v>
      </c>
      <c r="I758" s="1" t="str">
        <f t="shared" si="115"/>
        <v>date_20191226</v>
      </c>
      <c r="J758" t="str">
        <f t="shared" si="116"/>
        <v>date_20191226 = DateLookup.create( { date: '2019-12-26', day_of_month: 26, month: 12, quarter: 4, year: 2019, week_of_year: 52, week_of_quarter: 13})</v>
      </c>
    </row>
    <row r="759" spans="1:10">
      <c r="A759" s="1">
        <v>43826</v>
      </c>
      <c r="B759" s="1" t="str">
        <f t="shared" si="108"/>
        <v>2019-12-27</v>
      </c>
      <c r="C759">
        <f t="shared" si="109"/>
        <v>27</v>
      </c>
      <c r="D759">
        <f t="shared" si="110"/>
        <v>12</v>
      </c>
      <c r="E759">
        <f t="shared" si="111"/>
        <v>4</v>
      </c>
      <c r="F759">
        <f t="shared" si="112"/>
        <v>2019</v>
      </c>
      <c r="G759">
        <f t="shared" si="113"/>
        <v>52</v>
      </c>
      <c r="H759">
        <f t="shared" si="114"/>
        <v>13</v>
      </c>
      <c r="I759" s="1" t="str">
        <f t="shared" si="115"/>
        <v>date_20191227</v>
      </c>
      <c r="J759" t="str">
        <f t="shared" si="116"/>
        <v>date_20191227 = DateLookup.create( { date: '2019-12-27', day_of_month: 27, month: 12, quarter: 4, year: 2019, week_of_year: 52, week_of_quarter: 13})</v>
      </c>
    </row>
    <row r="760" spans="1:10">
      <c r="A760" s="1">
        <v>43827</v>
      </c>
      <c r="B760" s="1" t="str">
        <f t="shared" si="108"/>
        <v>2019-12-28</v>
      </c>
      <c r="C760">
        <f t="shared" si="109"/>
        <v>28</v>
      </c>
      <c r="D760">
        <f t="shared" si="110"/>
        <v>12</v>
      </c>
      <c r="E760">
        <f t="shared" si="111"/>
        <v>4</v>
      </c>
      <c r="F760">
        <f t="shared" si="112"/>
        <v>2019</v>
      </c>
      <c r="G760">
        <f t="shared" si="113"/>
        <v>52</v>
      </c>
      <c r="H760">
        <f t="shared" si="114"/>
        <v>13</v>
      </c>
      <c r="I760" s="1" t="str">
        <f t="shared" si="115"/>
        <v>date_20191228</v>
      </c>
      <c r="J760" t="str">
        <f t="shared" si="116"/>
        <v>date_20191228 = DateLookup.create( { date: '2019-12-28', day_of_month: 28, month: 12, quarter: 4, year: 2019, week_of_year: 52, week_of_quarter: 13})</v>
      </c>
    </row>
    <row r="761" spans="1:10">
      <c r="A761" s="1">
        <v>43828</v>
      </c>
      <c r="B761" s="1" t="str">
        <f t="shared" si="108"/>
        <v>2019-12-29</v>
      </c>
      <c r="C761">
        <f t="shared" si="109"/>
        <v>29</v>
      </c>
      <c r="D761">
        <f t="shared" si="110"/>
        <v>12</v>
      </c>
      <c r="E761">
        <f t="shared" si="111"/>
        <v>4</v>
      </c>
      <c r="F761">
        <f t="shared" si="112"/>
        <v>2019</v>
      </c>
      <c r="G761">
        <f t="shared" si="113"/>
        <v>53</v>
      </c>
      <c r="H761">
        <f t="shared" si="114"/>
        <v>14</v>
      </c>
      <c r="I761" s="1" t="str">
        <f t="shared" si="115"/>
        <v>date_20191229</v>
      </c>
      <c r="J761" t="str">
        <f t="shared" si="116"/>
        <v>date_20191229 = DateLookup.create( { date: '2019-12-29', day_of_month: 29, month: 12, quarter: 4, year: 2019, week_of_year: 53, week_of_quarter: 14})</v>
      </c>
    </row>
    <row r="762" spans="1:10">
      <c r="A762" s="1">
        <v>43829</v>
      </c>
      <c r="B762" s="1" t="str">
        <f t="shared" si="108"/>
        <v>2019-12-30</v>
      </c>
      <c r="C762">
        <f t="shared" si="109"/>
        <v>30</v>
      </c>
      <c r="D762">
        <f t="shared" si="110"/>
        <v>12</v>
      </c>
      <c r="E762">
        <f t="shared" si="111"/>
        <v>4</v>
      </c>
      <c r="F762">
        <f t="shared" si="112"/>
        <v>2019</v>
      </c>
      <c r="G762">
        <f t="shared" si="113"/>
        <v>53</v>
      </c>
      <c r="H762">
        <f t="shared" si="114"/>
        <v>14</v>
      </c>
      <c r="I762" s="1" t="str">
        <f t="shared" si="115"/>
        <v>date_20191230</v>
      </c>
      <c r="J762" t="str">
        <f t="shared" si="116"/>
        <v>date_20191230 = DateLookup.create( { date: '2019-12-30', day_of_month: 30, month: 12, quarter: 4, year: 2019, week_of_year: 53, week_of_quarter: 14})</v>
      </c>
    </row>
    <row r="763" spans="1:10">
      <c r="A763" s="1">
        <v>43830</v>
      </c>
      <c r="B763" s="1" t="str">
        <f t="shared" si="108"/>
        <v>2019-12-31</v>
      </c>
      <c r="C763">
        <f t="shared" si="109"/>
        <v>31</v>
      </c>
      <c r="D763">
        <f t="shared" si="110"/>
        <v>12</v>
      </c>
      <c r="E763">
        <f t="shared" si="111"/>
        <v>4</v>
      </c>
      <c r="F763">
        <f t="shared" si="112"/>
        <v>2019</v>
      </c>
      <c r="G763">
        <f t="shared" si="113"/>
        <v>53</v>
      </c>
      <c r="H763">
        <f t="shared" si="114"/>
        <v>14</v>
      </c>
      <c r="I763" s="1" t="str">
        <f t="shared" si="115"/>
        <v>date_20191231</v>
      </c>
      <c r="J763" t="str">
        <f t="shared" si="116"/>
        <v>date_20191231 = DateLookup.create( { date: '2019-12-31', day_of_month: 31, month: 12, quarter: 4, year: 2019, week_of_year: 53, week_of_quarter: 14})</v>
      </c>
    </row>
    <row r="764" spans="1:10">
      <c r="A764" s="1">
        <v>43831</v>
      </c>
      <c r="B764" s="1" t="str">
        <f t="shared" si="108"/>
        <v>2020-01-01</v>
      </c>
      <c r="C764">
        <f t="shared" si="109"/>
        <v>1</v>
      </c>
      <c r="D764">
        <f t="shared" si="110"/>
        <v>1</v>
      </c>
      <c r="E764">
        <f t="shared" si="111"/>
        <v>1</v>
      </c>
      <c r="F764">
        <f t="shared" si="112"/>
        <v>2020</v>
      </c>
      <c r="G764">
        <f t="shared" si="113"/>
        <v>1</v>
      </c>
      <c r="H764">
        <f t="shared" si="114"/>
        <v>1</v>
      </c>
      <c r="I764" s="1" t="str">
        <f t="shared" si="115"/>
        <v>date_20200101</v>
      </c>
      <c r="J764" t="str">
        <f t="shared" si="116"/>
        <v>date_20200101 = DateLookup.create( { date: '2020-01-01', day_of_month: 1, month: 1, quarter: 1, year: 2020, week_of_year: 1, week_of_quarter: 1})</v>
      </c>
    </row>
    <row r="765" spans="1:10">
      <c r="A765" s="1">
        <v>43832</v>
      </c>
      <c r="B765" s="1" t="str">
        <f t="shared" si="108"/>
        <v>2020-01-02</v>
      </c>
      <c r="C765">
        <f t="shared" si="109"/>
        <v>2</v>
      </c>
      <c r="D765">
        <f t="shared" si="110"/>
        <v>1</v>
      </c>
      <c r="E765">
        <f t="shared" si="111"/>
        <v>1</v>
      </c>
      <c r="F765">
        <f t="shared" si="112"/>
        <v>2020</v>
      </c>
      <c r="G765">
        <f t="shared" si="113"/>
        <v>1</v>
      </c>
      <c r="H765">
        <f t="shared" si="114"/>
        <v>1</v>
      </c>
      <c r="I765" s="1" t="str">
        <f t="shared" si="115"/>
        <v>date_20200102</v>
      </c>
      <c r="J765" t="str">
        <f t="shared" si="116"/>
        <v>date_20200102 = DateLookup.create( { date: '2020-01-02', day_of_month: 2, month: 1, quarter: 1, year: 2020, week_of_year: 1, week_of_quarter: 1})</v>
      </c>
    </row>
    <row r="766" spans="1:10">
      <c r="A766" s="1">
        <v>43833</v>
      </c>
      <c r="B766" s="1" t="str">
        <f t="shared" si="108"/>
        <v>2020-01-03</v>
      </c>
      <c r="C766">
        <f t="shared" si="109"/>
        <v>3</v>
      </c>
      <c r="D766">
        <f t="shared" si="110"/>
        <v>1</v>
      </c>
      <c r="E766">
        <f t="shared" si="111"/>
        <v>1</v>
      </c>
      <c r="F766">
        <f t="shared" si="112"/>
        <v>2020</v>
      </c>
      <c r="G766">
        <f t="shared" si="113"/>
        <v>1</v>
      </c>
      <c r="H766">
        <f t="shared" si="114"/>
        <v>1</v>
      </c>
      <c r="I766" s="1" t="str">
        <f t="shared" si="115"/>
        <v>date_20200103</v>
      </c>
      <c r="J766" t="str">
        <f t="shared" si="116"/>
        <v>date_20200103 = DateLookup.create( { date: '2020-01-03', day_of_month: 3, month: 1, quarter: 1, year: 2020, week_of_year: 1, week_of_quarter: 1})</v>
      </c>
    </row>
    <row r="767" spans="1:10">
      <c r="A767" s="1">
        <v>43834</v>
      </c>
      <c r="B767" s="1" t="str">
        <f t="shared" si="108"/>
        <v>2020-01-04</v>
      </c>
      <c r="C767">
        <f t="shared" si="109"/>
        <v>4</v>
      </c>
      <c r="D767">
        <f t="shared" si="110"/>
        <v>1</v>
      </c>
      <c r="E767">
        <f t="shared" si="111"/>
        <v>1</v>
      </c>
      <c r="F767">
        <f t="shared" si="112"/>
        <v>2020</v>
      </c>
      <c r="G767">
        <f t="shared" si="113"/>
        <v>1</v>
      </c>
      <c r="H767">
        <f t="shared" si="114"/>
        <v>1</v>
      </c>
      <c r="I767" s="1" t="str">
        <f t="shared" si="115"/>
        <v>date_20200104</v>
      </c>
      <c r="J767" t="str">
        <f t="shared" si="116"/>
        <v>date_20200104 = DateLookup.create( { date: '2020-01-04', day_of_month: 4, month: 1, quarter: 1, year: 2020, week_of_year: 1, week_of_quarter: 1})</v>
      </c>
    </row>
    <row r="768" spans="1:10">
      <c r="A768" s="1">
        <v>43835</v>
      </c>
      <c r="B768" s="1" t="str">
        <f t="shared" si="108"/>
        <v>2020-01-05</v>
      </c>
      <c r="C768">
        <f t="shared" si="109"/>
        <v>5</v>
      </c>
      <c r="D768">
        <f t="shared" si="110"/>
        <v>1</v>
      </c>
      <c r="E768">
        <f t="shared" si="111"/>
        <v>1</v>
      </c>
      <c r="F768">
        <f t="shared" si="112"/>
        <v>2020</v>
      </c>
      <c r="G768">
        <f t="shared" si="113"/>
        <v>2</v>
      </c>
      <c r="H768">
        <f t="shared" si="114"/>
        <v>2</v>
      </c>
      <c r="I768" s="1" t="str">
        <f t="shared" si="115"/>
        <v>date_20200105</v>
      </c>
      <c r="J768" t="str">
        <f t="shared" si="116"/>
        <v>date_20200105 = DateLookup.create( { date: '2020-01-05', day_of_month: 5, month: 1, quarter: 1, year: 2020, week_of_year: 2, week_of_quarter: 2})</v>
      </c>
    </row>
    <row r="769" spans="1:10">
      <c r="A769" s="1">
        <v>43836</v>
      </c>
      <c r="B769" s="1" t="str">
        <f t="shared" si="108"/>
        <v>2020-01-06</v>
      </c>
      <c r="C769">
        <f t="shared" si="109"/>
        <v>6</v>
      </c>
      <c r="D769">
        <f t="shared" si="110"/>
        <v>1</v>
      </c>
      <c r="E769">
        <f t="shared" si="111"/>
        <v>1</v>
      </c>
      <c r="F769">
        <f t="shared" si="112"/>
        <v>2020</v>
      </c>
      <c r="G769">
        <f t="shared" si="113"/>
        <v>2</v>
      </c>
      <c r="H769">
        <f t="shared" si="114"/>
        <v>2</v>
      </c>
      <c r="I769" s="1" t="str">
        <f t="shared" si="115"/>
        <v>date_20200106</v>
      </c>
      <c r="J769" t="str">
        <f t="shared" si="116"/>
        <v>date_20200106 = DateLookup.create( { date: '2020-01-06', day_of_month: 6, month: 1, quarter: 1, year: 2020, week_of_year: 2, week_of_quarter: 2})</v>
      </c>
    </row>
    <row r="770" spans="1:10">
      <c r="A770" s="1">
        <v>43837</v>
      </c>
      <c r="B770" s="1" t="str">
        <f t="shared" si="108"/>
        <v>2020-01-07</v>
      </c>
      <c r="C770">
        <f t="shared" si="109"/>
        <v>7</v>
      </c>
      <c r="D770">
        <f t="shared" si="110"/>
        <v>1</v>
      </c>
      <c r="E770">
        <f t="shared" si="111"/>
        <v>1</v>
      </c>
      <c r="F770">
        <f t="shared" si="112"/>
        <v>2020</v>
      </c>
      <c r="G770">
        <f t="shared" si="113"/>
        <v>2</v>
      </c>
      <c r="H770">
        <f t="shared" si="114"/>
        <v>2</v>
      </c>
      <c r="I770" s="1" t="str">
        <f t="shared" si="115"/>
        <v>date_20200107</v>
      </c>
      <c r="J770" t="str">
        <f t="shared" si="116"/>
        <v>date_20200107 = DateLookup.create( { date: '2020-01-07', day_of_month: 7, month: 1, quarter: 1, year: 2020, week_of_year: 2, week_of_quarter: 2})</v>
      </c>
    </row>
    <row r="771" spans="1:10">
      <c r="A771" s="1">
        <v>43838</v>
      </c>
      <c r="B771" s="1" t="str">
        <f t="shared" si="108"/>
        <v>2020-01-08</v>
      </c>
      <c r="C771">
        <f t="shared" si="109"/>
        <v>8</v>
      </c>
      <c r="D771">
        <f t="shared" si="110"/>
        <v>1</v>
      </c>
      <c r="E771">
        <f t="shared" si="111"/>
        <v>1</v>
      </c>
      <c r="F771">
        <f t="shared" si="112"/>
        <v>2020</v>
      </c>
      <c r="G771">
        <f t="shared" si="113"/>
        <v>2</v>
      </c>
      <c r="H771">
        <f t="shared" si="114"/>
        <v>2</v>
      </c>
      <c r="I771" s="1" t="str">
        <f t="shared" si="115"/>
        <v>date_20200108</v>
      </c>
      <c r="J771" t="str">
        <f t="shared" si="116"/>
        <v>date_20200108 = DateLookup.create( { date: '2020-01-08', day_of_month: 8, month: 1, quarter: 1, year: 2020, week_of_year: 2, week_of_quarter: 2})</v>
      </c>
    </row>
    <row r="772" spans="1:10">
      <c r="A772" s="1">
        <v>43839</v>
      </c>
      <c r="B772" s="1" t="str">
        <f t="shared" si="108"/>
        <v>2020-01-09</v>
      </c>
      <c r="C772">
        <f t="shared" si="109"/>
        <v>9</v>
      </c>
      <c r="D772">
        <f t="shared" si="110"/>
        <v>1</v>
      </c>
      <c r="E772">
        <f t="shared" si="111"/>
        <v>1</v>
      </c>
      <c r="F772">
        <f t="shared" si="112"/>
        <v>2020</v>
      </c>
      <c r="G772">
        <f t="shared" si="113"/>
        <v>2</v>
      </c>
      <c r="H772">
        <f t="shared" si="114"/>
        <v>2</v>
      </c>
      <c r="I772" s="1" t="str">
        <f t="shared" si="115"/>
        <v>date_20200109</v>
      </c>
      <c r="J772" t="str">
        <f t="shared" si="116"/>
        <v>date_20200109 = DateLookup.create( { date: '2020-01-09', day_of_month: 9, month: 1, quarter: 1, year: 2020, week_of_year: 2, week_of_quarter: 2})</v>
      </c>
    </row>
    <row r="773" spans="1:10">
      <c r="A773" s="1">
        <v>43840</v>
      </c>
      <c r="B773" s="1" t="str">
        <f t="shared" si="108"/>
        <v>2020-01-10</v>
      </c>
      <c r="C773">
        <f t="shared" si="109"/>
        <v>10</v>
      </c>
      <c r="D773">
        <f t="shared" si="110"/>
        <v>1</v>
      </c>
      <c r="E773">
        <f t="shared" si="111"/>
        <v>1</v>
      </c>
      <c r="F773">
        <f t="shared" si="112"/>
        <v>2020</v>
      </c>
      <c r="G773">
        <f t="shared" si="113"/>
        <v>2</v>
      </c>
      <c r="H773">
        <f t="shared" si="114"/>
        <v>2</v>
      </c>
      <c r="I773" s="1" t="str">
        <f t="shared" si="115"/>
        <v>date_20200110</v>
      </c>
      <c r="J773" t="str">
        <f t="shared" si="116"/>
        <v>date_20200110 = DateLookup.create( { date: '2020-01-10', day_of_month: 10, month: 1, quarter: 1, year: 2020, week_of_year: 2, week_of_quarter: 2})</v>
      </c>
    </row>
    <row r="774" spans="1:10">
      <c r="A774" s="1">
        <v>43841</v>
      </c>
      <c r="B774" s="1" t="str">
        <f t="shared" si="108"/>
        <v>2020-01-11</v>
      </c>
      <c r="C774">
        <f t="shared" si="109"/>
        <v>11</v>
      </c>
      <c r="D774">
        <f t="shared" si="110"/>
        <v>1</v>
      </c>
      <c r="E774">
        <f t="shared" si="111"/>
        <v>1</v>
      </c>
      <c r="F774">
        <f t="shared" si="112"/>
        <v>2020</v>
      </c>
      <c r="G774">
        <f t="shared" si="113"/>
        <v>2</v>
      </c>
      <c r="H774">
        <f t="shared" si="114"/>
        <v>2</v>
      </c>
      <c r="I774" s="1" t="str">
        <f t="shared" si="115"/>
        <v>date_20200111</v>
      </c>
      <c r="J774" t="str">
        <f t="shared" si="116"/>
        <v>date_20200111 = DateLookup.create( { date: '2020-01-11', day_of_month: 11, month: 1, quarter: 1, year: 2020, week_of_year: 2, week_of_quarter: 2})</v>
      </c>
    </row>
    <row r="775" spans="1:10">
      <c r="A775" s="1">
        <v>43842</v>
      </c>
      <c r="B775" s="1" t="str">
        <f t="shared" si="108"/>
        <v>2020-01-12</v>
      </c>
      <c r="C775">
        <f t="shared" si="109"/>
        <v>12</v>
      </c>
      <c r="D775">
        <f t="shared" si="110"/>
        <v>1</v>
      </c>
      <c r="E775">
        <f t="shared" si="111"/>
        <v>1</v>
      </c>
      <c r="F775">
        <f t="shared" si="112"/>
        <v>2020</v>
      </c>
      <c r="G775">
        <f t="shared" si="113"/>
        <v>3</v>
      </c>
      <c r="H775">
        <f t="shared" si="114"/>
        <v>3</v>
      </c>
      <c r="I775" s="1" t="str">
        <f t="shared" si="115"/>
        <v>date_20200112</v>
      </c>
      <c r="J775" t="str">
        <f t="shared" si="116"/>
        <v>date_20200112 = DateLookup.create( { date: '2020-01-12', day_of_month: 12, month: 1, quarter: 1, year: 2020, week_of_year: 3, week_of_quarter: 3})</v>
      </c>
    </row>
    <row r="776" spans="1:10">
      <c r="A776" s="1">
        <v>43843</v>
      </c>
      <c r="B776" s="1" t="str">
        <f t="shared" si="108"/>
        <v>2020-01-13</v>
      </c>
      <c r="C776">
        <f t="shared" si="109"/>
        <v>13</v>
      </c>
      <c r="D776">
        <f t="shared" si="110"/>
        <v>1</v>
      </c>
      <c r="E776">
        <f t="shared" si="111"/>
        <v>1</v>
      </c>
      <c r="F776">
        <f t="shared" si="112"/>
        <v>2020</v>
      </c>
      <c r="G776">
        <f t="shared" si="113"/>
        <v>3</v>
      </c>
      <c r="H776">
        <f t="shared" si="114"/>
        <v>3</v>
      </c>
      <c r="I776" s="1" t="str">
        <f t="shared" si="115"/>
        <v>date_20200113</v>
      </c>
      <c r="J776" t="str">
        <f t="shared" si="116"/>
        <v>date_20200113 = DateLookup.create( { date: '2020-01-13', day_of_month: 13, month: 1, quarter: 1, year: 2020, week_of_year: 3, week_of_quarter: 3})</v>
      </c>
    </row>
    <row r="777" spans="1:10">
      <c r="A777" s="1">
        <v>43844</v>
      </c>
      <c r="B777" s="1" t="str">
        <f t="shared" si="108"/>
        <v>2020-01-14</v>
      </c>
      <c r="C777">
        <f t="shared" si="109"/>
        <v>14</v>
      </c>
      <c r="D777">
        <f t="shared" si="110"/>
        <v>1</v>
      </c>
      <c r="E777">
        <f t="shared" si="111"/>
        <v>1</v>
      </c>
      <c r="F777">
        <f t="shared" si="112"/>
        <v>2020</v>
      </c>
      <c r="G777">
        <f t="shared" si="113"/>
        <v>3</v>
      </c>
      <c r="H777">
        <f t="shared" si="114"/>
        <v>3</v>
      </c>
      <c r="I777" s="1" t="str">
        <f t="shared" si="115"/>
        <v>date_20200114</v>
      </c>
      <c r="J777" t="str">
        <f t="shared" si="116"/>
        <v>date_20200114 = DateLookup.create( { date: '2020-01-14', day_of_month: 14, month: 1, quarter: 1, year: 2020, week_of_year: 3, week_of_quarter: 3})</v>
      </c>
    </row>
    <row r="778" spans="1:10">
      <c r="A778" s="1">
        <v>43845</v>
      </c>
      <c r="B778" s="1" t="str">
        <f t="shared" si="108"/>
        <v>2020-01-15</v>
      </c>
      <c r="C778">
        <f t="shared" si="109"/>
        <v>15</v>
      </c>
      <c r="D778">
        <f t="shared" si="110"/>
        <v>1</v>
      </c>
      <c r="E778">
        <f t="shared" si="111"/>
        <v>1</v>
      </c>
      <c r="F778">
        <f t="shared" si="112"/>
        <v>2020</v>
      </c>
      <c r="G778">
        <f t="shared" si="113"/>
        <v>3</v>
      </c>
      <c r="H778">
        <f t="shared" si="114"/>
        <v>3</v>
      </c>
      <c r="I778" s="1" t="str">
        <f t="shared" si="115"/>
        <v>date_20200115</v>
      </c>
      <c r="J778" t="str">
        <f t="shared" si="116"/>
        <v>date_20200115 = DateLookup.create( { date: '2020-01-15', day_of_month: 15, month: 1, quarter: 1, year: 2020, week_of_year: 3, week_of_quarter: 3})</v>
      </c>
    </row>
    <row r="779" spans="1:10">
      <c r="A779" s="1">
        <v>43846</v>
      </c>
      <c r="B779" s="1" t="str">
        <f t="shared" si="108"/>
        <v>2020-01-16</v>
      </c>
      <c r="C779">
        <f t="shared" si="109"/>
        <v>16</v>
      </c>
      <c r="D779">
        <f t="shared" si="110"/>
        <v>1</v>
      </c>
      <c r="E779">
        <f t="shared" si="111"/>
        <v>1</v>
      </c>
      <c r="F779">
        <f t="shared" si="112"/>
        <v>2020</v>
      </c>
      <c r="G779">
        <f t="shared" si="113"/>
        <v>3</v>
      </c>
      <c r="H779">
        <f t="shared" si="114"/>
        <v>3</v>
      </c>
      <c r="I779" s="1" t="str">
        <f t="shared" si="115"/>
        <v>date_20200116</v>
      </c>
      <c r="J779" t="str">
        <f t="shared" si="116"/>
        <v>date_20200116 = DateLookup.create( { date: '2020-01-16', day_of_month: 16, month: 1, quarter: 1, year: 2020, week_of_year: 3, week_of_quarter: 3})</v>
      </c>
    </row>
    <row r="780" spans="1:10">
      <c r="A780" s="1">
        <v>43847</v>
      </c>
      <c r="B780" s="1" t="str">
        <f t="shared" si="108"/>
        <v>2020-01-17</v>
      </c>
      <c r="C780">
        <f t="shared" si="109"/>
        <v>17</v>
      </c>
      <c r="D780">
        <f t="shared" si="110"/>
        <v>1</v>
      </c>
      <c r="E780">
        <f t="shared" si="111"/>
        <v>1</v>
      </c>
      <c r="F780">
        <f t="shared" si="112"/>
        <v>2020</v>
      </c>
      <c r="G780">
        <f t="shared" si="113"/>
        <v>3</v>
      </c>
      <c r="H780">
        <f t="shared" si="114"/>
        <v>3</v>
      </c>
      <c r="I780" s="1" t="str">
        <f t="shared" si="115"/>
        <v>date_20200117</v>
      </c>
      <c r="J780" t="str">
        <f t="shared" si="116"/>
        <v>date_20200117 = DateLookup.create( { date: '2020-01-17', day_of_month: 17, month: 1, quarter: 1, year: 2020, week_of_year: 3, week_of_quarter: 3})</v>
      </c>
    </row>
    <row r="781" spans="1:10">
      <c r="A781" s="1">
        <v>43848</v>
      </c>
      <c r="B781" s="1" t="str">
        <f t="shared" si="108"/>
        <v>2020-01-18</v>
      </c>
      <c r="C781">
        <f t="shared" si="109"/>
        <v>18</v>
      </c>
      <c r="D781">
        <f t="shared" si="110"/>
        <v>1</v>
      </c>
      <c r="E781">
        <f t="shared" si="111"/>
        <v>1</v>
      </c>
      <c r="F781">
        <f t="shared" si="112"/>
        <v>2020</v>
      </c>
      <c r="G781">
        <f t="shared" si="113"/>
        <v>3</v>
      </c>
      <c r="H781">
        <f t="shared" si="114"/>
        <v>3</v>
      </c>
      <c r="I781" s="1" t="str">
        <f t="shared" si="115"/>
        <v>date_20200118</v>
      </c>
      <c r="J781" t="str">
        <f t="shared" si="116"/>
        <v>date_20200118 = DateLookup.create( { date: '2020-01-18', day_of_month: 18, month: 1, quarter: 1, year: 2020, week_of_year: 3, week_of_quarter: 3})</v>
      </c>
    </row>
    <row r="782" spans="1:10">
      <c r="A782" s="1">
        <v>43849</v>
      </c>
      <c r="B782" s="1" t="str">
        <f t="shared" si="108"/>
        <v>2020-01-19</v>
      </c>
      <c r="C782">
        <f t="shared" si="109"/>
        <v>19</v>
      </c>
      <c r="D782">
        <f t="shared" si="110"/>
        <v>1</v>
      </c>
      <c r="E782">
        <f t="shared" si="111"/>
        <v>1</v>
      </c>
      <c r="F782">
        <f t="shared" si="112"/>
        <v>2020</v>
      </c>
      <c r="G782">
        <f t="shared" si="113"/>
        <v>4</v>
      </c>
      <c r="H782">
        <f t="shared" si="114"/>
        <v>4</v>
      </c>
      <c r="I782" s="1" t="str">
        <f t="shared" si="115"/>
        <v>date_20200119</v>
      </c>
      <c r="J782" t="str">
        <f t="shared" si="116"/>
        <v>date_20200119 = DateLookup.create( { date: '2020-01-19', day_of_month: 19, month: 1, quarter: 1, year: 2020, week_of_year: 4, week_of_quarter: 4})</v>
      </c>
    </row>
    <row r="783" spans="1:10">
      <c r="A783" s="1">
        <v>43850</v>
      </c>
      <c r="B783" s="1" t="str">
        <f t="shared" si="108"/>
        <v>2020-01-20</v>
      </c>
      <c r="C783">
        <f t="shared" si="109"/>
        <v>20</v>
      </c>
      <c r="D783">
        <f t="shared" si="110"/>
        <v>1</v>
      </c>
      <c r="E783">
        <f t="shared" si="111"/>
        <v>1</v>
      </c>
      <c r="F783">
        <f t="shared" si="112"/>
        <v>2020</v>
      </c>
      <c r="G783">
        <f t="shared" si="113"/>
        <v>4</v>
      </c>
      <c r="H783">
        <f t="shared" si="114"/>
        <v>4</v>
      </c>
      <c r="I783" s="1" t="str">
        <f t="shared" si="115"/>
        <v>date_20200120</v>
      </c>
      <c r="J783" t="str">
        <f t="shared" si="116"/>
        <v>date_20200120 = DateLookup.create( { date: '2020-01-20', day_of_month: 20, month: 1, quarter: 1, year: 2020, week_of_year: 4, week_of_quarter: 4})</v>
      </c>
    </row>
    <row r="784" spans="1:10">
      <c r="A784" s="1">
        <v>43851</v>
      </c>
      <c r="B784" s="1" t="str">
        <f t="shared" si="108"/>
        <v>2020-01-21</v>
      </c>
      <c r="C784">
        <f t="shared" si="109"/>
        <v>21</v>
      </c>
      <c r="D784">
        <f t="shared" si="110"/>
        <v>1</v>
      </c>
      <c r="E784">
        <f t="shared" si="111"/>
        <v>1</v>
      </c>
      <c r="F784">
        <f t="shared" si="112"/>
        <v>2020</v>
      </c>
      <c r="G784">
        <f t="shared" si="113"/>
        <v>4</v>
      </c>
      <c r="H784">
        <f t="shared" si="114"/>
        <v>4</v>
      </c>
      <c r="I784" s="1" t="str">
        <f t="shared" si="115"/>
        <v>date_20200121</v>
      </c>
      <c r="J784" t="str">
        <f t="shared" si="116"/>
        <v>date_20200121 = DateLookup.create( { date: '2020-01-21', day_of_month: 21, month: 1, quarter: 1, year: 2020, week_of_year: 4, week_of_quarter: 4})</v>
      </c>
    </row>
    <row r="785" spans="1:10">
      <c r="A785" s="1">
        <v>43852</v>
      </c>
      <c r="B785" s="1" t="str">
        <f t="shared" si="108"/>
        <v>2020-01-22</v>
      </c>
      <c r="C785">
        <f t="shared" si="109"/>
        <v>22</v>
      </c>
      <c r="D785">
        <f t="shared" si="110"/>
        <v>1</v>
      </c>
      <c r="E785">
        <f t="shared" si="111"/>
        <v>1</v>
      </c>
      <c r="F785">
        <f t="shared" si="112"/>
        <v>2020</v>
      </c>
      <c r="G785">
        <f t="shared" si="113"/>
        <v>4</v>
      </c>
      <c r="H785">
        <f t="shared" si="114"/>
        <v>4</v>
      </c>
      <c r="I785" s="1" t="str">
        <f t="shared" si="115"/>
        <v>date_20200122</v>
      </c>
      <c r="J785" t="str">
        <f t="shared" si="116"/>
        <v>date_20200122 = DateLookup.create( { date: '2020-01-22', day_of_month: 22, month: 1, quarter: 1, year: 2020, week_of_year: 4, week_of_quarter: 4})</v>
      </c>
    </row>
    <row r="786" spans="1:10">
      <c r="A786" s="1">
        <v>43853</v>
      </c>
      <c r="B786" s="1" t="str">
        <f t="shared" si="108"/>
        <v>2020-01-23</v>
      </c>
      <c r="C786">
        <f t="shared" si="109"/>
        <v>23</v>
      </c>
      <c r="D786">
        <f t="shared" si="110"/>
        <v>1</v>
      </c>
      <c r="E786">
        <f t="shared" si="111"/>
        <v>1</v>
      </c>
      <c r="F786">
        <f t="shared" si="112"/>
        <v>2020</v>
      </c>
      <c r="G786">
        <f t="shared" si="113"/>
        <v>4</v>
      </c>
      <c r="H786">
        <f t="shared" si="114"/>
        <v>4</v>
      </c>
      <c r="I786" s="1" t="str">
        <f t="shared" si="115"/>
        <v>date_20200123</v>
      </c>
      <c r="J786" t="str">
        <f t="shared" si="116"/>
        <v>date_20200123 = DateLookup.create( { date: '2020-01-23', day_of_month: 23, month: 1, quarter: 1, year: 2020, week_of_year: 4, week_of_quarter: 4})</v>
      </c>
    </row>
    <row r="787" spans="1:10">
      <c r="A787" s="1">
        <v>43854</v>
      </c>
      <c r="B787" s="1" t="str">
        <f t="shared" si="108"/>
        <v>2020-01-24</v>
      </c>
      <c r="C787">
        <f t="shared" si="109"/>
        <v>24</v>
      </c>
      <c r="D787">
        <f t="shared" si="110"/>
        <v>1</v>
      </c>
      <c r="E787">
        <f t="shared" si="111"/>
        <v>1</v>
      </c>
      <c r="F787">
        <f t="shared" si="112"/>
        <v>2020</v>
      </c>
      <c r="G787">
        <f t="shared" si="113"/>
        <v>4</v>
      </c>
      <c r="H787">
        <f t="shared" si="114"/>
        <v>4</v>
      </c>
      <c r="I787" s="1" t="str">
        <f t="shared" si="115"/>
        <v>date_20200124</v>
      </c>
      <c r="J787" t="str">
        <f t="shared" si="116"/>
        <v>date_20200124 = DateLookup.create( { date: '2020-01-24', day_of_month: 24, month: 1, quarter: 1, year: 2020, week_of_year: 4, week_of_quarter: 4})</v>
      </c>
    </row>
    <row r="788" spans="1:10">
      <c r="A788" s="1">
        <v>43855</v>
      </c>
      <c r="B788" s="1" t="str">
        <f t="shared" si="108"/>
        <v>2020-01-25</v>
      </c>
      <c r="C788">
        <f t="shared" si="109"/>
        <v>25</v>
      </c>
      <c r="D788">
        <f t="shared" si="110"/>
        <v>1</v>
      </c>
      <c r="E788">
        <f t="shared" si="111"/>
        <v>1</v>
      </c>
      <c r="F788">
        <f t="shared" si="112"/>
        <v>2020</v>
      </c>
      <c r="G788">
        <f t="shared" si="113"/>
        <v>4</v>
      </c>
      <c r="H788">
        <f t="shared" si="114"/>
        <v>4</v>
      </c>
      <c r="I788" s="1" t="str">
        <f t="shared" si="115"/>
        <v>date_20200125</v>
      </c>
      <c r="J788" t="str">
        <f t="shared" si="116"/>
        <v>date_20200125 = DateLookup.create( { date: '2020-01-25', day_of_month: 25, month: 1, quarter: 1, year: 2020, week_of_year: 4, week_of_quarter: 4})</v>
      </c>
    </row>
    <row r="789" spans="1:10">
      <c r="A789" s="1">
        <v>43856</v>
      </c>
      <c r="B789" s="1" t="str">
        <f t="shared" si="108"/>
        <v>2020-01-26</v>
      </c>
      <c r="C789">
        <f t="shared" si="109"/>
        <v>26</v>
      </c>
      <c r="D789">
        <f t="shared" si="110"/>
        <v>1</v>
      </c>
      <c r="E789">
        <f t="shared" si="111"/>
        <v>1</v>
      </c>
      <c r="F789">
        <f t="shared" si="112"/>
        <v>2020</v>
      </c>
      <c r="G789">
        <f t="shared" si="113"/>
        <v>5</v>
      </c>
      <c r="H789">
        <f t="shared" si="114"/>
        <v>5</v>
      </c>
      <c r="I789" s="1" t="str">
        <f t="shared" si="115"/>
        <v>date_20200126</v>
      </c>
      <c r="J789" t="str">
        <f t="shared" si="116"/>
        <v>date_20200126 = DateLookup.create( { date: '2020-01-26', day_of_month: 26, month: 1, quarter: 1, year: 2020, week_of_year: 5, week_of_quarter: 5})</v>
      </c>
    </row>
    <row r="790" spans="1:10">
      <c r="A790" s="1">
        <v>43857</v>
      </c>
      <c r="B790" s="1" t="str">
        <f t="shared" si="108"/>
        <v>2020-01-27</v>
      </c>
      <c r="C790">
        <f t="shared" si="109"/>
        <v>27</v>
      </c>
      <c r="D790">
        <f t="shared" si="110"/>
        <v>1</v>
      </c>
      <c r="E790">
        <f t="shared" si="111"/>
        <v>1</v>
      </c>
      <c r="F790">
        <f t="shared" si="112"/>
        <v>2020</v>
      </c>
      <c r="G790">
        <f t="shared" si="113"/>
        <v>5</v>
      </c>
      <c r="H790">
        <f t="shared" si="114"/>
        <v>5</v>
      </c>
      <c r="I790" s="1" t="str">
        <f t="shared" si="115"/>
        <v>date_20200127</v>
      </c>
      <c r="J790" t="str">
        <f t="shared" si="116"/>
        <v>date_20200127 = DateLookup.create( { date: '2020-01-27', day_of_month: 27, month: 1, quarter: 1, year: 2020, week_of_year: 5, week_of_quarter: 5})</v>
      </c>
    </row>
    <row r="791" spans="1:10">
      <c r="A791" s="1">
        <v>43858</v>
      </c>
      <c r="B791" s="1" t="str">
        <f t="shared" si="108"/>
        <v>2020-01-28</v>
      </c>
      <c r="C791">
        <f t="shared" si="109"/>
        <v>28</v>
      </c>
      <c r="D791">
        <f t="shared" si="110"/>
        <v>1</v>
      </c>
      <c r="E791">
        <f t="shared" si="111"/>
        <v>1</v>
      </c>
      <c r="F791">
        <f t="shared" si="112"/>
        <v>2020</v>
      </c>
      <c r="G791">
        <f t="shared" si="113"/>
        <v>5</v>
      </c>
      <c r="H791">
        <f t="shared" si="114"/>
        <v>5</v>
      </c>
      <c r="I791" s="1" t="str">
        <f t="shared" si="115"/>
        <v>date_20200128</v>
      </c>
      <c r="J791" t="str">
        <f t="shared" si="116"/>
        <v>date_20200128 = DateLookup.create( { date: '2020-01-28', day_of_month: 28, month: 1, quarter: 1, year: 2020, week_of_year: 5, week_of_quarter: 5})</v>
      </c>
    </row>
    <row r="792" spans="1:10">
      <c r="A792" s="1">
        <v>43859</v>
      </c>
      <c r="B792" s="1" t="str">
        <f t="shared" si="108"/>
        <v>2020-01-29</v>
      </c>
      <c r="C792">
        <f t="shared" si="109"/>
        <v>29</v>
      </c>
      <c r="D792">
        <f t="shared" si="110"/>
        <v>1</v>
      </c>
      <c r="E792">
        <f t="shared" si="111"/>
        <v>1</v>
      </c>
      <c r="F792">
        <f t="shared" si="112"/>
        <v>2020</v>
      </c>
      <c r="G792">
        <f t="shared" si="113"/>
        <v>5</v>
      </c>
      <c r="H792">
        <f t="shared" si="114"/>
        <v>5</v>
      </c>
      <c r="I792" s="1" t="str">
        <f t="shared" si="115"/>
        <v>date_20200129</v>
      </c>
      <c r="J792" t="str">
        <f t="shared" si="116"/>
        <v>date_20200129 = DateLookup.create( { date: '2020-01-29', day_of_month: 29, month: 1, quarter: 1, year: 2020, week_of_year: 5, week_of_quarter: 5})</v>
      </c>
    </row>
    <row r="793" spans="1:10">
      <c r="A793" s="1">
        <v>43860</v>
      </c>
      <c r="B793" s="1" t="str">
        <f t="shared" si="108"/>
        <v>2020-01-30</v>
      </c>
      <c r="C793">
        <f t="shared" si="109"/>
        <v>30</v>
      </c>
      <c r="D793">
        <f t="shared" si="110"/>
        <v>1</v>
      </c>
      <c r="E793">
        <f t="shared" si="111"/>
        <v>1</v>
      </c>
      <c r="F793">
        <f t="shared" si="112"/>
        <v>2020</v>
      </c>
      <c r="G793">
        <f t="shared" si="113"/>
        <v>5</v>
      </c>
      <c r="H793">
        <f t="shared" si="114"/>
        <v>5</v>
      </c>
      <c r="I793" s="1" t="str">
        <f t="shared" si="115"/>
        <v>date_20200130</v>
      </c>
      <c r="J793" t="str">
        <f t="shared" si="116"/>
        <v>date_20200130 = DateLookup.create( { date: '2020-01-30', day_of_month: 30, month: 1, quarter: 1, year: 2020, week_of_year: 5, week_of_quarter: 5})</v>
      </c>
    </row>
    <row r="794" spans="1:10">
      <c r="A794" s="1">
        <v>43861</v>
      </c>
      <c r="B794" s="1" t="str">
        <f t="shared" si="108"/>
        <v>2020-01-31</v>
      </c>
      <c r="C794">
        <f t="shared" si="109"/>
        <v>31</v>
      </c>
      <c r="D794">
        <f t="shared" si="110"/>
        <v>1</v>
      </c>
      <c r="E794">
        <f t="shared" si="111"/>
        <v>1</v>
      </c>
      <c r="F794">
        <f t="shared" si="112"/>
        <v>2020</v>
      </c>
      <c r="G794">
        <f t="shared" si="113"/>
        <v>5</v>
      </c>
      <c r="H794">
        <f t="shared" si="114"/>
        <v>5</v>
      </c>
      <c r="I794" s="1" t="str">
        <f t="shared" si="115"/>
        <v>date_20200131</v>
      </c>
      <c r="J794" t="str">
        <f t="shared" si="116"/>
        <v>date_20200131 = DateLookup.create( { date: '2020-01-31', day_of_month: 31, month: 1, quarter: 1, year: 2020, week_of_year: 5, week_of_quarter: 5})</v>
      </c>
    </row>
    <row r="795" spans="1:10">
      <c r="A795" s="1">
        <v>43862</v>
      </c>
      <c r="B795" s="1" t="str">
        <f t="shared" si="108"/>
        <v>2020-02-01</v>
      </c>
      <c r="C795">
        <f t="shared" si="109"/>
        <v>1</v>
      </c>
      <c r="D795">
        <f t="shared" si="110"/>
        <v>2</v>
      </c>
      <c r="E795">
        <f t="shared" si="111"/>
        <v>1</v>
      </c>
      <c r="F795">
        <f t="shared" si="112"/>
        <v>2020</v>
      </c>
      <c r="G795">
        <f t="shared" si="113"/>
        <v>5</v>
      </c>
      <c r="H795">
        <f t="shared" si="114"/>
        <v>5</v>
      </c>
      <c r="I795" s="1" t="str">
        <f t="shared" si="115"/>
        <v>date_20200201</v>
      </c>
      <c r="J795" t="str">
        <f t="shared" si="116"/>
        <v>date_20200201 = DateLookup.create( { date: '2020-02-01', day_of_month: 1, month: 2, quarter: 1, year: 2020, week_of_year: 5, week_of_quarter: 5})</v>
      </c>
    </row>
    <row r="796" spans="1:10">
      <c r="A796" s="1">
        <v>43863</v>
      </c>
      <c r="B796" s="1" t="str">
        <f t="shared" si="108"/>
        <v>2020-02-02</v>
      </c>
      <c r="C796">
        <f t="shared" si="109"/>
        <v>2</v>
      </c>
      <c r="D796">
        <f t="shared" si="110"/>
        <v>2</v>
      </c>
      <c r="E796">
        <f t="shared" si="111"/>
        <v>1</v>
      </c>
      <c r="F796">
        <f t="shared" si="112"/>
        <v>2020</v>
      </c>
      <c r="G796">
        <f t="shared" si="113"/>
        <v>6</v>
      </c>
      <c r="H796">
        <f t="shared" si="114"/>
        <v>6</v>
      </c>
      <c r="I796" s="1" t="str">
        <f t="shared" si="115"/>
        <v>date_20200202</v>
      </c>
      <c r="J796" t="str">
        <f t="shared" si="116"/>
        <v>date_20200202 = DateLookup.create( { date: '2020-02-02', day_of_month: 2, month: 2, quarter: 1, year: 2020, week_of_year: 6, week_of_quarter: 6})</v>
      </c>
    </row>
    <row r="797" spans="1:10">
      <c r="A797" s="1">
        <v>43864</v>
      </c>
      <c r="B797" s="1" t="str">
        <f t="shared" si="108"/>
        <v>2020-02-03</v>
      </c>
      <c r="C797">
        <f t="shared" si="109"/>
        <v>3</v>
      </c>
      <c r="D797">
        <f t="shared" si="110"/>
        <v>2</v>
      </c>
      <c r="E797">
        <f t="shared" si="111"/>
        <v>1</v>
      </c>
      <c r="F797">
        <f t="shared" si="112"/>
        <v>2020</v>
      </c>
      <c r="G797">
        <f t="shared" si="113"/>
        <v>6</v>
      </c>
      <c r="H797">
        <f t="shared" si="114"/>
        <v>6</v>
      </c>
      <c r="I797" s="1" t="str">
        <f t="shared" si="115"/>
        <v>date_20200203</v>
      </c>
      <c r="J797" t="str">
        <f t="shared" si="116"/>
        <v>date_20200203 = DateLookup.create( { date: '2020-02-03', day_of_month: 3, month: 2, quarter: 1, year: 2020, week_of_year: 6, week_of_quarter: 6})</v>
      </c>
    </row>
    <row r="798" spans="1:10">
      <c r="A798" s="1">
        <v>43865</v>
      </c>
      <c r="B798" s="1" t="str">
        <f t="shared" si="108"/>
        <v>2020-02-04</v>
      </c>
      <c r="C798">
        <f t="shared" si="109"/>
        <v>4</v>
      </c>
      <c r="D798">
        <f t="shared" si="110"/>
        <v>2</v>
      </c>
      <c r="E798">
        <f t="shared" si="111"/>
        <v>1</v>
      </c>
      <c r="F798">
        <f t="shared" si="112"/>
        <v>2020</v>
      </c>
      <c r="G798">
        <f t="shared" si="113"/>
        <v>6</v>
      </c>
      <c r="H798">
        <f t="shared" si="114"/>
        <v>6</v>
      </c>
      <c r="I798" s="1" t="str">
        <f t="shared" si="115"/>
        <v>date_20200204</v>
      </c>
      <c r="J798" t="str">
        <f t="shared" si="116"/>
        <v>date_20200204 = DateLookup.create( { date: '2020-02-04', day_of_month: 4, month: 2, quarter: 1, year: 2020, week_of_year: 6, week_of_quarter: 6})</v>
      </c>
    </row>
    <row r="799" spans="1:10">
      <c r="A799" s="1">
        <v>43866</v>
      </c>
      <c r="B799" s="1" t="str">
        <f t="shared" si="108"/>
        <v>2020-02-05</v>
      </c>
      <c r="C799">
        <f t="shared" si="109"/>
        <v>5</v>
      </c>
      <c r="D799">
        <f t="shared" si="110"/>
        <v>2</v>
      </c>
      <c r="E799">
        <f t="shared" si="111"/>
        <v>1</v>
      </c>
      <c r="F799">
        <f t="shared" si="112"/>
        <v>2020</v>
      </c>
      <c r="G799">
        <f t="shared" si="113"/>
        <v>6</v>
      </c>
      <c r="H799">
        <f t="shared" si="114"/>
        <v>6</v>
      </c>
      <c r="I799" s="1" t="str">
        <f t="shared" si="115"/>
        <v>date_20200205</v>
      </c>
      <c r="J799" t="str">
        <f t="shared" si="116"/>
        <v>date_20200205 = DateLookup.create( { date: '2020-02-05', day_of_month: 5, month: 2, quarter: 1, year: 2020, week_of_year: 6, week_of_quarter: 6})</v>
      </c>
    </row>
    <row r="800" spans="1:10">
      <c r="A800" s="1">
        <v>43867</v>
      </c>
      <c r="B800" s="1" t="str">
        <f t="shared" si="108"/>
        <v>2020-02-06</v>
      </c>
      <c r="C800">
        <f t="shared" si="109"/>
        <v>6</v>
      </c>
      <c r="D800">
        <f t="shared" si="110"/>
        <v>2</v>
      </c>
      <c r="E800">
        <f t="shared" si="111"/>
        <v>1</v>
      </c>
      <c r="F800">
        <f t="shared" si="112"/>
        <v>2020</v>
      </c>
      <c r="G800">
        <f t="shared" si="113"/>
        <v>6</v>
      </c>
      <c r="H800">
        <f t="shared" si="114"/>
        <v>6</v>
      </c>
      <c r="I800" s="1" t="str">
        <f t="shared" si="115"/>
        <v>date_20200206</v>
      </c>
      <c r="J800" t="str">
        <f t="shared" si="116"/>
        <v>date_20200206 = DateLookup.create( { date: '2020-02-06', day_of_month: 6, month: 2, quarter: 1, year: 2020, week_of_year: 6, week_of_quarter: 6})</v>
      </c>
    </row>
    <row r="801" spans="1:10">
      <c r="A801" s="1">
        <v>43868</v>
      </c>
      <c r="B801" s="1" t="str">
        <f t="shared" si="108"/>
        <v>2020-02-07</v>
      </c>
      <c r="C801">
        <f t="shared" si="109"/>
        <v>7</v>
      </c>
      <c r="D801">
        <f t="shared" si="110"/>
        <v>2</v>
      </c>
      <c r="E801">
        <f t="shared" si="111"/>
        <v>1</v>
      </c>
      <c r="F801">
        <f t="shared" si="112"/>
        <v>2020</v>
      </c>
      <c r="G801">
        <f t="shared" si="113"/>
        <v>6</v>
      </c>
      <c r="H801">
        <f t="shared" si="114"/>
        <v>6</v>
      </c>
      <c r="I801" s="1" t="str">
        <f t="shared" si="115"/>
        <v>date_20200207</v>
      </c>
      <c r="J801" t="str">
        <f t="shared" si="116"/>
        <v>date_20200207 = DateLookup.create( { date: '2020-02-07', day_of_month: 7, month: 2, quarter: 1, year: 2020, week_of_year: 6, week_of_quarter: 6})</v>
      </c>
    </row>
    <row r="802" spans="1:10">
      <c r="A802" s="1">
        <v>43869</v>
      </c>
      <c r="B802" s="1" t="str">
        <f t="shared" si="108"/>
        <v>2020-02-08</v>
      </c>
      <c r="C802">
        <f t="shared" si="109"/>
        <v>8</v>
      </c>
      <c r="D802">
        <f t="shared" si="110"/>
        <v>2</v>
      </c>
      <c r="E802">
        <f t="shared" si="111"/>
        <v>1</v>
      </c>
      <c r="F802">
        <f t="shared" si="112"/>
        <v>2020</v>
      </c>
      <c r="G802">
        <f t="shared" si="113"/>
        <v>6</v>
      </c>
      <c r="H802">
        <f t="shared" si="114"/>
        <v>6</v>
      </c>
      <c r="I802" s="1" t="str">
        <f t="shared" si="115"/>
        <v>date_20200208</v>
      </c>
      <c r="J802" t="str">
        <f t="shared" si="116"/>
        <v>date_20200208 = DateLookup.create( { date: '2020-02-08', day_of_month: 8, month: 2, quarter: 1, year: 2020, week_of_year: 6, week_of_quarter: 6})</v>
      </c>
    </row>
    <row r="803" spans="1:10">
      <c r="A803" s="1">
        <v>43870</v>
      </c>
      <c r="B803" s="1" t="str">
        <f t="shared" ref="B803:B866" si="117">YEAR(A803)&amp;"-"&amp;RIGHT("0"&amp;MONTH(A803),2)&amp;"-"&amp;RIGHT("0"&amp;DAY(A803),2)</f>
        <v>2020-02-09</v>
      </c>
      <c r="C803">
        <f t="shared" ref="C803:C866" si="118">DAY(B803)</f>
        <v>9</v>
      </c>
      <c r="D803">
        <f t="shared" ref="D803:D866" si="119">MONTH(B803)</f>
        <v>2</v>
      </c>
      <c r="E803">
        <f t="shared" ref="E803:E866" si="120">IF(D803&lt;4,1,IF(AND(D803&gt;3,D803&lt;7),2,IF(AND(D803&gt;6,D803&lt;10),3,4)))</f>
        <v>1</v>
      </c>
      <c r="F803">
        <f t="shared" ref="F803:F866" si="121">YEAR(B803)</f>
        <v>2020</v>
      </c>
      <c r="G803">
        <f t="shared" ref="G803:G866" si="122">WEEKNUM(B803)</f>
        <v>7</v>
      </c>
      <c r="H803">
        <f t="shared" ref="H803:H866" si="123">IF(E803=E802,G803-G802+H802,1)</f>
        <v>7</v>
      </c>
      <c r="I803" s="1" t="str">
        <f t="shared" ref="I803:I866" si="124">"date_"&amp;YEAR(A803)&amp;""&amp;RIGHT("0"&amp;MONTH(A803),2)&amp;""&amp;RIGHT("0"&amp;DAY(A803),2)</f>
        <v>date_20200209</v>
      </c>
      <c r="J803" t="str">
        <f t="shared" ref="J803:J866" si="125">I803&amp; " = DateLookup.create( { "&amp;B$1&amp;"'"&amp;B803&amp;"'"&amp;C$1&amp;C803&amp;D$1&amp;D803&amp;E$1&amp;E803&amp;F$1&amp;F803&amp;G$1&amp;G803&amp;H$1&amp;H803&amp;"})"</f>
        <v>date_20200209 = DateLookup.create( { date: '2020-02-09', day_of_month: 9, month: 2, quarter: 1, year: 2020, week_of_year: 7, week_of_quarter: 7})</v>
      </c>
    </row>
    <row r="804" spans="1:10">
      <c r="A804" s="1">
        <v>43871</v>
      </c>
      <c r="B804" s="1" t="str">
        <f t="shared" si="117"/>
        <v>2020-02-10</v>
      </c>
      <c r="C804">
        <f t="shared" si="118"/>
        <v>10</v>
      </c>
      <c r="D804">
        <f t="shared" si="119"/>
        <v>2</v>
      </c>
      <c r="E804">
        <f t="shared" si="120"/>
        <v>1</v>
      </c>
      <c r="F804">
        <f t="shared" si="121"/>
        <v>2020</v>
      </c>
      <c r="G804">
        <f t="shared" si="122"/>
        <v>7</v>
      </c>
      <c r="H804">
        <f t="shared" si="123"/>
        <v>7</v>
      </c>
      <c r="I804" s="1" t="str">
        <f t="shared" si="124"/>
        <v>date_20200210</v>
      </c>
      <c r="J804" t="str">
        <f t="shared" si="125"/>
        <v>date_20200210 = DateLookup.create( { date: '2020-02-10', day_of_month: 10, month: 2, quarter: 1, year: 2020, week_of_year: 7, week_of_quarter: 7})</v>
      </c>
    </row>
    <row r="805" spans="1:10">
      <c r="A805" s="1">
        <v>43872</v>
      </c>
      <c r="B805" s="1" t="str">
        <f t="shared" si="117"/>
        <v>2020-02-11</v>
      </c>
      <c r="C805">
        <f t="shared" si="118"/>
        <v>11</v>
      </c>
      <c r="D805">
        <f t="shared" si="119"/>
        <v>2</v>
      </c>
      <c r="E805">
        <f t="shared" si="120"/>
        <v>1</v>
      </c>
      <c r="F805">
        <f t="shared" si="121"/>
        <v>2020</v>
      </c>
      <c r="G805">
        <f t="shared" si="122"/>
        <v>7</v>
      </c>
      <c r="H805">
        <f t="shared" si="123"/>
        <v>7</v>
      </c>
      <c r="I805" s="1" t="str">
        <f t="shared" si="124"/>
        <v>date_20200211</v>
      </c>
      <c r="J805" t="str">
        <f t="shared" si="125"/>
        <v>date_20200211 = DateLookup.create( { date: '2020-02-11', day_of_month: 11, month: 2, quarter: 1, year: 2020, week_of_year: 7, week_of_quarter: 7})</v>
      </c>
    </row>
    <row r="806" spans="1:10">
      <c r="A806" s="1">
        <v>43873</v>
      </c>
      <c r="B806" s="1" t="str">
        <f t="shared" si="117"/>
        <v>2020-02-12</v>
      </c>
      <c r="C806">
        <f t="shared" si="118"/>
        <v>12</v>
      </c>
      <c r="D806">
        <f t="shared" si="119"/>
        <v>2</v>
      </c>
      <c r="E806">
        <f t="shared" si="120"/>
        <v>1</v>
      </c>
      <c r="F806">
        <f t="shared" si="121"/>
        <v>2020</v>
      </c>
      <c r="G806">
        <f t="shared" si="122"/>
        <v>7</v>
      </c>
      <c r="H806">
        <f t="shared" si="123"/>
        <v>7</v>
      </c>
      <c r="I806" s="1" t="str">
        <f t="shared" si="124"/>
        <v>date_20200212</v>
      </c>
      <c r="J806" t="str">
        <f t="shared" si="125"/>
        <v>date_20200212 = DateLookup.create( { date: '2020-02-12', day_of_month: 12, month: 2, quarter: 1, year: 2020, week_of_year: 7, week_of_quarter: 7})</v>
      </c>
    </row>
    <row r="807" spans="1:10">
      <c r="A807" s="1">
        <v>43874</v>
      </c>
      <c r="B807" s="1" t="str">
        <f t="shared" si="117"/>
        <v>2020-02-13</v>
      </c>
      <c r="C807">
        <f t="shared" si="118"/>
        <v>13</v>
      </c>
      <c r="D807">
        <f t="shared" si="119"/>
        <v>2</v>
      </c>
      <c r="E807">
        <f t="shared" si="120"/>
        <v>1</v>
      </c>
      <c r="F807">
        <f t="shared" si="121"/>
        <v>2020</v>
      </c>
      <c r="G807">
        <f t="shared" si="122"/>
        <v>7</v>
      </c>
      <c r="H807">
        <f t="shared" si="123"/>
        <v>7</v>
      </c>
      <c r="I807" s="1" t="str">
        <f t="shared" si="124"/>
        <v>date_20200213</v>
      </c>
      <c r="J807" t="str">
        <f t="shared" si="125"/>
        <v>date_20200213 = DateLookup.create( { date: '2020-02-13', day_of_month: 13, month: 2, quarter: 1, year: 2020, week_of_year: 7, week_of_quarter: 7})</v>
      </c>
    </row>
    <row r="808" spans="1:10">
      <c r="A808" s="1">
        <v>43875</v>
      </c>
      <c r="B808" s="1" t="str">
        <f t="shared" si="117"/>
        <v>2020-02-14</v>
      </c>
      <c r="C808">
        <f t="shared" si="118"/>
        <v>14</v>
      </c>
      <c r="D808">
        <f t="shared" si="119"/>
        <v>2</v>
      </c>
      <c r="E808">
        <f t="shared" si="120"/>
        <v>1</v>
      </c>
      <c r="F808">
        <f t="shared" si="121"/>
        <v>2020</v>
      </c>
      <c r="G808">
        <f t="shared" si="122"/>
        <v>7</v>
      </c>
      <c r="H808">
        <f t="shared" si="123"/>
        <v>7</v>
      </c>
      <c r="I808" s="1" t="str">
        <f t="shared" si="124"/>
        <v>date_20200214</v>
      </c>
      <c r="J808" t="str">
        <f t="shared" si="125"/>
        <v>date_20200214 = DateLookup.create( { date: '2020-02-14', day_of_month: 14, month: 2, quarter: 1, year: 2020, week_of_year: 7, week_of_quarter: 7})</v>
      </c>
    </row>
    <row r="809" spans="1:10">
      <c r="A809" s="1">
        <v>43876</v>
      </c>
      <c r="B809" s="1" t="str">
        <f t="shared" si="117"/>
        <v>2020-02-15</v>
      </c>
      <c r="C809">
        <f t="shared" si="118"/>
        <v>15</v>
      </c>
      <c r="D809">
        <f t="shared" si="119"/>
        <v>2</v>
      </c>
      <c r="E809">
        <f t="shared" si="120"/>
        <v>1</v>
      </c>
      <c r="F809">
        <f t="shared" si="121"/>
        <v>2020</v>
      </c>
      <c r="G809">
        <f t="shared" si="122"/>
        <v>7</v>
      </c>
      <c r="H809">
        <f t="shared" si="123"/>
        <v>7</v>
      </c>
      <c r="I809" s="1" t="str">
        <f t="shared" si="124"/>
        <v>date_20200215</v>
      </c>
      <c r="J809" t="str">
        <f t="shared" si="125"/>
        <v>date_20200215 = DateLookup.create( { date: '2020-02-15', day_of_month: 15, month: 2, quarter: 1, year: 2020, week_of_year: 7, week_of_quarter: 7})</v>
      </c>
    </row>
    <row r="810" spans="1:10">
      <c r="A810" s="1">
        <v>43877</v>
      </c>
      <c r="B810" s="1" t="str">
        <f t="shared" si="117"/>
        <v>2020-02-16</v>
      </c>
      <c r="C810">
        <f t="shared" si="118"/>
        <v>16</v>
      </c>
      <c r="D810">
        <f t="shared" si="119"/>
        <v>2</v>
      </c>
      <c r="E810">
        <f t="shared" si="120"/>
        <v>1</v>
      </c>
      <c r="F810">
        <f t="shared" si="121"/>
        <v>2020</v>
      </c>
      <c r="G810">
        <f t="shared" si="122"/>
        <v>8</v>
      </c>
      <c r="H810">
        <f t="shared" si="123"/>
        <v>8</v>
      </c>
      <c r="I810" s="1" t="str">
        <f t="shared" si="124"/>
        <v>date_20200216</v>
      </c>
      <c r="J810" t="str">
        <f t="shared" si="125"/>
        <v>date_20200216 = DateLookup.create( { date: '2020-02-16', day_of_month: 16, month: 2, quarter: 1, year: 2020, week_of_year: 8, week_of_quarter: 8})</v>
      </c>
    </row>
    <row r="811" spans="1:10">
      <c r="A811" s="1">
        <v>43878</v>
      </c>
      <c r="B811" s="1" t="str">
        <f t="shared" si="117"/>
        <v>2020-02-17</v>
      </c>
      <c r="C811">
        <f t="shared" si="118"/>
        <v>17</v>
      </c>
      <c r="D811">
        <f t="shared" si="119"/>
        <v>2</v>
      </c>
      <c r="E811">
        <f t="shared" si="120"/>
        <v>1</v>
      </c>
      <c r="F811">
        <f t="shared" si="121"/>
        <v>2020</v>
      </c>
      <c r="G811">
        <f t="shared" si="122"/>
        <v>8</v>
      </c>
      <c r="H811">
        <f t="shared" si="123"/>
        <v>8</v>
      </c>
      <c r="I811" s="1" t="str">
        <f t="shared" si="124"/>
        <v>date_20200217</v>
      </c>
      <c r="J811" t="str">
        <f t="shared" si="125"/>
        <v>date_20200217 = DateLookup.create( { date: '2020-02-17', day_of_month: 17, month: 2, quarter: 1, year: 2020, week_of_year: 8, week_of_quarter: 8})</v>
      </c>
    </row>
    <row r="812" spans="1:10">
      <c r="A812" s="1">
        <v>43879</v>
      </c>
      <c r="B812" s="1" t="str">
        <f t="shared" si="117"/>
        <v>2020-02-18</v>
      </c>
      <c r="C812">
        <f t="shared" si="118"/>
        <v>18</v>
      </c>
      <c r="D812">
        <f t="shared" si="119"/>
        <v>2</v>
      </c>
      <c r="E812">
        <f t="shared" si="120"/>
        <v>1</v>
      </c>
      <c r="F812">
        <f t="shared" si="121"/>
        <v>2020</v>
      </c>
      <c r="G812">
        <f t="shared" si="122"/>
        <v>8</v>
      </c>
      <c r="H812">
        <f t="shared" si="123"/>
        <v>8</v>
      </c>
      <c r="I812" s="1" t="str">
        <f t="shared" si="124"/>
        <v>date_20200218</v>
      </c>
      <c r="J812" t="str">
        <f t="shared" si="125"/>
        <v>date_20200218 = DateLookup.create( { date: '2020-02-18', day_of_month: 18, month: 2, quarter: 1, year: 2020, week_of_year: 8, week_of_quarter: 8})</v>
      </c>
    </row>
    <row r="813" spans="1:10">
      <c r="A813" s="1">
        <v>43880</v>
      </c>
      <c r="B813" s="1" t="str">
        <f t="shared" si="117"/>
        <v>2020-02-19</v>
      </c>
      <c r="C813">
        <f t="shared" si="118"/>
        <v>19</v>
      </c>
      <c r="D813">
        <f t="shared" si="119"/>
        <v>2</v>
      </c>
      <c r="E813">
        <f t="shared" si="120"/>
        <v>1</v>
      </c>
      <c r="F813">
        <f t="shared" si="121"/>
        <v>2020</v>
      </c>
      <c r="G813">
        <f t="shared" si="122"/>
        <v>8</v>
      </c>
      <c r="H813">
        <f t="shared" si="123"/>
        <v>8</v>
      </c>
      <c r="I813" s="1" t="str">
        <f t="shared" si="124"/>
        <v>date_20200219</v>
      </c>
      <c r="J813" t="str">
        <f t="shared" si="125"/>
        <v>date_20200219 = DateLookup.create( { date: '2020-02-19', day_of_month: 19, month: 2, quarter: 1, year: 2020, week_of_year: 8, week_of_quarter: 8})</v>
      </c>
    </row>
    <row r="814" spans="1:10">
      <c r="A814" s="1">
        <v>43881</v>
      </c>
      <c r="B814" s="1" t="str">
        <f t="shared" si="117"/>
        <v>2020-02-20</v>
      </c>
      <c r="C814">
        <f t="shared" si="118"/>
        <v>20</v>
      </c>
      <c r="D814">
        <f t="shared" si="119"/>
        <v>2</v>
      </c>
      <c r="E814">
        <f t="shared" si="120"/>
        <v>1</v>
      </c>
      <c r="F814">
        <f t="shared" si="121"/>
        <v>2020</v>
      </c>
      <c r="G814">
        <f t="shared" si="122"/>
        <v>8</v>
      </c>
      <c r="H814">
        <f t="shared" si="123"/>
        <v>8</v>
      </c>
      <c r="I814" s="1" t="str">
        <f t="shared" si="124"/>
        <v>date_20200220</v>
      </c>
      <c r="J814" t="str">
        <f t="shared" si="125"/>
        <v>date_20200220 = DateLookup.create( { date: '2020-02-20', day_of_month: 20, month: 2, quarter: 1, year: 2020, week_of_year: 8, week_of_quarter: 8})</v>
      </c>
    </row>
    <row r="815" spans="1:10">
      <c r="A815" s="1">
        <v>43882</v>
      </c>
      <c r="B815" s="1" t="str">
        <f t="shared" si="117"/>
        <v>2020-02-21</v>
      </c>
      <c r="C815">
        <f t="shared" si="118"/>
        <v>21</v>
      </c>
      <c r="D815">
        <f t="shared" si="119"/>
        <v>2</v>
      </c>
      <c r="E815">
        <f t="shared" si="120"/>
        <v>1</v>
      </c>
      <c r="F815">
        <f t="shared" si="121"/>
        <v>2020</v>
      </c>
      <c r="G815">
        <f t="shared" si="122"/>
        <v>8</v>
      </c>
      <c r="H815">
        <f t="shared" si="123"/>
        <v>8</v>
      </c>
      <c r="I815" s="1" t="str">
        <f t="shared" si="124"/>
        <v>date_20200221</v>
      </c>
      <c r="J815" t="str">
        <f t="shared" si="125"/>
        <v>date_20200221 = DateLookup.create( { date: '2020-02-21', day_of_month: 21, month: 2, quarter: 1, year: 2020, week_of_year: 8, week_of_quarter: 8})</v>
      </c>
    </row>
    <row r="816" spans="1:10">
      <c r="A816" s="1">
        <v>43883</v>
      </c>
      <c r="B816" s="1" t="str">
        <f t="shared" si="117"/>
        <v>2020-02-22</v>
      </c>
      <c r="C816">
        <f t="shared" si="118"/>
        <v>22</v>
      </c>
      <c r="D816">
        <f t="shared" si="119"/>
        <v>2</v>
      </c>
      <c r="E816">
        <f t="shared" si="120"/>
        <v>1</v>
      </c>
      <c r="F816">
        <f t="shared" si="121"/>
        <v>2020</v>
      </c>
      <c r="G816">
        <f t="shared" si="122"/>
        <v>8</v>
      </c>
      <c r="H816">
        <f t="shared" si="123"/>
        <v>8</v>
      </c>
      <c r="I816" s="1" t="str">
        <f t="shared" si="124"/>
        <v>date_20200222</v>
      </c>
      <c r="J816" t="str">
        <f t="shared" si="125"/>
        <v>date_20200222 = DateLookup.create( { date: '2020-02-22', day_of_month: 22, month: 2, quarter: 1, year: 2020, week_of_year: 8, week_of_quarter: 8})</v>
      </c>
    </row>
    <row r="817" spans="1:10">
      <c r="A817" s="1">
        <v>43884</v>
      </c>
      <c r="B817" s="1" t="str">
        <f t="shared" si="117"/>
        <v>2020-02-23</v>
      </c>
      <c r="C817">
        <f t="shared" si="118"/>
        <v>23</v>
      </c>
      <c r="D817">
        <f t="shared" si="119"/>
        <v>2</v>
      </c>
      <c r="E817">
        <f t="shared" si="120"/>
        <v>1</v>
      </c>
      <c r="F817">
        <f t="shared" si="121"/>
        <v>2020</v>
      </c>
      <c r="G817">
        <f t="shared" si="122"/>
        <v>9</v>
      </c>
      <c r="H817">
        <f t="shared" si="123"/>
        <v>9</v>
      </c>
      <c r="I817" s="1" t="str">
        <f t="shared" si="124"/>
        <v>date_20200223</v>
      </c>
      <c r="J817" t="str">
        <f t="shared" si="125"/>
        <v>date_20200223 = DateLookup.create( { date: '2020-02-23', day_of_month: 23, month: 2, quarter: 1, year: 2020, week_of_year: 9, week_of_quarter: 9})</v>
      </c>
    </row>
    <row r="818" spans="1:10">
      <c r="A818" s="1">
        <v>43885</v>
      </c>
      <c r="B818" s="1" t="str">
        <f t="shared" si="117"/>
        <v>2020-02-24</v>
      </c>
      <c r="C818">
        <f t="shared" si="118"/>
        <v>24</v>
      </c>
      <c r="D818">
        <f t="shared" si="119"/>
        <v>2</v>
      </c>
      <c r="E818">
        <f t="shared" si="120"/>
        <v>1</v>
      </c>
      <c r="F818">
        <f t="shared" si="121"/>
        <v>2020</v>
      </c>
      <c r="G818">
        <f t="shared" si="122"/>
        <v>9</v>
      </c>
      <c r="H818">
        <f t="shared" si="123"/>
        <v>9</v>
      </c>
      <c r="I818" s="1" t="str">
        <f t="shared" si="124"/>
        <v>date_20200224</v>
      </c>
      <c r="J818" t="str">
        <f t="shared" si="125"/>
        <v>date_20200224 = DateLookup.create( { date: '2020-02-24', day_of_month: 24, month: 2, quarter: 1, year: 2020, week_of_year: 9, week_of_quarter: 9})</v>
      </c>
    </row>
    <row r="819" spans="1:10">
      <c r="A819" s="1">
        <v>43886</v>
      </c>
      <c r="B819" s="1" t="str">
        <f t="shared" si="117"/>
        <v>2020-02-25</v>
      </c>
      <c r="C819">
        <f t="shared" si="118"/>
        <v>25</v>
      </c>
      <c r="D819">
        <f t="shared" si="119"/>
        <v>2</v>
      </c>
      <c r="E819">
        <f t="shared" si="120"/>
        <v>1</v>
      </c>
      <c r="F819">
        <f t="shared" si="121"/>
        <v>2020</v>
      </c>
      <c r="G819">
        <f t="shared" si="122"/>
        <v>9</v>
      </c>
      <c r="H819">
        <f t="shared" si="123"/>
        <v>9</v>
      </c>
      <c r="I819" s="1" t="str">
        <f t="shared" si="124"/>
        <v>date_20200225</v>
      </c>
      <c r="J819" t="str">
        <f t="shared" si="125"/>
        <v>date_20200225 = DateLookup.create( { date: '2020-02-25', day_of_month: 25, month: 2, quarter: 1, year: 2020, week_of_year: 9, week_of_quarter: 9})</v>
      </c>
    </row>
    <row r="820" spans="1:10">
      <c r="A820" s="1">
        <v>43887</v>
      </c>
      <c r="B820" s="1" t="str">
        <f t="shared" si="117"/>
        <v>2020-02-26</v>
      </c>
      <c r="C820">
        <f t="shared" si="118"/>
        <v>26</v>
      </c>
      <c r="D820">
        <f t="shared" si="119"/>
        <v>2</v>
      </c>
      <c r="E820">
        <f t="shared" si="120"/>
        <v>1</v>
      </c>
      <c r="F820">
        <f t="shared" si="121"/>
        <v>2020</v>
      </c>
      <c r="G820">
        <f t="shared" si="122"/>
        <v>9</v>
      </c>
      <c r="H820">
        <f t="shared" si="123"/>
        <v>9</v>
      </c>
      <c r="I820" s="1" t="str">
        <f t="shared" si="124"/>
        <v>date_20200226</v>
      </c>
      <c r="J820" t="str">
        <f t="shared" si="125"/>
        <v>date_20200226 = DateLookup.create( { date: '2020-02-26', day_of_month: 26, month: 2, quarter: 1, year: 2020, week_of_year: 9, week_of_quarter: 9})</v>
      </c>
    </row>
    <row r="821" spans="1:10">
      <c r="A821" s="1">
        <v>43888</v>
      </c>
      <c r="B821" s="1" t="str">
        <f t="shared" si="117"/>
        <v>2020-02-27</v>
      </c>
      <c r="C821">
        <f t="shared" si="118"/>
        <v>27</v>
      </c>
      <c r="D821">
        <f t="shared" si="119"/>
        <v>2</v>
      </c>
      <c r="E821">
        <f t="shared" si="120"/>
        <v>1</v>
      </c>
      <c r="F821">
        <f t="shared" si="121"/>
        <v>2020</v>
      </c>
      <c r="G821">
        <f t="shared" si="122"/>
        <v>9</v>
      </c>
      <c r="H821">
        <f t="shared" si="123"/>
        <v>9</v>
      </c>
      <c r="I821" s="1" t="str">
        <f t="shared" si="124"/>
        <v>date_20200227</v>
      </c>
      <c r="J821" t="str">
        <f t="shared" si="125"/>
        <v>date_20200227 = DateLookup.create( { date: '2020-02-27', day_of_month: 27, month: 2, quarter: 1, year: 2020, week_of_year: 9, week_of_quarter: 9})</v>
      </c>
    </row>
    <row r="822" spans="1:10">
      <c r="A822" s="1">
        <v>43889</v>
      </c>
      <c r="B822" s="1" t="str">
        <f t="shared" si="117"/>
        <v>2020-02-28</v>
      </c>
      <c r="C822">
        <f t="shared" si="118"/>
        <v>28</v>
      </c>
      <c r="D822">
        <f t="shared" si="119"/>
        <v>2</v>
      </c>
      <c r="E822">
        <f t="shared" si="120"/>
        <v>1</v>
      </c>
      <c r="F822">
        <f t="shared" si="121"/>
        <v>2020</v>
      </c>
      <c r="G822">
        <f t="shared" si="122"/>
        <v>9</v>
      </c>
      <c r="H822">
        <f t="shared" si="123"/>
        <v>9</v>
      </c>
      <c r="I822" s="1" t="str">
        <f t="shared" si="124"/>
        <v>date_20200228</v>
      </c>
      <c r="J822" t="str">
        <f t="shared" si="125"/>
        <v>date_20200228 = DateLookup.create( { date: '2020-02-28', day_of_month: 28, month: 2, quarter: 1, year: 2020, week_of_year: 9, week_of_quarter: 9})</v>
      </c>
    </row>
    <row r="823" spans="1:10">
      <c r="A823" s="1">
        <v>43890</v>
      </c>
      <c r="B823" s="1" t="str">
        <f t="shared" si="117"/>
        <v>2020-02-29</v>
      </c>
      <c r="C823">
        <f t="shared" si="118"/>
        <v>29</v>
      </c>
      <c r="D823">
        <f t="shared" si="119"/>
        <v>2</v>
      </c>
      <c r="E823">
        <f t="shared" si="120"/>
        <v>1</v>
      </c>
      <c r="F823">
        <f t="shared" si="121"/>
        <v>2020</v>
      </c>
      <c r="G823">
        <f t="shared" si="122"/>
        <v>9</v>
      </c>
      <c r="H823">
        <f t="shared" si="123"/>
        <v>9</v>
      </c>
      <c r="I823" s="1" t="str">
        <f t="shared" si="124"/>
        <v>date_20200229</v>
      </c>
      <c r="J823" t="str">
        <f t="shared" si="125"/>
        <v>date_20200229 = DateLookup.create( { date: '2020-02-29', day_of_month: 29, month: 2, quarter: 1, year: 2020, week_of_year: 9, week_of_quarter: 9})</v>
      </c>
    </row>
    <row r="824" spans="1:10">
      <c r="A824" s="1">
        <v>43891</v>
      </c>
      <c r="B824" s="1" t="str">
        <f t="shared" si="117"/>
        <v>2020-03-01</v>
      </c>
      <c r="C824">
        <f t="shared" si="118"/>
        <v>1</v>
      </c>
      <c r="D824">
        <f t="shared" si="119"/>
        <v>3</v>
      </c>
      <c r="E824">
        <f t="shared" si="120"/>
        <v>1</v>
      </c>
      <c r="F824">
        <f t="shared" si="121"/>
        <v>2020</v>
      </c>
      <c r="G824">
        <f t="shared" si="122"/>
        <v>10</v>
      </c>
      <c r="H824">
        <f t="shared" si="123"/>
        <v>10</v>
      </c>
      <c r="I824" s="1" t="str">
        <f t="shared" si="124"/>
        <v>date_20200301</v>
      </c>
      <c r="J824" t="str">
        <f t="shared" si="125"/>
        <v>date_20200301 = DateLookup.create( { date: '2020-03-01', day_of_month: 1, month: 3, quarter: 1, year: 2020, week_of_year: 10, week_of_quarter: 10})</v>
      </c>
    </row>
    <row r="825" spans="1:10">
      <c r="A825" s="1">
        <v>43892</v>
      </c>
      <c r="B825" s="1" t="str">
        <f t="shared" si="117"/>
        <v>2020-03-02</v>
      </c>
      <c r="C825">
        <f t="shared" si="118"/>
        <v>2</v>
      </c>
      <c r="D825">
        <f t="shared" si="119"/>
        <v>3</v>
      </c>
      <c r="E825">
        <f t="shared" si="120"/>
        <v>1</v>
      </c>
      <c r="F825">
        <f t="shared" si="121"/>
        <v>2020</v>
      </c>
      <c r="G825">
        <f t="shared" si="122"/>
        <v>10</v>
      </c>
      <c r="H825">
        <f t="shared" si="123"/>
        <v>10</v>
      </c>
      <c r="I825" s="1" t="str">
        <f t="shared" si="124"/>
        <v>date_20200302</v>
      </c>
      <c r="J825" t="str">
        <f t="shared" si="125"/>
        <v>date_20200302 = DateLookup.create( { date: '2020-03-02', day_of_month: 2, month: 3, quarter: 1, year: 2020, week_of_year: 10, week_of_quarter: 10})</v>
      </c>
    </row>
    <row r="826" spans="1:10">
      <c r="A826" s="1">
        <v>43893</v>
      </c>
      <c r="B826" s="1" t="str">
        <f t="shared" si="117"/>
        <v>2020-03-03</v>
      </c>
      <c r="C826">
        <f t="shared" si="118"/>
        <v>3</v>
      </c>
      <c r="D826">
        <f t="shared" si="119"/>
        <v>3</v>
      </c>
      <c r="E826">
        <f t="shared" si="120"/>
        <v>1</v>
      </c>
      <c r="F826">
        <f t="shared" si="121"/>
        <v>2020</v>
      </c>
      <c r="G826">
        <f t="shared" si="122"/>
        <v>10</v>
      </c>
      <c r="H826">
        <f t="shared" si="123"/>
        <v>10</v>
      </c>
      <c r="I826" s="1" t="str">
        <f t="shared" si="124"/>
        <v>date_20200303</v>
      </c>
      <c r="J826" t="str">
        <f t="shared" si="125"/>
        <v>date_20200303 = DateLookup.create( { date: '2020-03-03', day_of_month: 3, month: 3, quarter: 1, year: 2020, week_of_year: 10, week_of_quarter: 10})</v>
      </c>
    </row>
    <row r="827" spans="1:10">
      <c r="A827" s="1">
        <v>43894</v>
      </c>
      <c r="B827" s="1" t="str">
        <f t="shared" si="117"/>
        <v>2020-03-04</v>
      </c>
      <c r="C827">
        <f t="shared" si="118"/>
        <v>4</v>
      </c>
      <c r="D827">
        <f t="shared" si="119"/>
        <v>3</v>
      </c>
      <c r="E827">
        <f t="shared" si="120"/>
        <v>1</v>
      </c>
      <c r="F827">
        <f t="shared" si="121"/>
        <v>2020</v>
      </c>
      <c r="G827">
        <f t="shared" si="122"/>
        <v>10</v>
      </c>
      <c r="H827">
        <f t="shared" si="123"/>
        <v>10</v>
      </c>
      <c r="I827" s="1" t="str">
        <f t="shared" si="124"/>
        <v>date_20200304</v>
      </c>
      <c r="J827" t="str">
        <f t="shared" si="125"/>
        <v>date_20200304 = DateLookup.create( { date: '2020-03-04', day_of_month: 4, month: 3, quarter: 1, year: 2020, week_of_year: 10, week_of_quarter: 10})</v>
      </c>
    </row>
    <row r="828" spans="1:10">
      <c r="A828" s="1">
        <v>43895</v>
      </c>
      <c r="B828" s="1" t="str">
        <f t="shared" si="117"/>
        <v>2020-03-05</v>
      </c>
      <c r="C828">
        <f t="shared" si="118"/>
        <v>5</v>
      </c>
      <c r="D828">
        <f t="shared" si="119"/>
        <v>3</v>
      </c>
      <c r="E828">
        <f t="shared" si="120"/>
        <v>1</v>
      </c>
      <c r="F828">
        <f t="shared" si="121"/>
        <v>2020</v>
      </c>
      <c r="G828">
        <f t="shared" si="122"/>
        <v>10</v>
      </c>
      <c r="H828">
        <f t="shared" si="123"/>
        <v>10</v>
      </c>
      <c r="I828" s="1" t="str">
        <f t="shared" si="124"/>
        <v>date_20200305</v>
      </c>
      <c r="J828" t="str">
        <f t="shared" si="125"/>
        <v>date_20200305 = DateLookup.create( { date: '2020-03-05', day_of_month: 5, month: 3, quarter: 1, year: 2020, week_of_year: 10, week_of_quarter: 10})</v>
      </c>
    </row>
    <row r="829" spans="1:10">
      <c r="A829" s="1">
        <v>43896</v>
      </c>
      <c r="B829" s="1" t="str">
        <f t="shared" si="117"/>
        <v>2020-03-06</v>
      </c>
      <c r="C829">
        <f t="shared" si="118"/>
        <v>6</v>
      </c>
      <c r="D829">
        <f t="shared" si="119"/>
        <v>3</v>
      </c>
      <c r="E829">
        <f t="shared" si="120"/>
        <v>1</v>
      </c>
      <c r="F829">
        <f t="shared" si="121"/>
        <v>2020</v>
      </c>
      <c r="G829">
        <f t="shared" si="122"/>
        <v>10</v>
      </c>
      <c r="H829">
        <f t="shared" si="123"/>
        <v>10</v>
      </c>
      <c r="I829" s="1" t="str">
        <f t="shared" si="124"/>
        <v>date_20200306</v>
      </c>
      <c r="J829" t="str">
        <f t="shared" si="125"/>
        <v>date_20200306 = DateLookup.create( { date: '2020-03-06', day_of_month: 6, month: 3, quarter: 1, year: 2020, week_of_year: 10, week_of_quarter: 10})</v>
      </c>
    </row>
    <row r="830" spans="1:10">
      <c r="A830" s="1">
        <v>43897</v>
      </c>
      <c r="B830" s="1" t="str">
        <f t="shared" si="117"/>
        <v>2020-03-07</v>
      </c>
      <c r="C830">
        <f t="shared" si="118"/>
        <v>7</v>
      </c>
      <c r="D830">
        <f t="shared" si="119"/>
        <v>3</v>
      </c>
      <c r="E830">
        <f t="shared" si="120"/>
        <v>1</v>
      </c>
      <c r="F830">
        <f t="shared" si="121"/>
        <v>2020</v>
      </c>
      <c r="G830">
        <f t="shared" si="122"/>
        <v>10</v>
      </c>
      <c r="H830">
        <f t="shared" si="123"/>
        <v>10</v>
      </c>
      <c r="I830" s="1" t="str">
        <f t="shared" si="124"/>
        <v>date_20200307</v>
      </c>
      <c r="J830" t="str">
        <f t="shared" si="125"/>
        <v>date_20200307 = DateLookup.create( { date: '2020-03-07', day_of_month: 7, month: 3, quarter: 1, year: 2020, week_of_year: 10, week_of_quarter: 10})</v>
      </c>
    </row>
    <row r="831" spans="1:10">
      <c r="A831" s="1">
        <v>43898</v>
      </c>
      <c r="B831" s="1" t="str">
        <f t="shared" si="117"/>
        <v>2020-03-08</v>
      </c>
      <c r="C831">
        <f t="shared" si="118"/>
        <v>8</v>
      </c>
      <c r="D831">
        <f t="shared" si="119"/>
        <v>3</v>
      </c>
      <c r="E831">
        <f t="shared" si="120"/>
        <v>1</v>
      </c>
      <c r="F831">
        <f t="shared" si="121"/>
        <v>2020</v>
      </c>
      <c r="G831">
        <f t="shared" si="122"/>
        <v>11</v>
      </c>
      <c r="H831">
        <f t="shared" si="123"/>
        <v>11</v>
      </c>
      <c r="I831" s="1" t="str">
        <f t="shared" si="124"/>
        <v>date_20200308</v>
      </c>
      <c r="J831" t="str">
        <f t="shared" si="125"/>
        <v>date_20200308 = DateLookup.create( { date: '2020-03-08', day_of_month: 8, month: 3, quarter: 1, year: 2020, week_of_year: 11, week_of_quarter: 11})</v>
      </c>
    </row>
    <row r="832" spans="1:10">
      <c r="A832" s="1">
        <v>43899</v>
      </c>
      <c r="B832" s="1" t="str">
        <f t="shared" si="117"/>
        <v>2020-03-09</v>
      </c>
      <c r="C832">
        <f t="shared" si="118"/>
        <v>9</v>
      </c>
      <c r="D832">
        <f t="shared" si="119"/>
        <v>3</v>
      </c>
      <c r="E832">
        <f t="shared" si="120"/>
        <v>1</v>
      </c>
      <c r="F832">
        <f t="shared" si="121"/>
        <v>2020</v>
      </c>
      <c r="G832">
        <f t="shared" si="122"/>
        <v>11</v>
      </c>
      <c r="H832">
        <f t="shared" si="123"/>
        <v>11</v>
      </c>
      <c r="I832" s="1" t="str">
        <f t="shared" si="124"/>
        <v>date_20200309</v>
      </c>
      <c r="J832" t="str">
        <f t="shared" si="125"/>
        <v>date_20200309 = DateLookup.create( { date: '2020-03-09', day_of_month: 9, month: 3, quarter: 1, year: 2020, week_of_year: 11, week_of_quarter: 11})</v>
      </c>
    </row>
    <row r="833" spans="1:10">
      <c r="A833" s="1">
        <v>43900</v>
      </c>
      <c r="B833" s="1" t="str">
        <f t="shared" si="117"/>
        <v>2020-03-10</v>
      </c>
      <c r="C833">
        <f t="shared" si="118"/>
        <v>10</v>
      </c>
      <c r="D833">
        <f t="shared" si="119"/>
        <v>3</v>
      </c>
      <c r="E833">
        <f t="shared" si="120"/>
        <v>1</v>
      </c>
      <c r="F833">
        <f t="shared" si="121"/>
        <v>2020</v>
      </c>
      <c r="G833">
        <f t="shared" si="122"/>
        <v>11</v>
      </c>
      <c r="H833">
        <f t="shared" si="123"/>
        <v>11</v>
      </c>
      <c r="I833" s="1" t="str">
        <f t="shared" si="124"/>
        <v>date_20200310</v>
      </c>
      <c r="J833" t="str">
        <f t="shared" si="125"/>
        <v>date_20200310 = DateLookup.create( { date: '2020-03-10', day_of_month: 10, month: 3, quarter: 1, year: 2020, week_of_year: 11, week_of_quarter: 11})</v>
      </c>
    </row>
    <row r="834" spans="1:10">
      <c r="A834" s="1">
        <v>43901</v>
      </c>
      <c r="B834" s="1" t="str">
        <f t="shared" si="117"/>
        <v>2020-03-11</v>
      </c>
      <c r="C834">
        <f t="shared" si="118"/>
        <v>11</v>
      </c>
      <c r="D834">
        <f t="shared" si="119"/>
        <v>3</v>
      </c>
      <c r="E834">
        <f t="shared" si="120"/>
        <v>1</v>
      </c>
      <c r="F834">
        <f t="shared" si="121"/>
        <v>2020</v>
      </c>
      <c r="G834">
        <f t="shared" si="122"/>
        <v>11</v>
      </c>
      <c r="H834">
        <f t="shared" si="123"/>
        <v>11</v>
      </c>
      <c r="I834" s="1" t="str">
        <f t="shared" si="124"/>
        <v>date_20200311</v>
      </c>
      <c r="J834" t="str">
        <f t="shared" si="125"/>
        <v>date_20200311 = DateLookup.create( { date: '2020-03-11', day_of_month: 11, month: 3, quarter: 1, year: 2020, week_of_year: 11, week_of_quarter: 11})</v>
      </c>
    </row>
    <row r="835" spans="1:10">
      <c r="A835" s="1">
        <v>43902</v>
      </c>
      <c r="B835" s="1" t="str">
        <f t="shared" si="117"/>
        <v>2020-03-12</v>
      </c>
      <c r="C835">
        <f t="shared" si="118"/>
        <v>12</v>
      </c>
      <c r="D835">
        <f t="shared" si="119"/>
        <v>3</v>
      </c>
      <c r="E835">
        <f t="shared" si="120"/>
        <v>1</v>
      </c>
      <c r="F835">
        <f t="shared" si="121"/>
        <v>2020</v>
      </c>
      <c r="G835">
        <f t="shared" si="122"/>
        <v>11</v>
      </c>
      <c r="H835">
        <f t="shared" si="123"/>
        <v>11</v>
      </c>
      <c r="I835" s="1" t="str">
        <f t="shared" si="124"/>
        <v>date_20200312</v>
      </c>
      <c r="J835" t="str">
        <f t="shared" si="125"/>
        <v>date_20200312 = DateLookup.create( { date: '2020-03-12', day_of_month: 12, month: 3, quarter: 1, year: 2020, week_of_year: 11, week_of_quarter: 11})</v>
      </c>
    </row>
    <row r="836" spans="1:10">
      <c r="A836" s="1">
        <v>43903</v>
      </c>
      <c r="B836" s="1" t="str">
        <f t="shared" si="117"/>
        <v>2020-03-13</v>
      </c>
      <c r="C836">
        <f t="shared" si="118"/>
        <v>13</v>
      </c>
      <c r="D836">
        <f t="shared" si="119"/>
        <v>3</v>
      </c>
      <c r="E836">
        <f t="shared" si="120"/>
        <v>1</v>
      </c>
      <c r="F836">
        <f t="shared" si="121"/>
        <v>2020</v>
      </c>
      <c r="G836">
        <f t="shared" si="122"/>
        <v>11</v>
      </c>
      <c r="H836">
        <f t="shared" si="123"/>
        <v>11</v>
      </c>
      <c r="I836" s="1" t="str">
        <f t="shared" si="124"/>
        <v>date_20200313</v>
      </c>
      <c r="J836" t="str">
        <f t="shared" si="125"/>
        <v>date_20200313 = DateLookup.create( { date: '2020-03-13', day_of_month: 13, month: 3, quarter: 1, year: 2020, week_of_year: 11, week_of_quarter: 11})</v>
      </c>
    </row>
    <row r="837" spans="1:10">
      <c r="A837" s="1">
        <v>43904</v>
      </c>
      <c r="B837" s="1" t="str">
        <f t="shared" si="117"/>
        <v>2020-03-14</v>
      </c>
      <c r="C837">
        <f t="shared" si="118"/>
        <v>14</v>
      </c>
      <c r="D837">
        <f t="shared" si="119"/>
        <v>3</v>
      </c>
      <c r="E837">
        <f t="shared" si="120"/>
        <v>1</v>
      </c>
      <c r="F837">
        <f t="shared" si="121"/>
        <v>2020</v>
      </c>
      <c r="G837">
        <f t="shared" si="122"/>
        <v>11</v>
      </c>
      <c r="H837">
        <f t="shared" si="123"/>
        <v>11</v>
      </c>
      <c r="I837" s="1" t="str">
        <f t="shared" si="124"/>
        <v>date_20200314</v>
      </c>
      <c r="J837" t="str">
        <f t="shared" si="125"/>
        <v>date_20200314 = DateLookup.create( { date: '2020-03-14', day_of_month: 14, month: 3, quarter: 1, year: 2020, week_of_year: 11, week_of_quarter: 11})</v>
      </c>
    </row>
    <row r="838" spans="1:10">
      <c r="A838" s="1">
        <v>43905</v>
      </c>
      <c r="B838" s="1" t="str">
        <f t="shared" si="117"/>
        <v>2020-03-15</v>
      </c>
      <c r="C838">
        <f t="shared" si="118"/>
        <v>15</v>
      </c>
      <c r="D838">
        <f t="shared" si="119"/>
        <v>3</v>
      </c>
      <c r="E838">
        <f t="shared" si="120"/>
        <v>1</v>
      </c>
      <c r="F838">
        <f t="shared" si="121"/>
        <v>2020</v>
      </c>
      <c r="G838">
        <f t="shared" si="122"/>
        <v>12</v>
      </c>
      <c r="H838">
        <f t="shared" si="123"/>
        <v>12</v>
      </c>
      <c r="I838" s="1" t="str">
        <f t="shared" si="124"/>
        <v>date_20200315</v>
      </c>
      <c r="J838" t="str">
        <f t="shared" si="125"/>
        <v>date_20200315 = DateLookup.create( { date: '2020-03-15', day_of_month: 15, month: 3, quarter: 1, year: 2020, week_of_year: 12, week_of_quarter: 12})</v>
      </c>
    </row>
    <row r="839" spans="1:10">
      <c r="A839" s="1">
        <v>43906</v>
      </c>
      <c r="B839" s="1" t="str">
        <f t="shared" si="117"/>
        <v>2020-03-16</v>
      </c>
      <c r="C839">
        <f t="shared" si="118"/>
        <v>16</v>
      </c>
      <c r="D839">
        <f t="shared" si="119"/>
        <v>3</v>
      </c>
      <c r="E839">
        <f t="shared" si="120"/>
        <v>1</v>
      </c>
      <c r="F839">
        <f t="shared" si="121"/>
        <v>2020</v>
      </c>
      <c r="G839">
        <f t="shared" si="122"/>
        <v>12</v>
      </c>
      <c r="H839">
        <f t="shared" si="123"/>
        <v>12</v>
      </c>
      <c r="I839" s="1" t="str">
        <f t="shared" si="124"/>
        <v>date_20200316</v>
      </c>
      <c r="J839" t="str">
        <f t="shared" si="125"/>
        <v>date_20200316 = DateLookup.create( { date: '2020-03-16', day_of_month: 16, month: 3, quarter: 1, year: 2020, week_of_year: 12, week_of_quarter: 12})</v>
      </c>
    </row>
    <row r="840" spans="1:10">
      <c r="A840" s="1">
        <v>43907</v>
      </c>
      <c r="B840" s="1" t="str">
        <f t="shared" si="117"/>
        <v>2020-03-17</v>
      </c>
      <c r="C840">
        <f t="shared" si="118"/>
        <v>17</v>
      </c>
      <c r="D840">
        <f t="shared" si="119"/>
        <v>3</v>
      </c>
      <c r="E840">
        <f t="shared" si="120"/>
        <v>1</v>
      </c>
      <c r="F840">
        <f t="shared" si="121"/>
        <v>2020</v>
      </c>
      <c r="G840">
        <f t="shared" si="122"/>
        <v>12</v>
      </c>
      <c r="H840">
        <f t="shared" si="123"/>
        <v>12</v>
      </c>
      <c r="I840" s="1" t="str">
        <f t="shared" si="124"/>
        <v>date_20200317</v>
      </c>
      <c r="J840" t="str">
        <f t="shared" si="125"/>
        <v>date_20200317 = DateLookup.create( { date: '2020-03-17', day_of_month: 17, month: 3, quarter: 1, year: 2020, week_of_year: 12, week_of_quarter: 12})</v>
      </c>
    </row>
    <row r="841" spans="1:10">
      <c r="A841" s="1">
        <v>43908</v>
      </c>
      <c r="B841" s="1" t="str">
        <f t="shared" si="117"/>
        <v>2020-03-18</v>
      </c>
      <c r="C841">
        <f t="shared" si="118"/>
        <v>18</v>
      </c>
      <c r="D841">
        <f t="shared" si="119"/>
        <v>3</v>
      </c>
      <c r="E841">
        <f t="shared" si="120"/>
        <v>1</v>
      </c>
      <c r="F841">
        <f t="shared" si="121"/>
        <v>2020</v>
      </c>
      <c r="G841">
        <f t="shared" si="122"/>
        <v>12</v>
      </c>
      <c r="H841">
        <f t="shared" si="123"/>
        <v>12</v>
      </c>
      <c r="I841" s="1" t="str">
        <f t="shared" si="124"/>
        <v>date_20200318</v>
      </c>
      <c r="J841" t="str">
        <f t="shared" si="125"/>
        <v>date_20200318 = DateLookup.create( { date: '2020-03-18', day_of_month: 18, month: 3, quarter: 1, year: 2020, week_of_year: 12, week_of_quarter: 12})</v>
      </c>
    </row>
    <row r="842" spans="1:10">
      <c r="A842" s="1">
        <v>43909</v>
      </c>
      <c r="B842" s="1" t="str">
        <f t="shared" si="117"/>
        <v>2020-03-19</v>
      </c>
      <c r="C842">
        <f t="shared" si="118"/>
        <v>19</v>
      </c>
      <c r="D842">
        <f t="shared" si="119"/>
        <v>3</v>
      </c>
      <c r="E842">
        <f t="shared" si="120"/>
        <v>1</v>
      </c>
      <c r="F842">
        <f t="shared" si="121"/>
        <v>2020</v>
      </c>
      <c r="G842">
        <f t="shared" si="122"/>
        <v>12</v>
      </c>
      <c r="H842">
        <f t="shared" si="123"/>
        <v>12</v>
      </c>
      <c r="I842" s="1" t="str">
        <f t="shared" si="124"/>
        <v>date_20200319</v>
      </c>
      <c r="J842" t="str">
        <f t="shared" si="125"/>
        <v>date_20200319 = DateLookup.create( { date: '2020-03-19', day_of_month: 19, month: 3, quarter: 1, year: 2020, week_of_year: 12, week_of_quarter: 12})</v>
      </c>
    </row>
    <row r="843" spans="1:10">
      <c r="A843" s="1">
        <v>43910</v>
      </c>
      <c r="B843" s="1" t="str">
        <f t="shared" si="117"/>
        <v>2020-03-20</v>
      </c>
      <c r="C843">
        <f t="shared" si="118"/>
        <v>20</v>
      </c>
      <c r="D843">
        <f t="shared" si="119"/>
        <v>3</v>
      </c>
      <c r="E843">
        <f t="shared" si="120"/>
        <v>1</v>
      </c>
      <c r="F843">
        <f t="shared" si="121"/>
        <v>2020</v>
      </c>
      <c r="G843">
        <f t="shared" si="122"/>
        <v>12</v>
      </c>
      <c r="H843">
        <f t="shared" si="123"/>
        <v>12</v>
      </c>
      <c r="I843" s="1" t="str">
        <f t="shared" si="124"/>
        <v>date_20200320</v>
      </c>
      <c r="J843" t="str">
        <f t="shared" si="125"/>
        <v>date_20200320 = DateLookup.create( { date: '2020-03-20', day_of_month: 20, month: 3, quarter: 1, year: 2020, week_of_year: 12, week_of_quarter: 12})</v>
      </c>
    </row>
    <row r="844" spans="1:10">
      <c r="A844" s="1">
        <v>43911</v>
      </c>
      <c r="B844" s="1" t="str">
        <f t="shared" si="117"/>
        <v>2020-03-21</v>
      </c>
      <c r="C844">
        <f t="shared" si="118"/>
        <v>21</v>
      </c>
      <c r="D844">
        <f t="shared" si="119"/>
        <v>3</v>
      </c>
      <c r="E844">
        <f t="shared" si="120"/>
        <v>1</v>
      </c>
      <c r="F844">
        <f t="shared" si="121"/>
        <v>2020</v>
      </c>
      <c r="G844">
        <f t="shared" si="122"/>
        <v>12</v>
      </c>
      <c r="H844">
        <f t="shared" si="123"/>
        <v>12</v>
      </c>
      <c r="I844" s="1" t="str">
        <f t="shared" si="124"/>
        <v>date_20200321</v>
      </c>
      <c r="J844" t="str">
        <f t="shared" si="125"/>
        <v>date_20200321 = DateLookup.create( { date: '2020-03-21', day_of_month: 21, month: 3, quarter: 1, year: 2020, week_of_year: 12, week_of_quarter: 12})</v>
      </c>
    </row>
    <row r="845" spans="1:10">
      <c r="A845" s="1">
        <v>43912</v>
      </c>
      <c r="B845" s="1" t="str">
        <f t="shared" si="117"/>
        <v>2020-03-22</v>
      </c>
      <c r="C845">
        <f t="shared" si="118"/>
        <v>22</v>
      </c>
      <c r="D845">
        <f t="shared" si="119"/>
        <v>3</v>
      </c>
      <c r="E845">
        <f t="shared" si="120"/>
        <v>1</v>
      </c>
      <c r="F845">
        <f t="shared" si="121"/>
        <v>2020</v>
      </c>
      <c r="G845">
        <f t="shared" si="122"/>
        <v>13</v>
      </c>
      <c r="H845">
        <f t="shared" si="123"/>
        <v>13</v>
      </c>
      <c r="I845" s="1" t="str">
        <f t="shared" si="124"/>
        <v>date_20200322</v>
      </c>
      <c r="J845" t="str">
        <f t="shared" si="125"/>
        <v>date_20200322 = DateLookup.create( { date: '2020-03-22', day_of_month: 22, month: 3, quarter: 1, year: 2020, week_of_year: 13, week_of_quarter: 13})</v>
      </c>
    </row>
    <row r="846" spans="1:10">
      <c r="A846" s="1">
        <v>43913</v>
      </c>
      <c r="B846" s="1" t="str">
        <f t="shared" si="117"/>
        <v>2020-03-23</v>
      </c>
      <c r="C846">
        <f t="shared" si="118"/>
        <v>23</v>
      </c>
      <c r="D846">
        <f t="shared" si="119"/>
        <v>3</v>
      </c>
      <c r="E846">
        <f t="shared" si="120"/>
        <v>1</v>
      </c>
      <c r="F846">
        <f t="shared" si="121"/>
        <v>2020</v>
      </c>
      <c r="G846">
        <f t="shared" si="122"/>
        <v>13</v>
      </c>
      <c r="H846">
        <f t="shared" si="123"/>
        <v>13</v>
      </c>
      <c r="I846" s="1" t="str">
        <f t="shared" si="124"/>
        <v>date_20200323</v>
      </c>
      <c r="J846" t="str">
        <f t="shared" si="125"/>
        <v>date_20200323 = DateLookup.create( { date: '2020-03-23', day_of_month: 23, month: 3, quarter: 1, year: 2020, week_of_year: 13, week_of_quarter: 13})</v>
      </c>
    </row>
    <row r="847" spans="1:10">
      <c r="A847" s="1">
        <v>43914</v>
      </c>
      <c r="B847" s="1" t="str">
        <f t="shared" si="117"/>
        <v>2020-03-24</v>
      </c>
      <c r="C847">
        <f t="shared" si="118"/>
        <v>24</v>
      </c>
      <c r="D847">
        <f t="shared" si="119"/>
        <v>3</v>
      </c>
      <c r="E847">
        <f t="shared" si="120"/>
        <v>1</v>
      </c>
      <c r="F847">
        <f t="shared" si="121"/>
        <v>2020</v>
      </c>
      <c r="G847">
        <f t="shared" si="122"/>
        <v>13</v>
      </c>
      <c r="H847">
        <f t="shared" si="123"/>
        <v>13</v>
      </c>
      <c r="I847" s="1" t="str">
        <f t="shared" si="124"/>
        <v>date_20200324</v>
      </c>
      <c r="J847" t="str">
        <f t="shared" si="125"/>
        <v>date_20200324 = DateLookup.create( { date: '2020-03-24', day_of_month: 24, month: 3, quarter: 1, year: 2020, week_of_year: 13, week_of_quarter: 13})</v>
      </c>
    </row>
    <row r="848" spans="1:10">
      <c r="A848" s="1">
        <v>43915</v>
      </c>
      <c r="B848" s="1" t="str">
        <f t="shared" si="117"/>
        <v>2020-03-25</v>
      </c>
      <c r="C848">
        <f t="shared" si="118"/>
        <v>25</v>
      </c>
      <c r="D848">
        <f t="shared" si="119"/>
        <v>3</v>
      </c>
      <c r="E848">
        <f t="shared" si="120"/>
        <v>1</v>
      </c>
      <c r="F848">
        <f t="shared" si="121"/>
        <v>2020</v>
      </c>
      <c r="G848">
        <f t="shared" si="122"/>
        <v>13</v>
      </c>
      <c r="H848">
        <f t="shared" si="123"/>
        <v>13</v>
      </c>
      <c r="I848" s="1" t="str">
        <f t="shared" si="124"/>
        <v>date_20200325</v>
      </c>
      <c r="J848" t="str">
        <f t="shared" si="125"/>
        <v>date_20200325 = DateLookup.create( { date: '2020-03-25', day_of_month: 25, month: 3, quarter: 1, year: 2020, week_of_year: 13, week_of_quarter: 13})</v>
      </c>
    </row>
    <row r="849" spans="1:10">
      <c r="A849" s="1">
        <v>43916</v>
      </c>
      <c r="B849" s="1" t="str">
        <f t="shared" si="117"/>
        <v>2020-03-26</v>
      </c>
      <c r="C849">
        <f t="shared" si="118"/>
        <v>26</v>
      </c>
      <c r="D849">
        <f t="shared" si="119"/>
        <v>3</v>
      </c>
      <c r="E849">
        <f t="shared" si="120"/>
        <v>1</v>
      </c>
      <c r="F849">
        <f t="shared" si="121"/>
        <v>2020</v>
      </c>
      <c r="G849">
        <f t="shared" si="122"/>
        <v>13</v>
      </c>
      <c r="H849">
        <f t="shared" si="123"/>
        <v>13</v>
      </c>
      <c r="I849" s="1" t="str">
        <f t="shared" si="124"/>
        <v>date_20200326</v>
      </c>
      <c r="J849" t="str">
        <f t="shared" si="125"/>
        <v>date_20200326 = DateLookup.create( { date: '2020-03-26', day_of_month: 26, month: 3, quarter: 1, year: 2020, week_of_year: 13, week_of_quarter: 13})</v>
      </c>
    </row>
    <row r="850" spans="1:10">
      <c r="A850" s="1">
        <v>43917</v>
      </c>
      <c r="B850" s="1" t="str">
        <f t="shared" si="117"/>
        <v>2020-03-27</v>
      </c>
      <c r="C850">
        <f t="shared" si="118"/>
        <v>27</v>
      </c>
      <c r="D850">
        <f t="shared" si="119"/>
        <v>3</v>
      </c>
      <c r="E850">
        <f t="shared" si="120"/>
        <v>1</v>
      </c>
      <c r="F850">
        <f t="shared" si="121"/>
        <v>2020</v>
      </c>
      <c r="G850">
        <f t="shared" si="122"/>
        <v>13</v>
      </c>
      <c r="H850">
        <f t="shared" si="123"/>
        <v>13</v>
      </c>
      <c r="I850" s="1" t="str">
        <f t="shared" si="124"/>
        <v>date_20200327</v>
      </c>
      <c r="J850" t="str">
        <f t="shared" si="125"/>
        <v>date_20200327 = DateLookup.create( { date: '2020-03-27', day_of_month: 27, month: 3, quarter: 1, year: 2020, week_of_year: 13, week_of_quarter: 13})</v>
      </c>
    </row>
    <row r="851" spans="1:10">
      <c r="A851" s="1">
        <v>43918</v>
      </c>
      <c r="B851" s="1" t="str">
        <f t="shared" si="117"/>
        <v>2020-03-28</v>
      </c>
      <c r="C851">
        <f t="shared" si="118"/>
        <v>28</v>
      </c>
      <c r="D851">
        <f t="shared" si="119"/>
        <v>3</v>
      </c>
      <c r="E851">
        <f t="shared" si="120"/>
        <v>1</v>
      </c>
      <c r="F851">
        <f t="shared" si="121"/>
        <v>2020</v>
      </c>
      <c r="G851">
        <f t="shared" si="122"/>
        <v>13</v>
      </c>
      <c r="H851">
        <f t="shared" si="123"/>
        <v>13</v>
      </c>
      <c r="I851" s="1" t="str">
        <f t="shared" si="124"/>
        <v>date_20200328</v>
      </c>
      <c r="J851" t="str">
        <f t="shared" si="125"/>
        <v>date_20200328 = DateLookup.create( { date: '2020-03-28', day_of_month: 28, month: 3, quarter: 1, year: 2020, week_of_year: 13, week_of_quarter: 13})</v>
      </c>
    </row>
    <row r="852" spans="1:10">
      <c r="A852" s="1">
        <v>43919</v>
      </c>
      <c r="B852" s="1" t="str">
        <f t="shared" si="117"/>
        <v>2020-03-29</v>
      </c>
      <c r="C852">
        <f t="shared" si="118"/>
        <v>29</v>
      </c>
      <c r="D852">
        <f t="shared" si="119"/>
        <v>3</v>
      </c>
      <c r="E852">
        <f t="shared" si="120"/>
        <v>1</v>
      </c>
      <c r="F852">
        <f t="shared" si="121"/>
        <v>2020</v>
      </c>
      <c r="G852">
        <f t="shared" si="122"/>
        <v>14</v>
      </c>
      <c r="H852">
        <f t="shared" si="123"/>
        <v>14</v>
      </c>
      <c r="I852" s="1" t="str">
        <f t="shared" si="124"/>
        <v>date_20200329</v>
      </c>
      <c r="J852" t="str">
        <f t="shared" si="125"/>
        <v>date_20200329 = DateLookup.create( { date: '2020-03-29', day_of_month: 29, month: 3, quarter: 1, year: 2020, week_of_year: 14, week_of_quarter: 14})</v>
      </c>
    </row>
    <row r="853" spans="1:10">
      <c r="A853" s="1">
        <v>43920</v>
      </c>
      <c r="B853" s="1" t="str">
        <f t="shared" si="117"/>
        <v>2020-03-30</v>
      </c>
      <c r="C853">
        <f t="shared" si="118"/>
        <v>30</v>
      </c>
      <c r="D853">
        <f t="shared" si="119"/>
        <v>3</v>
      </c>
      <c r="E853">
        <f t="shared" si="120"/>
        <v>1</v>
      </c>
      <c r="F853">
        <f t="shared" si="121"/>
        <v>2020</v>
      </c>
      <c r="G853">
        <f t="shared" si="122"/>
        <v>14</v>
      </c>
      <c r="H853">
        <f t="shared" si="123"/>
        <v>14</v>
      </c>
      <c r="I853" s="1" t="str">
        <f t="shared" si="124"/>
        <v>date_20200330</v>
      </c>
      <c r="J853" t="str">
        <f t="shared" si="125"/>
        <v>date_20200330 = DateLookup.create( { date: '2020-03-30', day_of_month: 30, month: 3, quarter: 1, year: 2020, week_of_year: 14, week_of_quarter: 14})</v>
      </c>
    </row>
    <row r="854" spans="1:10">
      <c r="A854" s="1">
        <v>43921</v>
      </c>
      <c r="B854" s="1" t="str">
        <f t="shared" si="117"/>
        <v>2020-03-31</v>
      </c>
      <c r="C854">
        <f t="shared" si="118"/>
        <v>31</v>
      </c>
      <c r="D854">
        <f t="shared" si="119"/>
        <v>3</v>
      </c>
      <c r="E854">
        <f t="shared" si="120"/>
        <v>1</v>
      </c>
      <c r="F854">
        <f t="shared" si="121"/>
        <v>2020</v>
      </c>
      <c r="G854">
        <f t="shared" si="122"/>
        <v>14</v>
      </c>
      <c r="H854">
        <f t="shared" si="123"/>
        <v>14</v>
      </c>
      <c r="I854" s="1" t="str">
        <f t="shared" si="124"/>
        <v>date_20200331</v>
      </c>
      <c r="J854" t="str">
        <f t="shared" si="125"/>
        <v>date_20200331 = DateLookup.create( { date: '2020-03-31', day_of_month: 31, month: 3, quarter: 1, year: 2020, week_of_year: 14, week_of_quarter: 14})</v>
      </c>
    </row>
    <row r="855" spans="1:10">
      <c r="A855" s="1">
        <v>43922</v>
      </c>
      <c r="B855" s="1" t="str">
        <f t="shared" si="117"/>
        <v>2020-04-01</v>
      </c>
      <c r="C855">
        <f t="shared" si="118"/>
        <v>1</v>
      </c>
      <c r="D855">
        <f t="shared" si="119"/>
        <v>4</v>
      </c>
      <c r="E855">
        <f t="shared" si="120"/>
        <v>2</v>
      </c>
      <c r="F855">
        <f t="shared" si="121"/>
        <v>2020</v>
      </c>
      <c r="G855">
        <f t="shared" si="122"/>
        <v>14</v>
      </c>
      <c r="H855">
        <f t="shared" si="123"/>
        <v>1</v>
      </c>
      <c r="I855" s="1" t="str">
        <f t="shared" si="124"/>
        <v>date_20200401</v>
      </c>
      <c r="J855" t="str">
        <f t="shared" si="125"/>
        <v>date_20200401 = DateLookup.create( { date: '2020-04-01', day_of_month: 1, month: 4, quarter: 2, year: 2020, week_of_year: 14, week_of_quarter: 1})</v>
      </c>
    </row>
    <row r="856" spans="1:10">
      <c r="A856" s="1">
        <v>43923</v>
      </c>
      <c r="B856" s="1" t="str">
        <f t="shared" si="117"/>
        <v>2020-04-02</v>
      </c>
      <c r="C856">
        <f t="shared" si="118"/>
        <v>2</v>
      </c>
      <c r="D856">
        <f t="shared" si="119"/>
        <v>4</v>
      </c>
      <c r="E856">
        <f t="shared" si="120"/>
        <v>2</v>
      </c>
      <c r="F856">
        <f t="shared" si="121"/>
        <v>2020</v>
      </c>
      <c r="G856">
        <f t="shared" si="122"/>
        <v>14</v>
      </c>
      <c r="H856">
        <f t="shared" si="123"/>
        <v>1</v>
      </c>
      <c r="I856" s="1" t="str">
        <f t="shared" si="124"/>
        <v>date_20200402</v>
      </c>
      <c r="J856" t="str">
        <f t="shared" si="125"/>
        <v>date_20200402 = DateLookup.create( { date: '2020-04-02', day_of_month: 2, month: 4, quarter: 2, year: 2020, week_of_year: 14, week_of_quarter: 1})</v>
      </c>
    </row>
    <row r="857" spans="1:10">
      <c r="A857" s="1">
        <v>43924</v>
      </c>
      <c r="B857" s="1" t="str">
        <f t="shared" si="117"/>
        <v>2020-04-03</v>
      </c>
      <c r="C857">
        <f t="shared" si="118"/>
        <v>3</v>
      </c>
      <c r="D857">
        <f t="shared" si="119"/>
        <v>4</v>
      </c>
      <c r="E857">
        <f t="shared" si="120"/>
        <v>2</v>
      </c>
      <c r="F857">
        <f t="shared" si="121"/>
        <v>2020</v>
      </c>
      <c r="G857">
        <f t="shared" si="122"/>
        <v>14</v>
      </c>
      <c r="H857">
        <f t="shared" si="123"/>
        <v>1</v>
      </c>
      <c r="I857" s="1" t="str">
        <f t="shared" si="124"/>
        <v>date_20200403</v>
      </c>
      <c r="J857" t="str">
        <f t="shared" si="125"/>
        <v>date_20200403 = DateLookup.create( { date: '2020-04-03', day_of_month: 3, month: 4, quarter: 2, year: 2020, week_of_year: 14, week_of_quarter: 1})</v>
      </c>
    </row>
    <row r="858" spans="1:10">
      <c r="A858" s="1">
        <v>43925</v>
      </c>
      <c r="B858" s="1" t="str">
        <f t="shared" si="117"/>
        <v>2020-04-04</v>
      </c>
      <c r="C858">
        <f t="shared" si="118"/>
        <v>4</v>
      </c>
      <c r="D858">
        <f t="shared" si="119"/>
        <v>4</v>
      </c>
      <c r="E858">
        <f t="shared" si="120"/>
        <v>2</v>
      </c>
      <c r="F858">
        <f t="shared" si="121"/>
        <v>2020</v>
      </c>
      <c r="G858">
        <f t="shared" si="122"/>
        <v>14</v>
      </c>
      <c r="H858">
        <f t="shared" si="123"/>
        <v>1</v>
      </c>
      <c r="I858" s="1" t="str">
        <f t="shared" si="124"/>
        <v>date_20200404</v>
      </c>
      <c r="J858" t="str">
        <f t="shared" si="125"/>
        <v>date_20200404 = DateLookup.create( { date: '2020-04-04', day_of_month: 4, month: 4, quarter: 2, year: 2020, week_of_year: 14, week_of_quarter: 1})</v>
      </c>
    </row>
    <row r="859" spans="1:10">
      <c r="A859" s="1">
        <v>43926</v>
      </c>
      <c r="B859" s="1" t="str">
        <f t="shared" si="117"/>
        <v>2020-04-05</v>
      </c>
      <c r="C859">
        <f t="shared" si="118"/>
        <v>5</v>
      </c>
      <c r="D859">
        <f t="shared" si="119"/>
        <v>4</v>
      </c>
      <c r="E859">
        <f t="shared" si="120"/>
        <v>2</v>
      </c>
      <c r="F859">
        <f t="shared" si="121"/>
        <v>2020</v>
      </c>
      <c r="G859">
        <f t="shared" si="122"/>
        <v>15</v>
      </c>
      <c r="H859">
        <f t="shared" si="123"/>
        <v>2</v>
      </c>
      <c r="I859" s="1" t="str">
        <f t="shared" si="124"/>
        <v>date_20200405</v>
      </c>
      <c r="J859" t="str">
        <f t="shared" si="125"/>
        <v>date_20200405 = DateLookup.create( { date: '2020-04-05', day_of_month: 5, month: 4, quarter: 2, year: 2020, week_of_year: 15, week_of_quarter: 2})</v>
      </c>
    </row>
    <row r="860" spans="1:10">
      <c r="A860" s="1">
        <v>43927</v>
      </c>
      <c r="B860" s="1" t="str">
        <f t="shared" si="117"/>
        <v>2020-04-06</v>
      </c>
      <c r="C860">
        <f t="shared" si="118"/>
        <v>6</v>
      </c>
      <c r="D860">
        <f t="shared" si="119"/>
        <v>4</v>
      </c>
      <c r="E860">
        <f t="shared" si="120"/>
        <v>2</v>
      </c>
      <c r="F860">
        <f t="shared" si="121"/>
        <v>2020</v>
      </c>
      <c r="G860">
        <f t="shared" si="122"/>
        <v>15</v>
      </c>
      <c r="H860">
        <f t="shared" si="123"/>
        <v>2</v>
      </c>
      <c r="I860" s="1" t="str">
        <f t="shared" si="124"/>
        <v>date_20200406</v>
      </c>
      <c r="J860" t="str">
        <f t="shared" si="125"/>
        <v>date_20200406 = DateLookup.create( { date: '2020-04-06', day_of_month: 6, month: 4, quarter: 2, year: 2020, week_of_year: 15, week_of_quarter: 2})</v>
      </c>
    </row>
    <row r="861" spans="1:10">
      <c r="A861" s="1">
        <v>43928</v>
      </c>
      <c r="B861" s="1" t="str">
        <f t="shared" si="117"/>
        <v>2020-04-07</v>
      </c>
      <c r="C861">
        <f t="shared" si="118"/>
        <v>7</v>
      </c>
      <c r="D861">
        <f t="shared" si="119"/>
        <v>4</v>
      </c>
      <c r="E861">
        <f t="shared" si="120"/>
        <v>2</v>
      </c>
      <c r="F861">
        <f t="shared" si="121"/>
        <v>2020</v>
      </c>
      <c r="G861">
        <f t="shared" si="122"/>
        <v>15</v>
      </c>
      <c r="H861">
        <f t="shared" si="123"/>
        <v>2</v>
      </c>
      <c r="I861" s="1" t="str">
        <f t="shared" si="124"/>
        <v>date_20200407</v>
      </c>
      <c r="J861" t="str">
        <f t="shared" si="125"/>
        <v>date_20200407 = DateLookup.create( { date: '2020-04-07', day_of_month: 7, month: 4, quarter: 2, year: 2020, week_of_year: 15, week_of_quarter: 2})</v>
      </c>
    </row>
    <row r="862" spans="1:10">
      <c r="A862" s="1">
        <v>43929</v>
      </c>
      <c r="B862" s="1" t="str">
        <f t="shared" si="117"/>
        <v>2020-04-08</v>
      </c>
      <c r="C862">
        <f t="shared" si="118"/>
        <v>8</v>
      </c>
      <c r="D862">
        <f t="shared" si="119"/>
        <v>4</v>
      </c>
      <c r="E862">
        <f t="shared" si="120"/>
        <v>2</v>
      </c>
      <c r="F862">
        <f t="shared" si="121"/>
        <v>2020</v>
      </c>
      <c r="G862">
        <f t="shared" si="122"/>
        <v>15</v>
      </c>
      <c r="H862">
        <f t="shared" si="123"/>
        <v>2</v>
      </c>
      <c r="I862" s="1" t="str">
        <f t="shared" si="124"/>
        <v>date_20200408</v>
      </c>
      <c r="J862" t="str">
        <f t="shared" si="125"/>
        <v>date_20200408 = DateLookup.create( { date: '2020-04-08', day_of_month: 8, month: 4, quarter: 2, year: 2020, week_of_year: 15, week_of_quarter: 2})</v>
      </c>
    </row>
    <row r="863" spans="1:10">
      <c r="A863" s="1">
        <v>43930</v>
      </c>
      <c r="B863" s="1" t="str">
        <f t="shared" si="117"/>
        <v>2020-04-09</v>
      </c>
      <c r="C863">
        <f t="shared" si="118"/>
        <v>9</v>
      </c>
      <c r="D863">
        <f t="shared" si="119"/>
        <v>4</v>
      </c>
      <c r="E863">
        <f t="shared" si="120"/>
        <v>2</v>
      </c>
      <c r="F863">
        <f t="shared" si="121"/>
        <v>2020</v>
      </c>
      <c r="G863">
        <f t="shared" si="122"/>
        <v>15</v>
      </c>
      <c r="H863">
        <f t="shared" si="123"/>
        <v>2</v>
      </c>
      <c r="I863" s="1" t="str">
        <f t="shared" si="124"/>
        <v>date_20200409</v>
      </c>
      <c r="J863" t="str">
        <f t="shared" si="125"/>
        <v>date_20200409 = DateLookup.create( { date: '2020-04-09', day_of_month: 9, month: 4, quarter: 2, year: 2020, week_of_year: 15, week_of_quarter: 2})</v>
      </c>
    </row>
    <row r="864" spans="1:10">
      <c r="A864" s="1">
        <v>43931</v>
      </c>
      <c r="B864" s="1" t="str">
        <f t="shared" si="117"/>
        <v>2020-04-10</v>
      </c>
      <c r="C864">
        <f t="shared" si="118"/>
        <v>10</v>
      </c>
      <c r="D864">
        <f t="shared" si="119"/>
        <v>4</v>
      </c>
      <c r="E864">
        <f t="shared" si="120"/>
        <v>2</v>
      </c>
      <c r="F864">
        <f t="shared" si="121"/>
        <v>2020</v>
      </c>
      <c r="G864">
        <f t="shared" si="122"/>
        <v>15</v>
      </c>
      <c r="H864">
        <f t="shared" si="123"/>
        <v>2</v>
      </c>
      <c r="I864" s="1" t="str">
        <f t="shared" si="124"/>
        <v>date_20200410</v>
      </c>
      <c r="J864" t="str">
        <f t="shared" si="125"/>
        <v>date_20200410 = DateLookup.create( { date: '2020-04-10', day_of_month: 10, month: 4, quarter: 2, year: 2020, week_of_year: 15, week_of_quarter: 2})</v>
      </c>
    </row>
    <row r="865" spans="1:10">
      <c r="A865" s="1">
        <v>43932</v>
      </c>
      <c r="B865" s="1" t="str">
        <f t="shared" si="117"/>
        <v>2020-04-11</v>
      </c>
      <c r="C865">
        <f t="shared" si="118"/>
        <v>11</v>
      </c>
      <c r="D865">
        <f t="shared" si="119"/>
        <v>4</v>
      </c>
      <c r="E865">
        <f t="shared" si="120"/>
        <v>2</v>
      </c>
      <c r="F865">
        <f t="shared" si="121"/>
        <v>2020</v>
      </c>
      <c r="G865">
        <f t="shared" si="122"/>
        <v>15</v>
      </c>
      <c r="H865">
        <f t="shared" si="123"/>
        <v>2</v>
      </c>
      <c r="I865" s="1" t="str">
        <f t="shared" si="124"/>
        <v>date_20200411</v>
      </c>
      <c r="J865" t="str">
        <f t="shared" si="125"/>
        <v>date_20200411 = DateLookup.create( { date: '2020-04-11', day_of_month: 11, month: 4, quarter: 2, year: 2020, week_of_year: 15, week_of_quarter: 2})</v>
      </c>
    </row>
    <row r="866" spans="1:10">
      <c r="A866" s="1">
        <v>43933</v>
      </c>
      <c r="B866" s="1" t="str">
        <f t="shared" si="117"/>
        <v>2020-04-12</v>
      </c>
      <c r="C866">
        <f t="shared" si="118"/>
        <v>12</v>
      </c>
      <c r="D866">
        <f t="shared" si="119"/>
        <v>4</v>
      </c>
      <c r="E866">
        <f t="shared" si="120"/>
        <v>2</v>
      </c>
      <c r="F866">
        <f t="shared" si="121"/>
        <v>2020</v>
      </c>
      <c r="G866">
        <f t="shared" si="122"/>
        <v>16</v>
      </c>
      <c r="H866">
        <f t="shared" si="123"/>
        <v>3</v>
      </c>
      <c r="I866" s="1" t="str">
        <f t="shared" si="124"/>
        <v>date_20200412</v>
      </c>
      <c r="J866" t="str">
        <f t="shared" si="125"/>
        <v>date_20200412 = DateLookup.create( { date: '2020-04-12', day_of_month: 12, month: 4, quarter: 2, year: 2020, week_of_year: 16, week_of_quarter: 3})</v>
      </c>
    </row>
    <row r="867" spans="1:10">
      <c r="A867" s="1">
        <v>43934</v>
      </c>
      <c r="B867" s="1" t="str">
        <f t="shared" ref="B867:B930" si="126">YEAR(A867)&amp;"-"&amp;RIGHT("0"&amp;MONTH(A867),2)&amp;"-"&amp;RIGHT("0"&amp;DAY(A867),2)</f>
        <v>2020-04-13</v>
      </c>
      <c r="C867">
        <f t="shared" ref="C867:C930" si="127">DAY(B867)</f>
        <v>13</v>
      </c>
      <c r="D867">
        <f t="shared" ref="D867:D930" si="128">MONTH(B867)</f>
        <v>4</v>
      </c>
      <c r="E867">
        <f t="shared" ref="E867:E930" si="129">IF(D867&lt;4,1,IF(AND(D867&gt;3,D867&lt;7),2,IF(AND(D867&gt;6,D867&lt;10),3,4)))</f>
        <v>2</v>
      </c>
      <c r="F867">
        <f t="shared" ref="F867:F930" si="130">YEAR(B867)</f>
        <v>2020</v>
      </c>
      <c r="G867">
        <f t="shared" ref="G867:G930" si="131">WEEKNUM(B867)</f>
        <v>16</v>
      </c>
      <c r="H867">
        <f t="shared" ref="H867:H930" si="132">IF(E867=E866,G867-G866+H866,1)</f>
        <v>3</v>
      </c>
      <c r="I867" s="1" t="str">
        <f t="shared" ref="I867:I930" si="133">"date_"&amp;YEAR(A867)&amp;""&amp;RIGHT("0"&amp;MONTH(A867),2)&amp;""&amp;RIGHT("0"&amp;DAY(A867),2)</f>
        <v>date_20200413</v>
      </c>
      <c r="J867" t="str">
        <f t="shared" ref="J867:J930" si="134">I867&amp; " = DateLookup.create( { "&amp;B$1&amp;"'"&amp;B867&amp;"'"&amp;C$1&amp;C867&amp;D$1&amp;D867&amp;E$1&amp;E867&amp;F$1&amp;F867&amp;G$1&amp;G867&amp;H$1&amp;H867&amp;"})"</f>
        <v>date_20200413 = DateLookup.create( { date: '2020-04-13', day_of_month: 13, month: 4, quarter: 2, year: 2020, week_of_year: 16, week_of_quarter: 3})</v>
      </c>
    </row>
    <row r="868" spans="1:10">
      <c r="A868" s="1">
        <v>43935</v>
      </c>
      <c r="B868" s="1" t="str">
        <f t="shared" si="126"/>
        <v>2020-04-14</v>
      </c>
      <c r="C868">
        <f t="shared" si="127"/>
        <v>14</v>
      </c>
      <c r="D868">
        <f t="shared" si="128"/>
        <v>4</v>
      </c>
      <c r="E868">
        <f t="shared" si="129"/>
        <v>2</v>
      </c>
      <c r="F868">
        <f t="shared" si="130"/>
        <v>2020</v>
      </c>
      <c r="G868">
        <f t="shared" si="131"/>
        <v>16</v>
      </c>
      <c r="H868">
        <f t="shared" si="132"/>
        <v>3</v>
      </c>
      <c r="I868" s="1" t="str">
        <f t="shared" si="133"/>
        <v>date_20200414</v>
      </c>
      <c r="J868" t="str">
        <f t="shared" si="134"/>
        <v>date_20200414 = DateLookup.create( { date: '2020-04-14', day_of_month: 14, month: 4, quarter: 2, year: 2020, week_of_year: 16, week_of_quarter: 3})</v>
      </c>
    </row>
    <row r="869" spans="1:10">
      <c r="A869" s="1">
        <v>43936</v>
      </c>
      <c r="B869" s="1" t="str">
        <f t="shared" si="126"/>
        <v>2020-04-15</v>
      </c>
      <c r="C869">
        <f t="shared" si="127"/>
        <v>15</v>
      </c>
      <c r="D869">
        <f t="shared" si="128"/>
        <v>4</v>
      </c>
      <c r="E869">
        <f t="shared" si="129"/>
        <v>2</v>
      </c>
      <c r="F869">
        <f t="shared" si="130"/>
        <v>2020</v>
      </c>
      <c r="G869">
        <f t="shared" si="131"/>
        <v>16</v>
      </c>
      <c r="H869">
        <f t="shared" si="132"/>
        <v>3</v>
      </c>
      <c r="I869" s="1" t="str">
        <f t="shared" si="133"/>
        <v>date_20200415</v>
      </c>
      <c r="J869" t="str">
        <f t="shared" si="134"/>
        <v>date_20200415 = DateLookup.create( { date: '2020-04-15', day_of_month: 15, month: 4, quarter: 2, year: 2020, week_of_year: 16, week_of_quarter: 3})</v>
      </c>
    </row>
    <row r="870" spans="1:10">
      <c r="A870" s="1">
        <v>43937</v>
      </c>
      <c r="B870" s="1" t="str">
        <f t="shared" si="126"/>
        <v>2020-04-16</v>
      </c>
      <c r="C870">
        <f t="shared" si="127"/>
        <v>16</v>
      </c>
      <c r="D870">
        <f t="shared" si="128"/>
        <v>4</v>
      </c>
      <c r="E870">
        <f t="shared" si="129"/>
        <v>2</v>
      </c>
      <c r="F870">
        <f t="shared" si="130"/>
        <v>2020</v>
      </c>
      <c r="G870">
        <f t="shared" si="131"/>
        <v>16</v>
      </c>
      <c r="H870">
        <f t="shared" si="132"/>
        <v>3</v>
      </c>
      <c r="I870" s="1" t="str">
        <f t="shared" si="133"/>
        <v>date_20200416</v>
      </c>
      <c r="J870" t="str">
        <f t="shared" si="134"/>
        <v>date_20200416 = DateLookup.create( { date: '2020-04-16', day_of_month: 16, month: 4, quarter: 2, year: 2020, week_of_year: 16, week_of_quarter: 3})</v>
      </c>
    </row>
    <row r="871" spans="1:10">
      <c r="A871" s="1">
        <v>43938</v>
      </c>
      <c r="B871" s="1" t="str">
        <f t="shared" si="126"/>
        <v>2020-04-17</v>
      </c>
      <c r="C871">
        <f t="shared" si="127"/>
        <v>17</v>
      </c>
      <c r="D871">
        <f t="shared" si="128"/>
        <v>4</v>
      </c>
      <c r="E871">
        <f t="shared" si="129"/>
        <v>2</v>
      </c>
      <c r="F871">
        <f t="shared" si="130"/>
        <v>2020</v>
      </c>
      <c r="G871">
        <f t="shared" si="131"/>
        <v>16</v>
      </c>
      <c r="H871">
        <f t="shared" si="132"/>
        <v>3</v>
      </c>
      <c r="I871" s="1" t="str">
        <f t="shared" si="133"/>
        <v>date_20200417</v>
      </c>
      <c r="J871" t="str">
        <f t="shared" si="134"/>
        <v>date_20200417 = DateLookup.create( { date: '2020-04-17', day_of_month: 17, month: 4, quarter: 2, year: 2020, week_of_year: 16, week_of_quarter: 3})</v>
      </c>
    </row>
    <row r="872" spans="1:10">
      <c r="A872" s="1">
        <v>43939</v>
      </c>
      <c r="B872" s="1" t="str">
        <f t="shared" si="126"/>
        <v>2020-04-18</v>
      </c>
      <c r="C872">
        <f t="shared" si="127"/>
        <v>18</v>
      </c>
      <c r="D872">
        <f t="shared" si="128"/>
        <v>4</v>
      </c>
      <c r="E872">
        <f t="shared" si="129"/>
        <v>2</v>
      </c>
      <c r="F872">
        <f t="shared" si="130"/>
        <v>2020</v>
      </c>
      <c r="G872">
        <f t="shared" si="131"/>
        <v>16</v>
      </c>
      <c r="H872">
        <f t="shared" si="132"/>
        <v>3</v>
      </c>
      <c r="I872" s="1" t="str">
        <f t="shared" si="133"/>
        <v>date_20200418</v>
      </c>
      <c r="J872" t="str">
        <f t="shared" si="134"/>
        <v>date_20200418 = DateLookup.create( { date: '2020-04-18', day_of_month: 18, month: 4, quarter: 2, year: 2020, week_of_year: 16, week_of_quarter: 3})</v>
      </c>
    </row>
    <row r="873" spans="1:10">
      <c r="A873" s="1">
        <v>43940</v>
      </c>
      <c r="B873" s="1" t="str">
        <f t="shared" si="126"/>
        <v>2020-04-19</v>
      </c>
      <c r="C873">
        <f t="shared" si="127"/>
        <v>19</v>
      </c>
      <c r="D873">
        <f t="shared" si="128"/>
        <v>4</v>
      </c>
      <c r="E873">
        <f t="shared" si="129"/>
        <v>2</v>
      </c>
      <c r="F873">
        <f t="shared" si="130"/>
        <v>2020</v>
      </c>
      <c r="G873">
        <f t="shared" si="131"/>
        <v>17</v>
      </c>
      <c r="H873">
        <f t="shared" si="132"/>
        <v>4</v>
      </c>
      <c r="I873" s="1" t="str">
        <f t="shared" si="133"/>
        <v>date_20200419</v>
      </c>
      <c r="J873" t="str">
        <f t="shared" si="134"/>
        <v>date_20200419 = DateLookup.create( { date: '2020-04-19', day_of_month: 19, month: 4, quarter: 2, year: 2020, week_of_year: 17, week_of_quarter: 4})</v>
      </c>
    </row>
    <row r="874" spans="1:10">
      <c r="A874" s="1">
        <v>43941</v>
      </c>
      <c r="B874" s="1" t="str">
        <f t="shared" si="126"/>
        <v>2020-04-20</v>
      </c>
      <c r="C874">
        <f t="shared" si="127"/>
        <v>20</v>
      </c>
      <c r="D874">
        <f t="shared" si="128"/>
        <v>4</v>
      </c>
      <c r="E874">
        <f t="shared" si="129"/>
        <v>2</v>
      </c>
      <c r="F874">
        <f t="shared" si="130"/>
        <v>2020</v>
      </c>
      <c r="G874">
        <f t="shared" si="131"/>
        <v>17</v>
      </c>
      <c r="H874">
        <f t="shared" si="132"/>
        <v>4</v>
      </c>
      <c r="I874" s="1" t="str">
        <f t="shared" si="133"/>
        <v>date_20200420</v>
      </c>
      <c r="J874" t="str">
        <f t="shared" si="134"/>
        <v>date_20200420 = DateLookup.create( { date: '2020-04-20', day_of_month: 20, month: 4, quarter: 2, year: 2020, week_of_year: 17, week_of_quarter: 4})</v>
      </c>
    </row>
    <row r="875" spans="1:10">
      <c r="A875" s="1">
        <v>43942</v>
      </c>
      <c r="B875" s="1" t="str">
        <f t="shared" si="126"/>
        <v>2020-04-21</v>
      </c>
      <c r="C875">
        <f t="shared" si="127"/>
        <v>21</v>
      </c>
      <c r="D875">
        <f t="shared" si="128"/>
        <v>4</v>
      </c>
      <c r="E875">
        <f t="shared" si="129"/>
        <v>2</v>
      </c>
      <c r="F875">
        <f t="shared" si="130"/>
        <v>2020</v>
      </c>
      <c r="G875">
        <f t="shared" si="131"/>
        <v>17</v>
      </c>
      <c r="H875">
        <f t="shared" si="132"/>
        <v>4</v>
      </c>
      <c r="I875" s="1" t="str">
        <f t="shared" si="133"/>
        <v>date_20200421</v>
      </c>
      <c r="J875" t="str">
        <f t="shared" si="134"/>
        <v>date_20200421 = DateLookup.create( { date: '2020-04-21', day_of_month: 21, month: 4, quarter: 2, year: 2020, week_of_year: 17, week_of_quarter: 4})</v>
      </c>
    </row>
    <row r="876" spans="1:10">
      <c r="A876" s="1">
        <v>43943</v>
      </c>
      <c r="B876" s="1" t="str">
        <f t="shared" si="126"/>
        <v>2020-04-22</v>
      </c>
      <c r="C876">
        <f t="shared" si="127"/>
        <v>22</v>
      </c>
      <c r="D876">
        <f t="shared" si="128"/>
        <v>4</v>
      </c>
      <c r="E876">
        <f t="shared" si="129"/>
        <v>2</v>
      </c>
      <c r="F876">
        <f t="shared" si="130"/>
        <v>2020</v>
      </c>
      <c r="G876">
        <f t="shared" si="131"/>
        <v>17</v>
      </c>
      <c r="H876">
        <f t="shared" si="132"/>
        <v>4</v>
      </c>
      <c r="I876" s="1" t="str">
        <f t="shared" si="133"/>
        <v>date_20200422</v>
      </c>
      <c r="J876" t="str">
        <f t="shared" si="134"/>
        <v>date_20200422 = DateLookup.create( { date: '2020-04-22', day_of_month: 22, month: 4, quarter: 2, year: 2020, week_of_year: 17, week_of_quarter: 4})</v>
      </c>
    </row>
    <row r="877" spans="1:10">
      <c r="A877" s="1">
        <v>43944</v>
      </c>
      <c r="B877" s="1" t="str">
        <f t="shared" si="126"/>
        <v>2020-04-23</v>
      </c>
      <c r="C877">
        <f t="shared" si="127"/>
        <v>23</v>
      </c>
      <c r="D877">
        <f t="shared" si="128"/>
        <v>4</v>
      </c>
      <c r="E877">
        <f t="shared" si="129"/>
        <v>2</v>
      </c>
      <c r="F877">
        <f t="shared" si="130"/>
        <v>2020</v>
      </c>
      <c r="G877">
        <f t="shared" si="131"/>
        <v>17</v>
      </c>
      <c r="H877">
        <f t="shared" si="132"/>
        <v>4</v>
      </c>
      <c r="I877" s="1" t="str">
        <f t="shared" si="133"/>
        <v>date_20200423</v>
      </c>
      <c r="J877" t="str">
        <f t="shared" si="134"/>
        <v>date_20200423 = DateLookup.create( { date: '2020-04-23', day_of_month: 23, month: 4, quarter: 2, year: 2020, week_of_year: 17, week_of_quarter: 4})</v>
      </c>
    </row>
    <row r="878" spans="1:10">
      <c r="A878" s="1">
        <v>43945</v>
      </c>
      <c r="B878" s="1" t="str">
        <f t="shared" si="126"/>
        <v>2020-04-24</v>
      </c>
      <c r="C878">
        <f t="shared" si="127"/>
        <v>24</v>
      </c>
      <c r="D878">
        <f t="shared" si="128"/>
        <v>4</v>
      </c>
      <c r="E878">
        <f t="shared" si="129"/>
        <v>2</v>
      </c>
      <c r="F878">
        <f t="shared" si="130"/>
        <v>2020</v>
      </c>
      <c r="G878">
        <f t="shared" si="131"/>
        <v>17</v>
      </c>
      <c r="H878">
        <f t="shared" si="132"/>
        <v>4</v>
      </c>
      <c r="I878" s="1" t="str">
        <f t="shared" si="133"/>
        <v>date_20200424</v>
      </c>
      <c r="J878" t="str">
        <f t="shared" si="134"/>
        <v>date_20200424 = DateLookup.create( { date: '2020-04-24', day_of_month: 24, month: 4, quarter: 2, year: 2020, week_of_year: 17, week_of_quarter: 4})</v>
      </c>
    </row>
    <row r="879" spans="1:10">
      <c r="A879" s="1">
        <v>43946</v>
      </c>
      <c r="B879" s="1" t="str">
        <f t="shared" si="126"/>
        <v>2020-04-25</v>
      </c>
      <c r="C879">
        <f t="shared" si="127"/>
        <v>25</v>
      </c>
      <c r="D879">
        <f t="shared" si="128"/>
        <v>4</v>
      </c>
      <c r="E879">
        <f t="shared" si="129"/>
        <v>2</v>
      </c>
      <c r="F879">
        <f t="shared" si="130"/>
        <v>2020</v>
      </c>
      <c r="G879">
        <f t="shared" si="131"/>
        <v>17</v>
      </c>
      <c r="H879">
        <f t="shared" si="132"/>
        <v>4</v>
      </c>
      <c r="I879" s="1" t="str">
        <f t="shared" si="133"/>
        <v>date_20200425</v>
      </c>
      <c r="J879" t="str">
        <f t="shared" si="134"/>
        <v>date_20200425 = DateLookup.create( { date: '2020-04-25', day_of_month: 25, month: 4, quarter: 2, year: 2020, week_of_year: 17, week_of_quarter: 4})</v>
      </c>
    </row>
    <row r="880" spans="1:10">
      <c r="A880" s="1">
        <v>43947</v>
      </c>
      <c r="B880" s="1" t="str">
        <f t="shared" si="126"/>
        <v>2020-04-26</v>
      </c>
      <c r="C880">
        <f t="shared" si="127"/>
        <v>26</v>
      </c>
      <c r="D880">
        <f t="shared" si="128"/>
        <v>4</v>
      </c>
      <c r="E880">
        <f t="shared" si="129"/>
        <v>2</v>
      </c>
      <c r="F880">
        <f t="shared" si="130"/>
        <v>2020</v>
      </c>
      <c r="G880">
        <f t="shared" si="131"/>
        <v>18</v>
      </c>
      <c r="H880">
        <f t="shared" si="132"/>
        <v>5</v>
      </c>
      <c r="I880" s="1" t="str">
        <f t="shared" si="133"/>
        <v>date_20200426</v>
      </c>
      <c r="J880" t="str">
        <f t="shared" si="134"/>
        <v>date_20200426 = DateLookup.create( { date: '2020-04-26', day_of_month: 26, month: 4, quarter: 2, year: 2020, week_of_year: 18, week_of_quarter: 5})</v>
      </c>
    </row>
    <row r="881" spans="1:10">
      <c r="A881" s="1">
        <v>43948</v>
      </c>
      <c r="B881" s="1" t="str">
        <f t="shared" si="126"/>
        <v>2020-04-27</v>
      </c>
      <c r="C881">
        <f t="shared" si="127"/>
        <v>27</v>
      </c>
      <c r="D881">
        <f t="shared" si="128"/>
        <v>4</v>
      </c>
      <c r="E881">
        <f t="shared" si="129"/>
        <v>2</v>
      </c>
      <c r="F881">
        <f t="shared" si="130"/>
        <v>2020</v>
      </c>
      <c r="G881">
        <f t="shared" si="131"/>
        <v>18</v>
      </c>
      <c r="H881">
        <f t="shared" si="132"/>
        <v>5</v>
      </c>
      <c r="I881" s="1" t="str">
        <f t="shared" si="133"/>
        <v>date_20200427</v>
      </c>
      <c r="J881" t="str">
        <f t="shared" si="134"/>
        <v>date_20200427 = DateLookup.create( { date: '2020-04-27', day_of_month: 27, month: 4, quarter: 2, year: 2020, week_of_year: 18, week_of_quarter: 5})</v>
      </c>
    </row>
    <row r="882" spans="1:10">
      <c r="A882" s="1">
        <v>43949</v>
      </c>
      <c r="B882" s="1" t="str">
        <f t="shared" si="126"/>
        <v>2020-04-28</v>
      </c>
      <c r="C882">
        <f t="shared" si="127"/>
        <v>28</v>
      </c>
      <c r="D882">
        <f t="shared" si="128"/>
        <v>4</v>
      </c>
      <c r="E882">
        <f t="shared" si="129"/>
        <v>2</v>
      </c>
      <c r="F882">
        <f t="shared" si="130"/>
        <v>2020</v>
      </c>
      <c r="G882">
        <f t="shared" si="131"/>
        <v>18</v>
      </c>
      <c r="H882">
        <f t="shared" si="132"/>
        <v>5</v>
      </c>
      <c r="I882" s="1" t="str">
        <f t="shared" si="133"/>
        <v>date_20200428</v>
      </c>
      <c r="J882" t="str">
        <f t="shared" si="134"/>
        <v>date_20200428 = DateLookup.create( { date: '2020-04-28', day_of_month: 28, month: 4, quarter: 2, year: 2020, week_of_year: 18, week_of_quarter: 5})</v>
      </c>
    </row>
    <row r="883" spans="1:10">
      <c r="A883" s="1">
        <v>43950</v>
      </c>
      <c r="B883" s="1" t="str">
        <f t="shared" si="126"/>
        <v>2020-04-29</v>
      </c>
      <c r="C883">
        <f t="shared" si="127"/>
        <v>29</v>
      </c>
      <c r="D883">
        <f t="shared" si="128"/>
        <v>4</v>
      </c>
      <c r="E883">
        <f t="shared" si="129"/>
        <v>2</v>
      </c>
      <c r="F883">
        <f t="shared" si="130"/>
        <v>2020</v>
      </c>
      <c r="G883">
        <f t="shared" si="131"/>
        <v>18</v>
      </c>
      <c r="H883">
        <f t="shared" si="132"/>
        <v>5</v>
      </c>
      <c r="I883" s="1" t="str">
        <f t="shared" si="133"/>
        <v>date_20200429</v>
      </c>
      <c r="J883" t="str">
        <f t="shared" si="134"/>
        <v>date_20200429 = DateLookup.create( { date: '2020-04-29', day_of_month: 29, month: 4, quarter: 2, year: 2020, week_of_year: 18, week_of_quarter: 5})</v>
      </c>
    </row>
    <row r="884" spans="1:10">
      <c r="A884" s="1">
        <v>43951</v>
      </c>
      <c r="B884" s="1" t="str">
        <f t="shared" si="126"/>
        <v>2020-04-30</v>
      </c>
      <c r="C884">
        <f t="shared" si="127"/>
        <v>30</v>
      </c>
      <c r="D884">
        <f t="shared" si="128"/>
        <v>4</v>
      </c>
      <c r="E884">
        <f t="shared" si="129"/>
        <v>2</v>
      </c>
      <c r="F884">
        <f t="shared" si="130"/>
        <v>2020</v>
      </c>
      <c r="G884">
        <f t="shared" si="131"/>
        <v>18</v>
      </c>
      <c r="H884">
        <f t="shared" si="132"/>
        <v>5</v>
      </c>
      <c r="I884" s="1" t="str">
        <f t="shared" si="133"/>
        <v>date_20200430</v>
      </c>
      <c r="J884" t="str">
        <f t="shared" si="134"/>
        <v>date_20200430 = DateLookup.create( { date: '2020-04-30', day_of_month: 30, month: 4, quarter: 2, year: 2020, week_of_year: 18, week_of_quarter: 5})</v>
      </c>
    </row>
    <row r="885" spans="1:10">
      <c r="A885" s="1">
        <v>43952</v>
      </c>
      <c r="B885" s="1" t="str">
        <f t="shared" si="126"/>
        <v>2020-05-01</v>
      </c>
      <c r="C885">
        <f t="shared" si="127"/>
        <v>1</v>
      </c>
      <c r="D885">
        <f t="shared" si="128"/>
        <v>5</v>
      </c>
      <c r="E885">
        <f t="shared" si="129"/>
        <v>2</v>
      </c>
      <c r="F885">
        <f t="shared" si="130"/>
        <v>2020</v>
      </c>
      <c r="G885">
        <f t="shared" si="131"/>
        <v>18</v>
      </c>
      <c r="H885">
        <f t="shared" si="132"/>
        <v>5</v>
      </c>
      <c r="I885" s="1" t="str">
        <f t="shared" si="133"/>
        <v>date_20200501</v>
      </c>
      <c r="J885" t="str">
        <f t="shared" si="134"/>
        <v>date_20200501 = DateLookup.create( { date: '2020-05-01', day_of_month: 1, month: 5, quarter: 2, year: 2020, week_of_year: 18, week_of_quarter: 5})</v>
      </c>
    </row>
    <row r="886" spans="1:10">
      <c r="A886" s="1">
        <v>43953</v>
      </c>
      <c r="B886" s="1" t="str">
        <f t="shared" si="126"/>
        <v>2020-05-02</v>
      </c>
      <c r="C886">
        <f t="shared" si="127"/>
        <v>2</v>
      </c>
      <c r="D886">
        <f t="shared" si="128"/>
        <v>5</v>
      </c>
      <c r="E886">
        <f t="shared" si="129"/>
        <v>2</v>
      </c>
      <c r="F886">
        <f t="shared" si="130"/>
        <v>2020</v>
      </c>
      <c r="G886">
        <f t="shared" si="131"/>
        <v>18</v>
      </c>
      <c r="H886">
        <f t="shared" si="132"/>
        <v>5</v>
      </c>
      <c r="I886" s="1" t="str">
        <f t="shared" si="133"/>
        <v>date_20200502</v>
      </c>
      <c r="J886" t="str">
        <f t="shared" si="134"/>
        <v>date_20200502 = DateLookup.create( { date: '2020-05-02', day_of_month: 2, month: 5, quarter: 2, year: 2020, week_of_year: 18, week_of_quarter: 5})</v>
      </c>
    </row>
    <row r="887" spans="1:10">
      <c r="A887" s="1">
        <v>43954</v>
      </c>
      <c r="B887" s="1" t="str">
        <f t="shared" si="126"/>
        <v>2020-05-03</v>
      </c>
      <c r="C887">
        <f t="shared" si="127"/>
        <v>3</v>
      </c>
      <c r="D887">
        <f t="shared" si="128"/>
        <v>5</v>
      </c>
      <c r="E887">
        <f t="shared" si="129"/>
        <v>2</v>
      </c>
      <c r="F887">
        <f t="shared" si="130"/>
        <v>2020</v>
      </c>
      <c r="G887">
        <f t="shared" si="131"/>
        <v>19</v>
      </c>
      <c r="H887">
        <f t="shared" si="132"/>
        <v>6</v>
      </c>
      <c r="I887" s="1" t="str">
        <f t="shared" si="133"/>
        <v>date_20200503</v>
      </c>
      <c r="J887" t="str">
        <f t="shared" si="134"/>
        <v>date_20200503 = DateLookup.create( { date: '2020-05-03', day_of_month: 3, month: 5, quarter: 2, year: 2020, week_of_year: 19, week_of_quarter: 6})</v>
      </c>
    </row>
    <row r="888" spans="1:10">
      <c r="A888" s="1">
        <v>43955</v>
      </c>
      <c r="B888" s="1" t="str">
        <f t="shared" si="126"/>
        <v>2020-05-04</v>
      </c>
      <c r="C888">
        <f t="shared" si="127"/>
        <v>4</v>
      </c>
      <c r="D888">
        <f t="shared" si="128"/>
        <v>5</v>
      </c>
      <c r="E888">
        <f t="shared" si="129"/>
        <v>2</v>
      </c>
      <c r="F888">
        <f t="shared" si="130"/>
        <v>2020</v>
      </c>
      <c r="G888">
        <f t="shared" si="131"/>
        <v>19</v>
      </c>
      <c r="H888">
        <f t="shared" si="132"/>
        <v>6</v>
      </c>
      <c r="I888" s="1" t="str">
        <f t="shared" si="133"/>
        <v>date_20200504</v>
      </c>
      <c r="J888" t="str">
        <f t="shared" si="134"/>
        <v>date_20200504 = DateLookup.create( { date: '2020-05-04', day_of_month: 4, month: 5, quarter: 2, year: 2020, week_of_year: 19, week_of_quarter: 6})</v>
      </c>
    </row>
    <row r="889" spans="1:10">
      <c r="A889" s="1">
        <v>43956</v>
      </c>
      <c r="B889" s="1" t="str">
        <f t="shared" si="126"/>
        <v>2020-05-05</v>
      </c>
      <c r="C889">
        <f t="shared" si="127"/>
        <v>5</v>
      </c>
      <c r="D889">
        <f t="shared" si="128"/>
        <v>5</v>
      </c>
      <c r="E889">
        <f t="shared" si="129"/>
        <v>2</v>
      </c>
      <c r="F889">
        <f t="shared" si="130"/>
        <v>2020</v>
      </c>
      <c r="G889">
        <f t="shared" si="131"/>
        <v>19</v>
      </c>
      <c r="H889">
        <f t="shared" si="132"/>
        <v>6</v>
      </c>
      <c r="I889" s="1" t="str">
        <f t="shared" si="133"/>
        <v>date_20200505</v>
      </c>
      <c r="J889" t="str">
        <f t="shared" si="134"/>
        <v>date_20200505 = DateLookup.create( { date: '2020-05-05', day_of_month: 5, month: 5, quarter: 2, year: 2020, week_of_year: 19, week_of_quarter: 6})</v>
      </c>
    </row>
    <row r="890" spans="1:10">
      <c r="A890" s="1">
        <v>43957</v>
      </c>
      <c r="B890" s="1" t="str">
        <f t="shared" si="126"/>
        <v>2020-05-06</v>
      </c>
      <c r="C890">
        <f t="shared" si="127"/>
        <v>6</v>
      </c>
      <c r="D890">
        <f t="shared" si="128"/>
        <v>5</v>
      </c>
      <c r="E890">
        <f t="shared" si="129"/>
        <v>2</v>
      </c>
      <c r="F890">
        <f t="shared" si="130"/>
        <v>2020</v>
      </c>
      <c r="G890">
        <f t="shared" si="131"/>
        <v>19</v>
      </c>
      <c r="H890">
        <f t="shared" si="132"/>
        <v>6</v>
      </c>
      <c r="I890" s="1" t="str">
        <f t="shared" si="133"/>
        <v>date_20200506</v>
      </c>
      <c r="J890" t="str">
        <f t="shared" si="134"/>
        <v>date_20200506 = DateLookup.create( { date: '2020-05-06', day_of_month: 6, month: 5, quarter: 2, year: 2020, week_of_year: 19, week_of_quarter: 6})</v>
      </c>
    </row>
    <row r="891" spans="1:10">
      <c r="A891" s="1">
        <v>43958</v>
      </c>
      <c r="B891" s="1" t="str">
        <f t="shared" si="126"/>
        <v>2020-05-07</v>
      </c>
      <c r="C891">
        <f t="shared" si="127"/>
        <v>7</v>
      </c>
      <c r="D891">
        <f t="shared" si="128"/>
        <v>5</v>
      </c>
      <c r="E891">
        <f t="shared" si="129"/>
        <v>2</v>
      </c>
      <c r="F891">
        <f t="shared" si="130"/>
        <v>2020</v>
      </c>
      <c r="G891">
        <f t="shared" si="131"/>
        <v>19</v>
      </c>
      <c r="H891">
        <f t="shared" si="132"/>
        <v>6</v>
      </c>
      <c r="I891" s="1" t="str">
        <f t="shared" si="133"/>
        <v>date_20200507</v>
      </c>
      <c r="J891" t="str">
        <f t="shared" si="134"/>
        <v>date_20200507 = DateLookup.create( { date: '2020-05-07', day_of_month: 7, month: 5, quarter: 2, year: 2020, week_of_year: 19, week_of_quarter: 6})</v>
      </c>
    </row>
    <row r="892" spans="1:10">
      <c r="A892" s="1">
        <v>43959</v>
      </c>
      <c r="B892" s="1" t="str">
        <f t="shared" si="126"/>
        <v>2020-05-08</v>
      </c>
      <c r="C892">
        <f t="shared" si="127"/>
        <v>8</v>
      </c>
      <c r="D892">
        <f t="shared" si="128"/>
        <v>5</v>
      </c>
      <c r="E892">
        <f t="shared" si="129"/>
        <v>2</v>
      </c>
      <c r="F892">
        <f t="shared" si="130"/>
        <v>2020</v>
      </c>
      <c r="G892">
        <f t="shared" si="131"/>
        <v>19</v>
      </c>
      <c r="H892">
        <f t="shared" si="132"/>
        <v>6</v>
      </c>
      <c r="I892" s="1" t="str">
        <f t="shared" si="133"/>
        <v>date_20200508</v>
      </c>
      <c r="J892" t="str">
        <f t="shared" si="134"/>
        <v>date_20200508 = DateLookup.create( { date: '2020-05-08', day_of_month: 8, month: 5, quarter: 2, year: 2020, week_of_year: 19, week_of_quarter: 6})</v>
      </c>
    </row>
    <row r="893" spans="1:10">
      <c r="A893" s="1">
        <v>43960</v>
      </c>
      <c r="B893" s="1" t="str">
        <f t="shared" si="126"/>
        <v>2020-05-09</v>
      </c>
      <c r="C893">
        <f t="shared" si="127"/>
        <v>9</v>
      </c>
      <c r="D893">
        <f t="shared" si="128"/>
        <v>5</v>
      </c>
      <c r="E893">
        <f t="shared" si="129"/>
        <v>2</v>
      </c>
      <c r="F893">
        <f t="shared" si="130"/>
        <v>2020</v>
      </c>
      <c r="G893">
        <f t="shared" si="131"/>
        <v>19</v>
      </c>
      <c r="H893">
        <f t="shared" si="132"/>
        <v>6</v>
      </c>
      <c r="I893" s="1" t="str">
        <f t="shared" si="133"/>
        <v>date_20200509</v>
      </c>
      <c r="J893" t="str">
        <f t="shared" si="134"/>
        <v>date_20200509 = DateLookup.create( { date: '2020-05-09', day_of_month: 9, month: 5, quarter: 2, year: 2020, week_of_year: 19, week_of_quarter: 6})</v>
      </c>
    </row>
    <row r="894" spans="1:10">
      <c r="A894" s="1">
        <v>43961</v>
      </c>
      <c r="B894" s="1" t="str">
        <f t="shared" si="126"/>
        <v>2020-05-10</v>
      </c>
      <c r="C894">
        <f t="shared" si="127"/>
        <v>10</v>
      </c>
      <c r="D894">
        <f t="shared" si="128"/>
        <v>5</v>
      </c>
      <c r="E894">
        <f t="shared" si="129"/>
        <v>2</v>
      </c>
      <c r="F894">
        <f t="shared" si="130"/>
        <v>2020</v>
      </c>
      <c r="G894">
        <f t="shared" si="131"/>
        <v>20</v>
      </c>
      <c r="H894">
        <f t="shared" si="132"/>
        <v>7</v>
      </c>
      <c r="I894" s="1" t="str">
        <f t="shared" si="133"/>
        <v>date_20200510</v>
      </c>
      <c r="J894" t="str">
        <f t="shared" si="134"/>
        <v>date_20200510 = DateLookup.create( { date: '2020-05-10', day_of_month: 10, month: 5, quarter: 2, year: 2020, week_of_year: 20, week_of_quarter: 7})</v>
      </c>
    </row>
    <row r="895" spans="1:10">
      <c r="A895" s="1">
        <v>43962</v>
      </c>
      <c r="B895" s="1" t="str">
        <f t="shared" si="126"/>
        <v>2020-05-11</v>
      </c>
      <c r="C895">
        <f t="shared" si="127"/>
        <v>11</v>
      </c>
      <c r="D895">
        <f t="shared" si="128"/>
        <v>5</v>
      </c>
      <c r="E895">
        <f t="shared" si="129"/>
        <v>2</v>
      </c>
      <c r="F895">
        <f t="shared" si="130"/>
        <v>2020</v>
      </c>
      <c r="G895">
        <f t="shared" si="131"/>
        <v>20</v>
      </c>
      <c r="H895">
        <f t="shared" si="132"/>
        <v>7</v>
      </c>
      <c r="I895" s="1" t="str">
        <f t="shared" si="133"/>
        <v>date_20200511</v>
      </c>
      <c r="J895" t="str">
        <f t="shared" si="134"/>
        <v>date_20200511 = DateLookup.create( { date: '2020-05-11', day_of_month: 11, month: 5, quarter: 2, year: 2020, week_of_year: 20, week_of_quarter: 7})</v>
      </c>
    </row>
    <row r="896" spans="1:10">
      <c r="A896" s="1">
        <v>43963</v>
      </c>
      <c r="B896" s="1" t="str">
        <f t="shared" si="126"/>
        <v>2020-05-12</v>
      </c>
      <c r="C896">
        <f t="shared" si="127"/>
        <v>12</v>
      </c>
      <c r="D896">
        <f t="shared" si="128"/>
        <v>5</v>
      </c>
      <c r="E896">
        <f t="shared" si="129"/>
        <v>2</v>
      </c>
      <c r="F896">
        <f t="shared" si="130"/>
        <v>2020</v>
      </c>
      <c r="G896">
        <f t="shared" si="131"/>
        <v>20</v>
      </c>
      <c r="H896">
        <f t="shared" si="132"/>
        <v>7</v>
      </c>
      <c r="I896" s="1" t="str">
        <f t="shared" si="133"/>
        <v>date_20200512</v>
      </c>
      <c r="J896" t="str">
        <f t="shared" si="134"/>
        <v>date_20200512 = DateLookup.create( { date: '2020-05-12', day_of_month: 12, month: 5, quarter: 2, year: 2020, week_of_year: 20, week_of_quarter: 7})</v>
      </c>
    </row>
    <row r="897" spans="1:10">
      <c r="A897" s="1">
        <v>43964</v>
      </c>
      <c r="B897" s="1" t="str">
        <f t="shared" si="126"/>
        <v>2020-05-13</v>
      </c>
      <c r="C897">
        <f t="shared" si="127"/>
        <v>13</v>
      </c>
      <c r="D897">
        <f t="shared" si="128"/>
        <v>5</v>
      </c>
      <c r="E897">
        <f t="shared" si="129"/>
        <v>2</v>
      </c>
      <c r="F897">
        <f t="shared" si="130"/>
        <v>2020</v>
      </c>
      <c r="G897">
        <f t="shared" si="131"/>
        <v>20</v>
      </c>
      <c r="H897">
        <f t="shared" si="132"/>
        <v>7</v>
      </c>
      <c r="I897" s="1" t="str">
        <f t="shared" si="133"/>
        <v>date_20200513</v>
      </c>
      <c r="J897" t="str">
        <f t="shared" si="134"/>
        <v>date_20200513 = DateLookup.create( { date: '2020-05-13', day_of_month: 13, month: 5, quarter: 2, year: 2020, week_of_year: 20, week_of_quarter: 7})</v>
      </c>
    </row>
    <row r="898" spans="1:10">
      <c r="A898" s="1">
        <v>43965</v>
      </c>
      <c r="B898" s="1" t="str">
        <f t="shared" si="126"/>
        <v>2020-05-14</v>
      </c>
      <c r="C898">
        <f t="shared" si="127"/>
        <v>14</v>
      </c>
      <c r="D898">
        <f t="shared" si="128"/>
        <v>5</v>
      </c>
      <c r="E898">
        <f t="shared" si="129"/>
        <v>2</v>
      </c>
      <c r="F898">
        <f t="shared" si="130"/>
        <v>2020</v>
      </c>
      <c r="G898">
        <f t="shared" si="131"/>
        <v>20</v>
      </c>
      <c r="H898">
        <f t="shared" si="132"/>
        <v>7</v>
      </c>
      <c r="I898" s="1" t="str">
        <f t="shared" si="133"/>
        <v>date_20200514</v>
      </c>
      <c r="J898" t="str">
        <f t="shared" si="134"/>
        <v>date_20200514 = DateLookup.create( { date: '2020-05-14', day_of_month: 14, month: 5, quarter: 2, year: 2020, week_of_year: 20, week_of_quarter: 7})</v>
      </c>
    </row>
    <row r="899" spans="1:10">
      <c r="A899" s="1">
        <v>43966</v>
      </c>
      <c r="B899" s="1" t="str">
        <f t="shared" si="126"/>
        <v>2020-05-15</v>
      </c>
      <c r="C899">
        <f t="shared" si="127"/>
        <v>15</v>
      </c>
      <c r="D899">
        <f t="shared" si="128"/>
        <v>5</v>
      </c>
      <c r="E899">
        <f t="shared" si="129"/>
        <v>2</v>
      </c>
      <c r="F899">
        <f t="shared" si="130"/>
        <v>2020</v>
      </c>
      <c r="G899">
        <f t="shared" si="131"/>
        <v>20</v>
      </c>
      <c r="H899">
        <f t="shared" si="132"/>
        <v>7</v>
      </c>
      <c r="I899" s="1" t="str">
        <f t="shared" si="133"/>
        <v>date_20200515</v>
      </c>
      <c r="J899" t="str">
        <f t="shared" si="134"/>
        <v>date_20200515 = DateLookup.create( { date: '2020-05-15', day_of_month: 15, month: 5, quarter: 2, year: 2020, week_of_year: 20, week_of_quarter: 7})</v>
      </c>
    </row>
    <row r="900" spans="1:10">
      <c r="A900" s="1">
        <v>43967</v>
      </c>
      <c r="B900" s="1" t="str">
        <f t="shared" si="126"/>
        <v>2020-05-16</v>
      </c>
      <c r="C900">
        <f t="shared" si="127"/>
        <v>16</v>
      </c>
      <c r="D900">
        <f t="shared" si="128"/>
        <v>5</v>
      </c>
      <c r="E900">
        <f t="shared" si="129"/>
        <v>2</v>
      </c>
      <c r="F900">
        <f t="shared" si="130"/>
        <v>2020</v>
      </c>
      <c r="G900">
        <f t="shared" si="131"/>
        <v>20</v>
      </c>
      <c r="H900">
        <f t="shared" si="132"/>
        <v>7</v>
      </c>
      <c r="I900" s="1" t="str">
        <f t="shared" si="133"/>
        <v>date_20200516</v>
      </c>
      <c r="J900" t="str">
        <f t="shared" si="134"/>
        <v>date_20200516 = DateLookup.create( { date: '2020-05-16', day_of_month: 16, month: 5, quarter: 2, year: 2020, week_of_year: 20, week_of_quarter: 7})</v>
      </c>
    </row>
    <row r="901" spans="1:10">
      <c r="A901" s="1">
        <v>43968</v>
      </c>
      <c r="B901" s="1" t="str">
        <f t="shared" si="126"/>
        <v>2020-05-17</v>
      </c>
      <c r="C901">
        <f t="shared" si="127"/>
        <v>17</v>
      </c>
      <c r="D901">
        <f t="shared" si="128"/>
        <v>5</v>
      </c>
      <c r="E901">
        <f t="shared" si="129"/>
        <v>2</v>
      </c>
      <c r="F901">
        <f t="shared" si="130"/>
        <v>2020</v>
      </c>
      <c r="G901">
        <f t="shared" si="131"/>
        <v>21</v>
      </c>
      <c r="H901">
        <f t="shared" si="132"/>
        <v>8</v>
      </c>
      <c r="I901" s="1" t="str">
        <f t="shared" si="133"/>
        <v>date_20200517</v>
      </c>
      <c r="J901" t="str">
        <f t="shared" si="134"/>
        <v>date_20200517 = DateLookup.create( { date: '2020-05-17', day_of_month: 17, month: 5, quarter: 2, year: 2020, week_of_year: 21, week_of_quarter: 8})</v>
      </c>
    </row>
    <row r="902" spans="1:10">
      <c r="A902" s="1">
        <v>43969</v>
      </c>
      <c r="B902" s="1" t="str">
        <f t="shared" si="126"/>
        <v>2020-05-18</v>
      </c>
      <c r="C902">
        <f t="shared" si="127"/>
        <v>18</v>
      </c>
      <c r="D902">
        <f t="shared" si="128"/>
        <v>5</v>
      </c>
      <c r="E902">
        <f t="shared" si="129"/>
        <v>2</v>
      </c>
      <c r="F902">
        <f t="shared" si="130"/>
        <v>2020</v>
      </c>
      <c r="G902">
        <f t="shared" si="131"/>
        <v>21</v>
      </c>
      <c r="H902">
        <f t="shared" si="132"/>
        <v>8</v>
      </c>
      <c r="I902" s="1" t="str">
        <f t="shared" si="133"/>
        <v>date_20200518</v>
      </c>
      <c r="J902" t="str">
        <f t="shared" si="134"/>
        <v>date_20200518 = DateLookup.create( { date: '2020-05-18', day_of_month: 18, month: 5, quarter: 2, year: 2020, week_of_year: 21, week_of_quarter: 8})</v>
      </c>
    </row>
    <row r="903" spans="1:10">
      <c r="A903" s="1">
        <v>43970</v>
      </c>
      <c r="B903" s="1" t="str">
        <f t="shared" si="126"/>
        <v>2020-05-19</v>
      </c>
      <c r="C903">
        <f t="shared" si="127"/>
        <v>19</v>
      </c>
      <c r="D903">
        <f t="shared" si="128"/>
        <v>5</v>
      </c>
      <c r="E903">
        <f t="shared" si="129"/>
        <v>2</v>
      </c>
      <c r="F903">
        <f t="shared" si="130"/>
        <v>2020</v>
      </c>
      <c r="G903">
        <f t="shared" si="131"/>
        <v>21</v>
      </c>
      <c r="H903">
        <f t="shared" si="132"/>
        <v>8</v>
      </c>
      <c r="I903" s="1" t="str">
        <f t="shared" si="133"/>
        <v>date_20200519</v>
      </c>
      <c r="J903" t="str">
        <f t="shared" si="134"/>
        <v>date_20200519 = DateLookup.create( { date: '2020-05-19', day_of_month: 19, month: 5, quarter: 2, year: 2020, week_of_year: 21, week_of_quarter: 8})</v>
      </c>
    </row>
    <row r="904" spans="1:10">
      <c r="A904" s="1">
        <v>43971</v>
      </c>
      <c r="B904" s="1" t="str">
        <f t="shared" si="126"/>
        <v>2020-05-20</v>
      </c>
      <c r="C904">
        <f t="shared" si="127"/>
        <v>20</v>
      </c>
      <c r="D904">
        <f t="shared" si="128"/>
        <v>5</v>
      </c>
      <c r="E904">
        <f t="shared" si="129"/>
        <v>2</v>
      </c>
      <c r="F904">
        <f t="shared" si="130"/>
        <v>2020</v>
      </c>
      <c r="G904">
        <f t="shared" si="131"/>
        <v>21</v>
      </c>
      <c r="H904">
        <f t="shared" si="132"/>
        <v>8</v>
      </c>
      <c r="I904" s="1" t="str">
        <f t="shared" si="133"/>
        <v>date_20200520</v>
      </c>
      <c r="J904" t="str">
        <f t="shared" si="134"/>
        <v>date_20200520 = DateLookup.create( { date: '2020-05-20', day_of_month: 20, month: 5, quarter: 2, year: 2020, week_of_year: 21, week_of_quarter: 8})</v>
      </c>
    </row>
    <row r="905" spans="1:10">
      <c r="A905" s="1">
        <v>43972</v>
      </c>
      <c r="B905" s="1" t="str">
        <f t="shared" si="126"/>
        <v>2020-05-21</v>
      </c>
      <c r="C905">
        <f t="shared" si="127"/>
        <v>21</v>
      </c>
      <c r="D905">
        <f t="shared" si="128"/>
        <v>5</v>
      </c>
      <c r="E905">
        <f t="shared" si="129"/>
        <v>2</v>
      </c>
      <c r="F905">
        <f t="shared" si="130"/>
        <v>2020</v>
      </c>
      <c r="G905">
        <f t="shared" si="131"/>
        <v>21</v>
      </c>
      <c r="H905">
        <f t="shared" si="132"/>
        <v>8</v>
      </c>
      <c r="I905" s="1" t="str">
        <f t="shared" si="133"/>
        <v>date_20200521</v>
      </c>
      <c r="J905" t="str">
        <f t="shared" si="134"/>
        <v>date_20200521 = DateLookup.create( { date: '2020-05-21', day_of_month: 21, month: 5, quarter: 2, year: 2020, week_of_year: 21, week_of_quarter: 8})</v>
      </c>
    </row>
    <row r="906" spans="1:10">
      <c r="A906" s="1">
        <v>43973</v>
      </c>
      <c r="B906" s="1" t="str">
        <f t="shared" si="126"/>
        <v>2020-05-22</v>
      </c>
      <c r="C906">
        <f t="shared" si="127"/>
        <v>22</v>
      </c>
      <c r="D906">
        <f t="shared" si="128"/>
        <v>5</v>
      </c>
      <c r="E906">
        <f t="shared" si="129"/>
        <v>2</v>
      </c>
      <c r="F906">
        <f t="shared" si="130"/>
        <v>2020</v>
      </c>
      <c r="G906">
        <f t="shared" si="131"/>
        <v>21</v>
      </c>
      <c r="H906">
        <f t="shared" si="132"/>
        <v>8</v>
      </c>
      <c r="I906" s="1" t="str">
        <f t="shared" si="133"/>
        <v>date_20200522</v>
      </c>
      <c r="J906" t="str">
        <f t="shared" si="134"/>
        <v>date_20200522 = DateLookup.create( { date: '2020-05-22', day_of_month: 22, month: 5, quarter: 2, year: 2020, week_of_year: 21, week_of_quarter: 8})</v>
      </c>
    </row>
    <row r="907" spans="1:10">
      <c r="A907" s="1">
        <v>43974</v>
      </c>
      <c r="B907" s="1" t="str">
        <f t="shared" si="126"/>
        <v>2020-05-23</v>
      </c>
      <c r="C907">
        <f t="shared" si="127"/>
        <v>23</v>
      </c>
      <c r="D907">
        <f t="shared" si="128"/>
        <v>5</v>
      </c>
      <c r="E907">
        <f t="shared" si="129"/>
        <v>2</v>
      </c>
      <c r="F907">
        <f t="shared" si="130"/>
        <v>2020</v>
      </c>
      <c r="G907">
        <f t="shared" si="131"/>
        <v>21</v>
      </c>
      <c r="H907">
        <f t="shared" si="132"/>
        <v>8</v>
      </c>
      <c r="I907" s="1" t="str">
        <f t="shared" si="133"/>
        <v>date_20200523</v>
      </c>
      <c r="J907" t="str">
        <f t="shared" si="134"/>
        <v>date_20200523 = DateLookup.create( { date: '2020-05-23', day_of_month: 23, month: 5, quarter: 2, year: 2020, week_of_year: 21, week_of_quarter: 8})</v>
      </c>
    </row>
    <row r="908" spans="1:10">
      <c r="A908" s="1">
        <v>43975</v>
      </c>
      <c r="B908" s="1" t="str">
        <f t="shared" si="126"/>
        <v>2020-05-24</v>
      </c>
      <c r="C908">
        <f t="shared" si="127"/>
        <v>24</v>
      </c>
      <c r="D908">
        <f t="shared" si="128"/>
        <v>5</v>
      </c>
      <c r="E908">
        <f t="shared" si="129"/>
        <v>2</v>
      </c>
      <c r="F908">
        <f t="shared" si="130"/>
        <v>2020</v>
      </c>
      <c r="G908">
        <f t="shared" si="131"/>
        <v>22</v>
      </c>
      <c r="H908">
        <f t="shared" si="132"/>
        <v>9</v>
      </c>
      <c r="I908" s="1" t="str">
        <f t="shared" si="133"/>
        <v>date_20200524</v>
      </c>
      <c r="J908" t="str">
        <f t="shared" si="134"/>
        <v>date_20200524 = DateLookup.create( { date: '2020-05-24', day_of_month: 24, month: 5, quarter: 2, year: 2020, week_of_year: 22, week_of_quarter: 9})</v>
      </c>
    </row>
    <row r="909" spans="1:10">
      <c r="A909" s="1">
        <v>43976</v>
      </c>
      <c r="B909" s="1" t="str">
        <f t="shared" si="126"/>
        <v>2020-05-25</v>
      </c>
      <c r="C909">
        <f t="shared" si="127"/>
        <v>25</v>
      </c>
      <c r="D909">
        <f t="shared" si="128"/>
        <v>5</v>
      </c>
      <c r="E909">
        <f t="shared" si="129"/>
        <v>2</v>
      </c>
      <c r="F909">
        <f t="shared" si="130"/>
        <v>2020</v>
      </c>
      <c r="G909">
        <f t="shared" si="131"/>
        <v>22</v>
      </c>
      <c r="H909">
        <f t="shared" si="132"/>
        <v>9</v>
      </c>
      <c r="I909" s="1" t="str">
        <f t="shared" si="133"/>
        <v>date_20200525</v>
      </c>
      <c r="J909" t="str">
        <f t="shared" si="134"/>
        <v>date_20200525 = DateLookup.create( { date: '2020-05-25', day_of_month: 25, month: 5, quarter: 2, year: 2020, week_of_year: 22, week_of_quarter: 9})</v>
      </c>
    </row>
    <row r="910" spans="1:10">
      <c r="A910" s="1">
        <v>43977</v>
      </c>
      <c r="B910" s="1" t="str">
        <f t="shared" si="126"/>
        <v>2020-05-26</v>
      </c>
      <c r="C910">
        <f t="shared" si="127"/>
        <v>26</v>
      </c>
      <c r="D910">
        <f t="shared" si="128"/>
        <v>5</v>
      </c>
      <c r="E910">
        <f t="shared" si="129"/>
        <v>2</v>
      </c>
      <c r="F910">
        <f t="shared" si="130"/>
        <v>2020</v>
      </c>
      <c r="G910">
        <f t="shared" si="131"/>
        <v>22</v>
      </c>
      <c r="H910">
        <f t="shared" si="132"/>
        <v>9</v>
      </c>
      <c r="I910" s="1" t="str">
        <f t="shared" si="133"/>
        <v>date_20200526</v>
      </c>
      <c r="J910" t="str">
        <f t="shared" si="134"/>
        <v>date_20200526 = DateLookup.create( { date: '2020-05-26', day_of_month: 26, month: 5, quarter: 2, year: 2020, week_of_year: 22, week_of_quarter: 9})</v>
      </c>
    </row>
    <row r="911" spans="1:10">
      <c r="A911" s="1">
        <v>43978</v>
      </c>
      <c r="B911" s="1" t="str">
        <f t="shared" si="126"/>
        <v>2020-05-27</v>
      </c>
      <c r="C911">
        <f t="shared" si="127"/>
        <v>27</v>
      </c>
      <c r="D911">
        <f t="shared" si="128"/>
        <v>5</v>
      </c>
      <c r="E911">
        <f t="shared" si="129"/>
        <v>2</v>
      </c>
      <c r="F911">
        <f t="shared" si="130"/>
        <v>2020</v>
      </c>
      <c r="G911">
        <f t="shared" si="131"/>
        <v>22</v>
      </c>
      <c r="H911">
        <f t="shared" si="132"/>
        <v>9</v>
      </c>
      <c r="I911" s="1" t="str">
        <f t="shared" si="133"/>
        <v>date_20200527</v>
      </c>
      <c r="J911" t="str">
        <f t="shared" si="134"/>
        <v>date_20200527 = DateLookup.create( { date: '2020-05-27', day_of_month: 27, month: 5, quarter: 2, year: 2020, week_of_year: 22, week_of_quarter: 9})</v>
      </c>
    </row>
    <row r="912" spans="1:10">
      <c r="A912" s="1">
        <v>43979</v>
      </c>
      <c r="B912" s="1" t="str">
        <f t="shared" si="126"/>
        <v>2020-05-28</v>
      </c>
      <c r="C912">
        <f t="shared" si="127"/>
        <v>28</v>
      </c>
      <c r="D912">
        <f t="shared" si="128"/>
        <v>5</v>
      </c>
      <c r="E912">
        <f t="shared" si="129"/>
        <v>2</v>
      </c>
      <c r="F912">
        <f t="shared" si="130"/>
        <v>2020</v>
      </c>
      <c r="G912">
        <f t="shared" si="131"/>
        <v>22</v>
      </c>
      <c r="H912">
        <f t="shared" si="132"/>
        <v>9</v>
      </c>
      <c r="I912" s="1" t="str">
        <f t="shared" si="133"/>
        <v>date_20200528</v>
      </c>
      <c r="J912" t="str">
        <f t="shared" si="134"/>
        <v>date_20200528 = DateLookup.create( { date: '2020-05-28', day_of_month: 28, month: 5, quarter: 2, year: 2020, week_of_year: 22, week_of_quarter: 9})</v>
      </c>
    </row>
    <row r="913" spans="1:10">
      <c r="A913" s="1">
        <v>43980</v>
      </c>
      <c r="B913" s="1" t="str">
        <f t="shared" si="126"/>
        <v>2020-05-29</v>
      </c>
      <c r="C913">
        <f t="shared" si="127"/>
        <v>29</v>
      </c>
      <c r="D913">
        <f t="shared" si="128"/>
        <v>5</v>
      </c>
      <c r="E913">
        <f t="shared" si="129"/>
        <v>2</v>
      </c>
      <c r="F913">
        <f t="shared" si="130"/>
        <v>2020</v>
      </c>
      <c r="G913">
        <f t="shared" si="131"/>
        <v>22</v>
      </c>
      <c r="H913">
        <f t="shared" si="132"/>
        <v>9</v>
      </c>
      <c r="I913" s="1" t="str">
        <f t="shared" si="133"/>
        <v>date_20200529</v>
      </c>
      <c r="J913" t="str">
        <f t="shared" si="134"/>
        <v>date_20200529 = DateLookup.create( { date: '2020-05-29', day_of_month: 29, month: 5, quarter: 2, year: 2020, week_of_year: 22, week_of_quarter: 9})</v>
      </c>
    </row>
    <row r="914" spans="1:10">
      <c r="A914" s="1">
        <v>43981</v>
      </c>
      <c r="B914" s="1" t="str">
        <f t="shared" si="126"/>
        <v>2020-05-30</v>
      </c>
      <c r="C914">
        <f t="shared" si="127"/>
        <v>30</v>
      </c>
      <c r="D914">
        <f t="shared" si="128"/>
        <v>5</v>
      </c>
      <c r="E914">
        <f t="shared" si="129"/>
        <v>2</v>
      </c>
      <c r="F914">
        <f t="shared" si="130"/>
        <v>2020</v>
      </c>
      <c r="G914">
        <f t="shared" si="131"/>
        <v>22</v>
      </c>
      <c r="H914">
        <f t="shared" si="132"/>
        <v>9</v>
      </c>
      <c r="I914" s="1" t="str">
        <f t="shared" si="133"/>
        <v>date_20200530</v>
      </c>
      <c r="J914" t="str">
        <f t="shared" si="134"/>
        <v>date_20200530 = DateLookup.create( { date: '2020-05-30', day_of_month: 30, month: 5, quarter: 2, year: 2020, week_of_year: 22, week_of_quarter: 9})</v>
      </c>
    </row>
    <row r="915" spans="1:10">
      <c r="A915" s="1">
        <v>43982</v>
      </c>
      <c r="B915" s="1" t="str">
        <f t="shared" si="126"/>
        <v>2020-05-31</v>
      </c>
      <c r="C915">
        <f t="shared" si="127"/>
        <v>31</v>
      </c>
      <c r="D915">
        <f t="shared" si="128"/>
        <v>5</v>
      </c>
      <c r="E915">
        <f t="shared" si="129"/>
        <v>2</v>
      </c>
      <c r="F915">
        <f t="shared" si="130"/>
        <v>2020</v>
      </c>
      <c r="G915">
        <f t="shared" si="131"/>
        <v>23</v>
      </c>
      <c r="H915">
        <f t="shared" si="132"/>
        <v>10</v>
      </c>
      <c r="I915" s="1" t="str">
        <f t="shared" si="133"/>
        <v>date_20200531</v>
      </c>
      <c r="J915" t="str">
        <f t="shared" si="134"/>
        <v>date_20200531 = DateLookup.create( { date: '2020-05-31', day_of_month: 31, month: 5, quarter: 2, year: 2020, week_of_year: 23, week_of_quarter: 10})</v>
      </c>
    </row>
    <row r="916" spans="1:10">
      <c r="A916" s="1">
        <v>43983</v>
      </c>
      <c r="B916" s="1" t="str">
        <f t="shared" si="126"/>
        <v>2020-06-01</v>
      </c>
      <c r="C916">
        <f t="shared" si="127"/>
        <v>1</v>
      </c>
      <c r="D916">
        <f t="shared" si="128"/>
        <v>6</v>
      </c>
      <c r="E916">
        <f t="shared" si="129"/>
        <v>2</v>
      </c>
      <c r="F916">
        <f t="shared" si="130"/>
        <v>2020</v>
      </c>
      <c r="G916">
        <f t="shared" si="131"/>
        <v>23</v>
      </c>
      <c r="H916">
        <f t="shared" si="132"/>
        <v>10</v>
      </c>
      <c r="I916" s="1" t="str">
        <f t="shared" si="133"/>
        <v>date_20200601</v>
      </c>
      <c r="J916" t="str">
        <f t="shared" si="134"/>
        <v>date_20200601 = DateLookup.create( { date: '2020-06-01', day_of_month: 1, month: 6, quarter: 2, year: 2020, week_of_year: 23, week_of_quarter: 10})</v>
      </c>
    </row>
    <row r="917" spans="1:10">
      <c r="A917" s="1">
        <v>43984</v>
      </c>
      <c r="B917" s="1" t="str">
        <f t="shared" si="126"/>
        <v>2020-06-02</v>
      </c>
      <c r="C917">
        <f t="shared" si="127"/>
        <v>2</v>
      </c>
      <c r="D917">
        <f t="shared" si="128"/>
        <v>6</v>
      </c>
      <c r="E917">
        <f t="shared" si="129"/>
        <v>2</v>
      </c>
      <c r="F917">
        <f t="shared" si="130"/>
        <v>2020</v>
      </c>
      <c r="G917">
        <f t="shared" si="131"/>
        <v>23</v>
      </c>
      <c r="H917">
        <f t="shared" si="132"/>
        <v>10</v>
      </c>
      <c r="I917" s="1" t="str">
        <f t="shared" si="133"/>
        <v>date_20200602</v>
      </c>
      <c r="J917" t="str">
        <f t="shared" si="134"/>
        <v>date_20200602 = DateLookup.create( { date: '2020-06-02', day_of_month: 2, month: 6, quarter: 2, year: 2020, week_of_year: 23, week_of_quarter: 10})</v>
      </c>
    </row>
    <row r="918" spans="1:10">
      <c r="A918" s="1">
        <v>43985</v>
      </c>
      <c r="B918" s="1" t="str">
        <f t="shared" si="126"/>
        <v>2020-06-03</v>
      </c>
      <c r="C918">
        <f t="shared" si="127"/>
        <v>3</v>
      </c>
      <c r="D918">
        <f t="shared" si="128"/>
        <v>6</v>
      </c>
      <c r="E918">
        <f t="shared" si="129"/>
        <v>2</v>
      </c>
      <c r="F918">
        <f t="shared" si="130"/>
        <v>2020</v>
      </c>
      <c r="G918">
        <f t="shared" si="131"/>
        <v>23</v>
      </c>
      <c r="H918">
        <f t="shared" si="132"/>
        <v>10</v>
      </c>
      <c r="I918" s="1" t="str">
        <f t="shared" si="133"/>
        <v>date_20200603</v>
      </c>
      <c r="J918" t="str">
        <f t="shared" si="134"/>
        <v>date_20200603 = DateLookup.create( { date: '2020-06-03', day_of_month: 3, month: 6, quarter: 2, year: 2020, week_of_year: 23, week_of_quarter: 10})</v>
      </c>
    </row>
    <row r="919" spans="1:10">
      <c r="A919" s="1">
        <v>43986</v>
      </c>
      <c r="B919" s="1" t="str">
        <f t="shared" si="126"/>
        <v>2020-06-04</v>
      </c>
      <c r="C919">
        <f t="shared" si="127"/>
        <v>4</v>
      </c>
      <c r="D919">
        <f t="shared" si="128"/>
        <v>6</v>
      </c>
      <c r="E919">
        <f t="shared" si="129"/>
        <v>2</v>
      </c>
      <c r="F919">
        <f t="shared" si="130"/>
        <v>2020</v>
      </c>
      <c r="G919">
        <f t="shared" si="131"/>
        <v>23</v>
      </c>
      <c r="H919">
        <f t="shared" si="132"/>
        <v>10</v>
      </c>
      <c r="I919" s="1" t="str">
        <f t="shared" si="133"/>
        <v>date_20200604</v>
      </c>
      <c r="J919" t="str">
        <f t="shared" si="134"/>
        <v>date_20200604 = DateLookup.create( { date: '2020-06-04', day_of_month: 4, month: 6, quarter: 2, year: 2020, week_of_year: 23, week_of_quarter: 10})</v>
      </c>
    </row>
    <row r="920" spans="1:10">
      <c r="A920" s="1">
        <v>43987</v>
      </c>
      <c r="B920" s="1" t="str">
        <f t="shared" si="126"/>
        <v>2020-06-05</v>
      </c>
      <c r="C920">
        <f t="shared" si="127"/>
        <v>5</v>
      </c>
      <c r="D920">
        <f t="shared" si="128"/>
        <v>6</v>
      </c>
      <c r="E920">
        <f t="shared" si="129"/>
        <v>2</v>
      </c>
      <c r="F920">
        <f t="shared" si="130"/>
        <v>2020</v>
      </c>
      <c r="G920">
        <f t="shared" si="131"/>
        <v>23</v>
      </c>
      <c r="H920">
        <f t="shared" si="132"/>
        <v>10</v>
      </c>
      <c r="I920" s="1" t="str">
        <f t="shared" si="133"/>
        <v>date_20200605</v>
      </c>
      <c r="J920" t="str">
        <f t="shared" si="134"/>
        <v>date_20200605 = DateLookup.create( { date: '2020-06-05', day_of_month: 5, month: 6, quarter: 2, year: 2020, week_of_year: 23, week_of_quarter: 10})</v>
      </c>
    </row>
    <row r="921" spans="1:10">
      <c r="A921" s="1">
        <v>43988</v>
      </c>
      <c r="B921" s="1" t="str">
        <f t="shared" si="126"/>
        <v>2020-06-06</v>
      </c>
      <c r="C921">
        <f t="shared" si="127"/>
        <v>6</v>
      </c>
      <c r="D921">
        <f t="shared" si="128"/>
        <v>6</v>
      </c>
      <c r="E921">
        <f t="shared" si="129"/>
        <v>2</v>
      </c>
      <c r="F921">
        <f t="shared" si="130"/>
        <v>2020</v>
      </c>
      <c r="G921">
        <f t="shared" si="131"/>
        <v>23</v>
      </c>
      <c r="H921">
        <f t="shared" si="132"/>
        <v>10</v>
      </c>
      <c r="I921" s="1" t="str">
        <f t="shared" si="133"/>
        <v>date_20200606</v>
      </c>
      <c r="J921" t="str">
        <f t="shared" si="134"/>
        <v>date_20200606 = DateLookup.create( { date: '2020-06-06', day_of_month: 6, month: 6, quarter: 2, year: 2020, week_of_year: 23, week_of_quarter: 10})</v>
      </c>
    </row>
    <row r="922" spans="1:10">
      <c r="A922" s="1">
        <v>43989</v>
      </c>
      <c r="B922" s="1" t="str">
        <f t="shared" si="126"/>
        <v>2020-06-07</v>
      </c>
      <c r="C922">
        <f t="shared" si="127"/>
        <v>7</v>
      </c>
      <c r="D922">
        <f t="shared" si="128"/>
        <v>6</v>
      </c>
      <c r="E922">
        <f t="shared" si="129"/>
        <v>2</v>
      </c>
      <c r="F922">
        <f t="shared" si="130"/>
        <v>2020</v>
      </c>
      <c r="G922">
        <f t="shared" si="131"/>
        <v>24</v>
      </c>
      <c r="H922">
        <f t="shared" si="132"/>
        <v>11</v>
      </c>
      <c r="I922" s="1" t="str">
        <f t="shared" si="133"/>
        <v>date_20200607</v>
      </c>
      <c r="J922" t="str">
        <f t="shared" si="134"/>
        <v>date_20200607 = DateLookup.create( { date: '2020-06-07', day_of_month: 7, month: 6, quarter: 2, year: 2020, week_of_year: 24, week_of_quarter: 11})</v>
      </c>
    </row>
    <row r="923" spans="1:10">
      <c r="A923" s="1">
        <v>43990</v>
      </c>
      <c r="B923" s="1" t="str">
        <f t="shared" si="126"/>
        <v>2020-06-08</v>
      </c>
      <c r="C923">
        <f t="shared" si="127"/>
        <v>8</v>
      </c>
      <c r="D923">
        <f t="shared" si="128"/>
        <v>6</v>
      </c>
      <c r="E923">
        <f t="shared" si="129"/>
        <v>2</v>
      </c>
      <c r="F923">
        <f t="shared" si="130"/>
        <v>2020</v>
      </c>
      <c r="G923">
        <f t="shared" si="131"/>
        <v>24</v>
      </c>
      <c r="H923">
        <f t="shared" si="132"/>
        <v>11</v>
      </c>
      <c r="I923" s="1" t="str">
        <f t="shared" si="133"/>
        <v>date_20200608</v>
      </c>
      <c r="J923" t="str">
        <f t="shared" si="134"/>
        <v>date_20200608 = DateLookup.create( { date: '2020-06-08', day_of_month: 8, month: 6, quarter: 2, year: 2020, week_of_year: 24, week_of_quarter: 11})</v>
      </c>
    </row>
    <row r="924" spans="1:10">
      <c r="A924" s="1">
        <v>43991</v>
      </c>
      <c r="B924" s="1" t="str">
        <f t="shared" si="126"/>
        <v>2020-06-09</v>
      </c>
      <c r="C924">
        <f t="shared" si="127"/>
        <v>9</v>
      </c>
      <c r="D924">
        <f t="shared" si="128"/>
        <v>6</v>
      </c>
      <c r="E924">
        <f t="shared" si="129"/>
        <v>2</v>
      </c>
      <c r="F924">
        <f t="shared" si="130"/>
        <v>2020</v>
      </c>
      <c r="G924">
        <f t="shared" si="131"/>
        <v>24</v>
      </c>
      <c r="H924">
        <f t="shared" si="132"/>
        <v>11</v>
      </c>
      <c r="I924" s="1" t="str">
        <f t="shared" si="133"/>
        <v>date_20200609</v>
      </c>
      <c r="J924" t="str">
        <f t="shared" si="134"/>
        <v>date_20200609 = DateLookup.create( { date: '2020-06-09', day_of_month: 9, month: 6, quarter: 2, year: 2020, week_of_year: 24, week_of_quarter: 11})</v>
      </c>
    </row>
    <row r="925" spans="1:10">
      <c r="A925" s="1">
        <v>43992</v>
      </c>
      <c r="B925" s="1" t="str">
        <f t="shared" si="126"/>
        <v>2020-06-10</v>
      </c>
      <c r="C925">
        <f t="shared" si="127"/>
        <v>10</v>
      </c>
      <c r="D925">
        <f t="shared" si="128"/>
        <v>6</v>
      </c>
      <c r="E925">
        <f t="shared" si="129"/>
        <v>2</v>
      </c>
      <c r="F925">
        <f t="shared" si="130"/>
        <v>2020</v>
      </c>
      <c r="G925">
        <f t="shared" si="131"/>
        <v>24</v>
      </c>
      <c r="H925">
        <f t="shared" si="132"/>
        <v>11</v>
      </c>
      <c r="I925" s="1" t="str">
        <f t="shared" si="133"/>
        <v>date_20200610</v>
      </c>
      <c r="J925" t="str">
        <f t="shared" si="134"/>
        <v>date_20200610 = DateLookup.create( { date: '2020-06-10', day_of_month: 10, month: 6, quarter: 2, year: 2020, week_of_year: 24, week_of_quarter: 11})</v>
      </c>
    </row>
    <row r="926" spans="1:10">
      <c r="A926" s="1">
        <v>43993</v>
      </c>
      <c r="B926" s="1" t="str">
        <f t="shared" si="126"/>
        <v>2020-06-11</v>
      </c>
      <c r="C926">
        <f t="shared" si="127"/>
        <v>11</v>
      </c>
      <c r="D926">
        <f t="shared" si="128"/>
        <v>6</v>
      </c>
      <c r="E926">
        <f t="shared" si="129"/>
        <v>2</v>
      </c>
      <c r="F926">
        <f t="shared" si="130"/>
        <v>2020</v>
      </c>
      <c r="G926">
        <f t="shared" si="131"/>
        <v>24</v>
      </c>
      <c r="H926">
        <f t="shared" si="132"/>
        <v>11</v>
      </c>
      <c r="I926" s="1" t="str">
        <f t="shared" si="133"/>
        <v>date_20200611</v>
      </c>
      <c r="J926" t="str">
        <f t="shared" si="134"/>
        <v>date_20200611 = DateLookup.create( { date: '2020-06-11', day_of_month: 11, month: 6, quarter: 2, year: 2020, week_of_year: 24, week_of_quarter: 11})</v>
      </c>
    </row>
    <row r="927" spans="1:10">
      <c r="A927" s="1">
        <v>43994</v>
      </c>
      <c r="B927" s="1" t="str">
        <f t="shared" si="126"/>
        <v>2020-06-12</v>
      </c>
      <c r="C927">
        <f t="shared" si="127"/>
        <v>12</v>
      </c>
      <c r="D927">
        <f t="shared" si="128"/>
        <v>6</v>
      </c>
      <c r="E927">
        <f t="shared" si="129"/>
        <v>2</v>
      </c>
      <c r="F927">
        <f t="shared" si="130"/>
        <v>2020</v>
      </c>
      <c r="G927">
        <f t="shared" si="131"/>
        <v>24</v>
      </c>
      <c r="H927">
        <f t="shared" si="132"/>
        <v>11</v>
      </c>
      <c r="I927" s="1" t="str">
        <f t="shared" si="133"/>
        <v>date_20200612</v>
      </c>
      <c r="J927" t="str">
        <f t="shared" si="134"/>
        <v>date_20200612 = DateLookup.create( { date: '2020-06-12', day_of_month: 12, month: 6, quarter: 2, year: 2020, week_of_year: 24, week_of_quarter: 11})</v>
      </c>
    </row>
    <row r="928" spans="1:10">
      <c r="A928" s="1">
        <v>43995</v>
      </c>
      <c r="B928" s="1" t="str">
        <f t="shared" si="126"/>
        <v>2020-06-13</v>
      </c>
      <c r="C928">
        <f t="shared" si="127"/>
        <v>13</v>
      </c>
      <c r="D928">
        <f t="shared" si="128"/>
        <v>6</v>
      </c>
      <c r="E928">
        <f t="shared" si="129"/>
        <v>2</v>
      </c>
      <c r="F928">
        <f t="shared" si="130"/>
        <v>2020</v>
      </c>
      <c r="G928">
        <f t="shared" si="131"/>
        <v>24</v>
      </c>
      <c r="H928">
        <f t="shared" si="132"/>
        <v>11</v>
      </c>
      <c r="I928" s="1" t="str">
        <f t="shared" si="133"/>
        <v>date_20200613</v>
      </c>
      <c r="J928" t="str">
        <f t="shared" si="134"/>
        <v>date_20200613 = DateLookup.create( { date: '2020-06-13', day_of_month: 13, month: 6, quarter: 2, year: 2020, week_of_year: 24, week_of_quarter: 11})</v>
      </c>
    </row>
    <row r="929" spans="1:10">
      <c r="A929" s="1">
        <v>43996</v>
      </c>
      <c r="B929" s="1" t="str">
        <f t="shared" si="126"/>
        <v>2020-06-14</v>
      </c>
      <c r="C929">
        <f t="shared" si="127"/>
        <v>14</v>
      </c>
      <c r="D929">
        <f t="shared" si="128"/>
        <v>6</v>
      </c>
      <c r="E929">
        <f t="shared" si="129"/>
        <v>2</v>
      </c>
      <c r="F929">
        <f t="shared" si="130"/>
        <v>2020</v>
      </c>
      <c r="G929">
        <f t="shared" si="131"/>
        <v>25</v>
      </c>
      <c r="H929">
        <f t="shared" si="132"/>
        <v>12</v>
      </c>
      <c r="I929" s="1" t="str">
        <f t="shared" si="133"/>
        <v>date_20200614</v>
      </c>
      <c r="J929" t="str">
        <f t="shared" si="134"/>
        <v>date_20200614 = DateLookup.create( { date: '2020-06-14', day_of_month: 14, month: 6, quarter: 2, year: 2020, week_of_year: 25, week_of_quarter: 12})</v>
      </c>
    </row>
    <row r="930" spans="1:10">
      <c r="A930" s="1">
        <v>43997</v>
      </c>
      <c r="B930" s="1" t="str">
        <f t="shared" si="126"/>
        <v>2020-06-15</v>
      </c>
      <c r="C930">
        <f t="shared" si="127"/>
        <v>15</v>
      </c>
      <c r="D930">
        <f t="shared" si="128"/>
        <v>6</v>
      </c>
      <c r="E930">
        <f t="shared" si="129"/>
        <v>2</v>
      </c>
      <c r="F930">
        <f t="shared" si="130"/>
        <v>2020</v>
      </c>
      <c r="G930">
        <f t="shared" si="131"/>
        <v>25</v>
      </c>
      <c r="H930">
        <f t="shared" si="132"/>
        <v>12</v>
      </c>
      <c r="I930" s="1" t="str">
        <f t="shared" si="133"/>
        <v>date_20200615</v>
      </c>
      <c r="J930" t="str">
        <f t="shared" si="134"/>
        <v>date_20200615 = DateLookup.create( { date: '2020-06-15', day_of_month: 15, month: 6, quarter: 2, year: 2020, week_of_year: 25, week_of_quarter: 12})</v>
      </c>
    </row>
    <row r="931" spans="1:10">
      <c r="A931" s="1">
        <v>43998</v>
      </c>
      <c r="B931" s="1" t="str">
        <f t="shared" ref="B931:B994" si="135">YEAR(A931)&amp;"-"&amp;RIGHT("0"&amp;MONTH(A931),2)&amp;"-"&amp;RIGHT("0"&amp;DAY(A931),2)</f>
        <v>2020-06-16</v>
      </c>
      <c r="C931">
        <f t="shared" ref="C931:C994" si="136">DAY(B931)</f>
        <v>16</v>
      </c>
      <c r="D931">
        <f t="shared" ref="D931:D994" si="137">MONTH(B931)</f>
        <v>6</v>
      </c>
      <c r="E931">
        <f t="shared" ref="E931:E994" si="138">IF(D931&lt;4,1,IF(AND(D931&gt;3,D931&lt;7),2,IF(AND(D931&gt;6,D931&lt;10),3,4)))</f>
        <v>2</v>
      </c>
      <c r="F931">
        <f t="shared" ref="F931:F994" si="139">YEAR(B931)</f>
        <v>2020</v>
      </c>
      <c r="G931">
        <f t="shared" ref="G931:G994" si="140">WEEKNUM(B931)</f>
        <v>25</v>
      </c>
      <c r="H931">
        <f t="shared" ref="H931:H994" si="141">IF(E931=E930,G931-G930+H930,1)</f>
        <v>12</v>
      </c>
      <c r="I931" s="1" t="str">
        <f t="shared" ref="I931:I994" si="142">"date_"&amp;YEAR(A931)&amp;""&amp;RIGHT("0"&amp;MONTH(A931),2)&amp;""&amp;RIGHT("0"&amp;DAY(A931),2)</f>
        <v>date_20200616</v>
      </c>
      <c r="J931" t="str">
        <f t="shared" ref="J931:J994" si="143">I931&amp; " = DateLookup.create( { "&amp;B$1&amp;"'"&amp;B931&amp;"'"&amp;C$1&amp;C931&amp;D$1&amp;D931&amp;E$1&amp;E931&amp;F$1&amp;F931&amp;G$1&amp;G931&amp;H$1&amp;H931&amp;"})"</f>
        <v>date_20200616 = DateLookup.create( { date: '2020-06-16', day_of_month: 16, month: 6, quarter: 2, year: 2020, week_of_year: 25, week_of_quarter: 12})</v>
      </c>
    </row>
    <row r="932" spans="1:10">
      <c r="A932" s="1">
        <v>43999</v>
      </c>
      <c r="B932" s="1" t="str">
        <f t="shared" si="135"/>
        <v>2020-06-17</v>
      </c>
      <c r="C932">
        <f t="shared" si="136"/>
        <v>17</v>
      </c>
      <c r="D932">
        <f t="shared" si="137"/>
        <v>6</v>
      </c>
      <c r="E932">
        <f t="shared" si="138"/>
        <v>2</v>
      </c>
      <c r="F932">
        <f t="shared" si="139"/>
        <v>2020</v>
      </c>
      <c r="G932">
        <f t="shared" si="140"/>
        <v>25</v>
      </c>
      <c r="H932">
        <f t="shared" si="141"/>
        <v>12</v>
      </c>
      <c r="I932" s="1" t="str">
        <f t="shared" si="142"/>
        <v>date_20200617</v>
      </c>
      <c r="J932" t="str">
        <f t="shared" si="143"/>
        <v>date_20200617 = DateLookup.create( { date: '2020-06-17', day_of_month: 17, month: 6, quarter: 2, year: 2020, week_of_year: 25, week_of_quarter: 12})</v>
      </c>
    </row>
    <row r="933" spans="1:10">
      <c r="A933" s="1">
        <v>44000</v>
      </c>
      <c r="B933" s="1" t="str">
        <f t="shared" si="135"/>
        <v>2020-06-18</v>
      </c>
      <c r="C933">
        <f t="shared" si="136"/>
        <v>18</v>
      </c>
      <c r="D933">
        <f t="shared" si="137"/>
        <v>6</v>
      </c>
      <c r="E933">
        <f t="shared" si="138"/>
        <v>2</v>
      </c>
      <c r="F933">
        <f t="shared" si="139"/>
        <v>2020</v>
      </c>
      <c r="G933">
        <f t="shared" si="140"/>
        <v>25</v>
      </c>
      <c r="H933">
        <f t="shared" si="141"/>
        <v>12</v>
      </c>
      <c r="I933" s="1" t="str">
        <f t="shared" si="142"/>
        <v>date_20200618</v>
      </c>
      <c r="J933" t="str">
        <f t="shared" si="143"/>
        <v>date_20200618 = DateLookup.create( { date: '2020-06-18', day_of_month: 18, month: 6, quarter: 2, year: 2020, week_of_year: 25, week_of_quarter: 12})</v>
      </c>
    </row>
    <row r="934" spans="1:10">
      <c r="A934" s="1">
        <v>44001</v>
      </c>
      <c r="B934" s="1" t="str">
        <f t="shared" si="135"/>
        <v>2020-06-19</v>
      </c>
      <c r="C934">
        <f t="shared" si="136"/>
        <v>19</v>
      </c>
      <c r="D934">
        <f t="shared" si="137"/>
        <v>6</v>
      </c>
      <c r="E934">
        <f t="shared" si="138"/>
        <v>2</v>
      </c>
      <c r="F934">
        <f t="shared" si="139"/>
        <v>2020</v>
      </c>
      <c r="G934">
        <f t="shared" si="140"/>
        <v>25</v>
      </c>
      <c r="H934">
        <f t="shared" si="141"/>
        <v>12</v>
      </c>
      <c r="I934" s="1" t="str">
        <f t="shared" si="142"/>
        <v>date_20200619</v>
      </c>
      <c r="J934" t="str">
        <f t="shared" si="143"/>
        <v>date_20200619 = DateLookup.create( { date: '2020-06-19', day_of_month: 19, month: 6, quarter: 2, year: 2020, week_of_year: 25, week_of_quarter: 12})</v>
      </c>
    </row>
    <row r="935" spans="1:10">
      <c r="A935" s="1">
        <v>44002</v>
      </c>
      <c r="B935" s="1" t="str">
        <f t="shared" si="135"/>
        <v>2020-06-20</v>
      </c>
      <c r="C935">
        <f t="shared" si="136"/>
        <v>20</v>
      </c>
      <c r="D935">
        <f t="shared" si="137"/>
        <v>6</v>
      </c>
      <c r="E935">
        <f t="shared" si="138"/>
        <v>2</v>
      </c>
      <c r="F935">
        <f t="shared" si="139"/>
        <v>2020</v>
      </c>
      <c r="G935">
        <f t="shared" si="140"/>
        <v>25</v>
      </c>
      <c r="H935">
        <f t="shared" si="141"/>
        <v>12</v>
      </c>
      <c r="I935" s="1" t="str">
        <f t="shared" si="142"/>
        <v>date_20200620</v>
      </c>
      <c r="J935" t="str">
        <f t="shared" si="143"/>
        <v>date_20200620 = DateLookup.create( { date: '2020-06-20', day_of_month: 20, month: 6, quarter: 2, year: 2020, week_of_year: 25, week_of_quarter: 12})</v>
      </c>
    </row>
    <row r="936" spans="1:10">
      <c r="A936" s="1">
        <v>44003</v>
      </c>
      <c r="B936" s="1" t="str">
        <f t="shared" si="135"/>
        <v>2020-06-21</v>
      </c>
      <c r="C936">
        <f t="shared" si="136"/>
        <v>21</v>
      </c>
      <c r="D936">
        <f t="shared" si="137"/>
        <v>6</v>
      </c>
      <c r="E936">
        <f t="shared" si="138"/>
        <v>2</v>
      </c>
      <c r="F936">
        <f t="shared" si="139"/>
        <v>2020</v>
      </c>
      <c r="G936">
        <f t="shared" si="140"/>
        <v>26</v>
      </c>
      <c r="H936">
        <f t="shared" si="141"/>
        <v>13</v>
      </c>
      <c r="I936" s="1" t="str">
        <f t="shared" si="142"/>
        <v>date_20200621</v>
      </c>
      <c r="J936" t="str">
        <f t="shared" si="143"/>
        <v>date_20200621 = DateLookup.create( { date: '2020-06-21', day_of_month: 21, month: 6, quarter: 2, year: 2020, week_of_year: 26, week_of_quarter: 13})</v>
      </c>
    </row>
    <row r="937" spans="1:10">
      <c r="A937" s="1">
        <v>44004</v>
      </c>
      <c r="B937" s="1" t="str">
        <f t="shared" si="135"/>
        <v>2020-06-22</v>
      </c>
      <c r="C937">
        <f t="shared" si="136"/>
        <v>22</v>
      </c>
      <c r="D937">
        <f t="shared" si="137"/>
        <v>6</v>
      </c>
      <c r="E937">
        <f t="shared" si="138"/>
        <v>2</v>
      </c>
      <c r="F937">
        <f t="shared" si="139"/>
        <v>2020</v>
      </c>
      <c r="G937">
        <f t="shared" si="140"/>
        <v>26</v>
      </c>
      <c r="H937">
        <f t="shared" si="141"/>
        <v>13</v>
      </c>
      <c r="I937" s="1" t="str">
        <f t="shared" si="142"/>
        <v>date_20200622</v>
      </c>
      <c r="J937" t="str">
        <f t="shared" si="143"/>
        <v>date_20200622 = DateLookup.create( { date: '2020-06-22', day_of_month: 22, month: 6, quarter: 2, year: 2020, week_of_year: 26, week_of_quarter: 13})</v>
      </c>
    </row>
    <row r="938" spans="1:10">
      <c r="A938" s="1">
        <v>44005</v>
      </c>
      <c r="B938" s="1" t="str">
        <f t="shared" si="135"/>
        <v>2020-06-23</v>
      </c>
      <c r="C938">
        <f t="shared" si="136"/>
        <v>23</v>
      </c>
      <c r="D938">
        <f t="shared" si="137"/>
        <v>6</v>
      </c>
      <c r="E938">
        <f t="shared" si="138"/>
        <v>2</v>
      </c>
      <c r="F938">
        <f t="shared" si="139"/>
        <v>2020</v>
      </c>
      <c r="G938">
        <f t="shared" si="140"/>
        <v>26</v>
      </c>
      <c r="H938">
        <f t="shared" si="141"/>
        <v>13</v>
      </c>
      <c r="I938" s="1" t="str">
        <f t="shared" si="142"/>
        <v>date_20200623</v>
      </c>
      <c r="J938" t="str">
        <f t="shared" si="143"/>
        <v>date_20200623 = DateLookup.create( { date: '2020-06-23', day_of_month: 23, month: 6, quarter: 2, year: 2020, week_of_year: 26, week_of_quarter: 13})</v>
      </c>
    </row>
    <row r="939" spans="1:10">
      <c r="A939" s="1">
        <v>44006</v>
      </c>
      <c r="B939" s="1" t="str">
        <f t="shared" si="135"/>
        <v>2020-06-24</v>
      </c>
      <c r="C939">
        <f t="shared" si="136"/>
        <v>24</v>
      </c>
      <c r="D939">
        <f t="shared" si="137"/>
        <v>6</v>
      </c>
      <c r="E939">
        <f t="shared" si="138"/>
        <v>2</v>
      </c>
      <c r="F939">
        <f t="shared" si="139"/>
        <v>2020</v>
      </c>
      <c r="G939">
        <f t="shared" si="140"/>
        <v>26</v>
      </c>
      <c r="H939">
        <f t="shared" si="141"/>
        <v>13</v>
      </c>
      <c r="I939" s="1" t="str">
        <f t="shared" si="142"/>
        <v>date_20200624</v>
      </c>
      <c r="J939" t="str">
        <f t="shared" si="143"/>
        <v>date_20200624 = DateLookup.create( { date: '2020-06-24', day_of_month: 24, month: 6, quarter: 2, year: 2020, week_of_year: 26, week_of_quarter: 13})</v>
      </c>
    </row>
    <row r="940" spans="1:10">
      <c r="A940" s="1">
        <v>44007</v>
      </c>
      <c r="B940" s="1" t="str">
        <f t="shared" si="135"/>
        <v>2020-06-25</v>
      </c>
      <c r="C940">
        <f t="shared" si="136"/>
        <v>25</v>
      </c>
      <c r="D940">
        <f t="shared" si="137"/>
        <v>6</v>
      </c>
      <c r="E940">
        <f t="shared" si="138"/>
        <v>2</v>
      </c>
      <c r="F940">
        <f t="shared" si="139"/>
        <v>2020</v>
      </c>
      <c r="G940">
        <f t="shared" si="140"/>
        <v>26</v>
      </c>
      <c r="H940">
        <f t="shared" si="141"/>
        <v>13</v>
      </c>
      <c r="I940" s="1" t="str">
        <f t="shared" si="142"/>
        <v>date_20200625</v>
      </c>
      <c r="J940" t="str">
        <f t="shared" si="143"/>
        <v>date_20200625 = DateLookup.create( { date: '2020-06-25', day_of_month: 25, month: 6, quarter: 2, year: 2020, week_of_year: 26, week_of_quarter: 13})</v>
      </c>
    </row>
    <row r="941" spans="1:10">
      <c r="A941" s="1">
        <v>44008</v>
      </c>
      <c r="B941" s="1" t="str">
        <f t="shared" si="135"/>
        <v>2020-06-26</v>
      </c>
      <c r="C941">
        <f t="shared" si="136"/>
        <v>26</v>
      </c>
      <c r="D941">
        <f t="shared" si="137"/>
        <v>6</v>
      </c>
      <c r="E941">
        <f t="shared" si="138"/>
        <v>2</v>
      </c>
      <c r="F941">
        <f t="shared" si="139"/>
        <v>2020</v>
      </c>
      <c r="G941">
        <f t="shared" si="140"/>
        <v>26</v>
      </c>
      <c r="H941">
        <f t="shared" si="141"/>
        <v>13</v>
      </c>
      <c r="I941" s="1" t="str">
        <f t="shared" si="142"/>
        <v>date_20200626</v>
      </c>
      <c r="J941" t="str">
        <f t="shared" si="143"/>
        <v>date_20200626 = DateLookup.create( { date: '2020-06-26', day_of_month: 26, month: 6, quarter: 2, year: 2020, week_of_year: 26, week_of_quarter: 13})</v>
      </c>
    </row>
    <row r="942" spans="1:10">
      <c r="A942" s="1">
        <v>44009</v>
      </c>
      <c r="B942" s="1" t="str">
        <f t="shared" si="135"/>
        <v>2020-06-27</v>
      </c>
      <c r="C942">
        <f t="shared" si="136"/>
        <v>27</v>
      </c>
      <c r="D942">
        <f t="shared" si="137"/>
        <v>6</v>
      </c>
      <c r="E942">
        <f t="shared" si="138"/>
        <v>2</v>
      </c>
      <c r="F942">
        <f t="shared" si="139"/>
        <v>2020</v>
      </c>
      <c r="G942">
        <f t="shared" si="140"/>
        <v>26</v>
      </c>
      <c r="H942">
        <f t="shared" si="141"/>
        <v>13</v>
      </c>
      <c r="I942" s="1" t="str">
        <f t="shared" si="142"/>
        <v>date_20200627</v>
      </c>
      <c r="J942" t="str">
        <f t="shared" si="143"/>
        <v>date_20200627 = DateLookup.create( { date: '2020-06-27', day_of_month: 27, month: 6, quarter: 2, year: 2020, week_of_year: 26, week_of_quarter: 13})</v>
      </c>
    </row>
    <row r="943" spans="1:10">
      <c r="A943" s="1">
        <v>44010</v>
      </c>
      <c r="B943" s="1" t="str">
        <f t="shared" si="135"/>
        <v>2020-06-28</v>
      </c>
      <c r="C943">
        <f t="shared" si="136"/>
        <v>28</v>
      </c>
      <c r="D943">
        <f t="shared" si="137"/>
        <v>6</v>
      </c>
      <c r="E943">
        <f t="shared" si="138"/>
        <v>2</v>
      </c>
      <c r="F943">
        <f t="shared" si="139"/>
        <v>2020</v>
      </c>
      <c r="G943">
        <f t="shared" si="140"/>
        <v>27</v>
      </c>
      <c r="H943">
        <f t="shared" si="141"/>
        <v>14</v>
      </c>
      <c r="I943" s="1" t="str">
        <f t="shared" si="142"/>
        <v>date_20200628</v>
      </c>
      <c r="J943" t="str">
        <f t="shared" si="143"/>
        <v>date_20200628 = DateLookup.create( { date: '2020-06-28', day_of_month: 28, month: 6, quarter: 2, year: 2020, week_of_year: 27, week_of_quarter: 14})</v>
      </c>
    </row>
    <row r="944" spans="1:10">
      <c r="A944" s="1">
        <v>44011</v>
      </c>
      <c r="B944" s="1" t="str">
        <f t="shared" si="135"/>
        <v>2020-06-29</v>
      </c>
      <c r="C944">
        <f t="shared" si="136"/>
        <v>29</v>
      </c>
      <c r="D944">
        <f t="shared" si="137"/>
        <v>6</v>
      </c>
      <c r="E944">
        <f t="shared" si="138"/>
        <v>2</v>
      </c>
      <c r="F944">
        <f t="shared" si="139"/>
        <v>2020</v>
      </c>
      <c r="G944">
        <f t="shared" si="140"/>
        <v>27</v>
      </c>
      <c r="H944">
        <f t="shared" si="141"/>
        <v>14</v>
      </c>
      <c r="I944" s="1" t="str">
        <f t="shared" si="142"/>
        <v>date_20200629</v>
      </c>
      <c r="J944" t="str">
        <f t="shared" si="143"/>
        <v>date_20200629 = DateLookup.create( { date: '2020-06-29', day_of_month: 29, month: 6, quarter: 2, year: 2020, week_of_year: 27, week_of_quarter: 14})</v>
      </c>
    </row>
    <row r="945" spans="1:10">
      <c r="A945" s="1">
        <v>44012</v>
      </c>
      <c r="B945" s="1" t="str">
        <f t="shared" si="135"/>
        <v>2020-06-30</v>
      </c>
      <c r="C945">
        <f t="shared" si="136"/>
        <v>30</v>
      </c>
      <c r="D945">
        <f t="shared" si="137"/>
        <v>6</v>
      </c>
      <c r="E945">
        <f t="shared" si="138"/>
        <v>2</v>
      </c>
      <c r="F945">
        <f t="shared" si="139"/>
        <v>2020</v>
      </c>
      <c r="G945">
        <f t="shared" si="140"/>
        <v>27</v>
      </c>
      <c r="H945">
        <f t="shared" si="141"/>
        <v>14</v>
      </c>
      <c r="I945" s="1" t="str">
        <f t="shared" si="142"/>
        <v>date_20200630</v>
      </c>
      <c r="J945" t="str">
        <f t="shared" si="143"/>
        <v>date_20200630 = DateLookup.create( { date: '2020-06-30', day_of_month: 30, month: 6, quarter: 2, year: 2020, week_of_year: 27, week_of_quarter: 14})</v>
      </c>
    </row>
    <row r="946" spans="1:10">
      <c r="A946" s="1">
        <v>44013</v>
      </c>
      <c r="B946" s="1" t="str">
        <f t="shared" si="135"/>
        <v>2020-07-01</v>
      </c>
      <c r="C946">
        <f t="shared" si="136"/>
        <v>1</v>
      </c>
      <c r="D946">
        <f t="shared" si="137"/>
        <v>7</v>
      </c>
      <c r="E946">
        <f t="shared" si="138"/>
        <v>3</v>
      </c>
      <c r="F946">
        <f t="shared" si="139"/>
        <v>2020</v>
      </c>
      <c r="G946">
        <f t="shared" si="140"/>
        <v>27</v>
      </c>
      <c r="H946">
        <f t="shared" si="141"/>
        <v>1</v>
      </c>
      <c r="I946" s="1" t="str">
        <f t="shared" si="142"/>
        <v>date_20200701</v>
      </c>
      <c r="J946" t="str">
        <f t="shared" si="143"/>
        <v>date_20200701 = DateLookup.create( { date: '2020-07-01', day_of_month: 1, month: 7, quarter: 3, year: 2020, week_of_year: 27, week_of_quarter: 1})</v>
      </c>
    </row>
    <row r="947" spans="1:10">
      <c r="A947" s="1">
        <v>44014</v>
      </c>
      <c r="B947" s="1" t="str">
        <f t="shared" si="135"/>
        <v>2020-07-02</v>
      </c>
      <c r="C947">
        <f t="shared" si="136"/>
        <v>2</v>
      </c>
      <c r="D947">
        <f t="shared" si="137"/>
        <v>7</v>
      </c>
      <c r="E947">
        <f t="shared" si="138"/>
        <v>3</v>
      </c>
      <c r="F947">
        <f t="shared" si="139"/>
        <v>2020</v>
      </c>
      <c r="G947">
        <f t="shared" si="140"/>
        <v>27</v>
      </c>
      <c r="H947">
        <f t="shared" si="141"/>
        <v>1</v>
      </c>
      <c r="I947" s="1" t="str">
        <f t="shared" si="142"/>
        <v>date_20200702</v>
      </c>
      <c r="J947" t="str">
        <f t="shared" si="143"/>
        <v>date_20200702 = DateLookup.create( { date: '2020-07-02', day_of_month: 2, month: 7, quarter: 3, year: 2020, week_of_year: 27, week_of_quarter: 1})</v>
      </c>
    </row>
    <row r="948" spans="1:10">
      <c r="A948" s="1">
        <v>44015</v>
      </c>
      <c r="B948" s="1" t="str">
        <f t="shared" si="135"/>
        <v>2020-07-03</v>
      </c>
      <c r="C948">
        <f t="shared" si="136"/>
        <v>3</v>
      </c>
      <c r="D948">
        <f t="shared" si="137"/>
        <v>7</v>
      </c>
      <c r="E948">
        <f t="shared" si="138"/>
        <v>3</v>
      </c>
      <c r="F948">
        <f t="shared" si="139"/>
        <v>2020</v>
      </c>
      <c r="G948">
        <f t="shared" si="140"/>
        <v>27</v>
      </c>
      <c r="H948">
        <f t="shared" si="141"/>
        <v>1</v>
      </c>
      <c r="I948" s="1" t="str">
        <f t="shared" si="142"/>
        <v>date_20200703</v>
      </c>
      <c r="J948" t="str">
        <f t="shared" si="143"/>
        <v>date_20200703 = DateLookup.create( { date: '2020-07-03', day_of_month: 3, month: 7, quarter: 3, year: 2020, week_of_year: 27, week_of_quarter: 1})</v>
      </c>
    </row>
    <row r="949" spans="1:10">
      <c r="A949" s="1">
        <v>44016</v>
      </c>
      <c r="B949" s="1" t="str">
        <f t="shared" si="135"/>
        <v>2020-07-04</v>
      </c>
      <c r="C949">
        <f t="shared" si="136"/>
        <v>4</v>
      </c>
      <c r="D949">
        <f t="shared" si="137"/>
        <v>7</v>
      </c>
      <c r="E949">
        <f t="shared" si="138"/>
        <v>3</v>
      </c>
      <c r="F949">
        <f t="shared" si="139"/>
        <v>2020</v>
      </c>
      <c r="G949">
        <f t="shared" si="140"/>
        <v>27</v>
      </c>
      <c r="H949">
        <f t="shared" si="141"/>
        <v>1</v>
      </c>
      <c r="I949" s="1" t="str">
        <f t="shared" si="142"/>
        <v>date_20200704</v>
      </c>
      <c r="J949" t="str">
        <f t="shared" si="143"/>
        <v>date_20200704 = DateLookup.create( { date: '2020-07-04', day_of_month: 4, month: 7, quarter: 3, year: 2020, week_of_year: 27, week_of_quarter: 1})</v>
      </c>
    </row>
    <row r="950" spans="1:10">
      <c r="A950" s="1">
        <v>44017</v>
      </c>
      <c r="B950" s="1" t="str">
        <f t="shared" si="135"/>
        <v>2020-07-05</v>
      </c>
      <c r="C950">
        <f t="shared" si="136"/>
        <v>5</v>
      </c>
      <c r="D950">
        <f t="shared" si="137"/>
        <v>7</v>
      </c>
      <c r="E950">
        <f t="shared" si="138"/>
        <v>3</v>
      </c>
      <c r="F950">
        <f t="shared" si="139"/>
        <v>2020</v>
      </c>
      <c r="G950">
        <f t="shared" si="140"/>
        <v>28</v>
      </c>
      <c r="H950">
        <f t="shared" si="141"/>
        <v>2</v>
      </c>
      <c r="I950" s="1" t="str">
        <f t="shared" si="142"/>
        <v>date_20200705</v>
      </c>
      <c r="J950" t="str">
        <f t="shared" si="143"/>
        <v>date_20200705 = DateLookup.create( { date: '2020-07-05', day_of_month: 5, month: 7, quarter: 3, year: 2020, week_of_year: 28, week_of_quarter: 2})</v>
      </c>
    </row>
    <row r="951" spans="1:10">
      <c r="A951" s="1">
        <v>44018</v>
      </c>
      <c r="B951" s="1" t="str">
        <f t="shared" si="135"/>
        <v>2020-07-06</v>
      </c>
      <c r="C951">
        <f t="shared" si="136"/>
        <v>6</v>
      </c>
      <c r="D951">
        <f t="shared" si="137"/>
        <v>7</v>
      </c>
      <c r="E951">
        <f t="shared" si="138"/>
        <v>3</v>
      </c>
      <c r="F951">
        <f t="shared" si="139"/>
        <v>2020</v>
      </c>
      <c r="G951">
        <f t="shared" si="140"/>
        <v>28</v>
      </c>
      <c r="H951">
        <f t="shared" si="141"/>
        <v>2</v>
      </c>
      <c r="I951" s="1" t="str">
        <f t="shared" si="142"/>
        <v>date_20200706</v>
      </c>
      <c r="J951" t="str">
        <f t="shared" si="143"/>
        <v>date_20200706 = DateLookup.create( { date: '2020-07-06', day_of_month: 6, month: 7, quarter: 3, year: 2020, week_of_year: 28, week_of_quarter: 2})</v>
      </c>
    </row>
    <row r="952" spans="1:10">
      <c r="A952" s="1">
        <v>44019</v>
      </c>
      <c r="B952" s="1" t="str">
        <f t="shared" si="135"/>
        <v>2020-07-07</v>
      </c>
      <c r="C952">
        <f t="shared" si="136"/>
        <v>7</v>
      </c>
      <c r="D952">
        <f t="shared" si="137"/>
        <v>7</v>
      </c>
      <c r="E952">
        <f t="shared" si="138"/>
        <v>3</v>
      </c>
      <c r="F952">
        <f t="shared" si="139"/>
        <v>2020</v>
      </c>
      <c r="G952">
        <f t="shared" si="140"/>
        <v>28</v>
      </c>
      <c r="H952">
        <f t="shared" si="141"/>
        <v>2</v>
      </c>
      <c r="I952" s="1" t="str">
        <f t="shared" si="142"/>
        <v>date_20200707</v>
      </c>
      <c r="J952" t="str">
        <f t="shared" si="143"/>
        <v>date_20200707 = DateLookup.create( { date: '2020-07-07', day_of_month: 7, month: 7, quarter: 3, year: 2020, week_of_year: 28, week_of_quarter: 2})</v>
      </c>
    </row>
    <row r="953" spans="1:10">
      <c r="A953" s="1">
        <v>44020</v>
      </c>
      <c r="B953" s="1" t="str">
        <f t="shared" si="135"/>
        <v>2020-07-08</v>
      </c>
      <c r="C953">
        <f t="shared" si="136"/>
        <v>8</v>
      </c>
      <c r="D953">
        <f t="shared" si="137"/>
        <v>7</v>
      </c>
      <c r="E953">
        <f t="shared" si="138"/>
        <v>3</v>
      </c>
      <c r="F953">
        <f t="shared" si="139"/>
        <v>2020</v>
      </c>
      <c r="G953">
        <f t="shared" si="140"/>
        <v>28</v>
      </c>
      <c r="H953">
        <f t="shared" si="141"/>
        <v>2</v>
      </c>
      <c r="I953" s="1" t="str">
        <f t="shared" si="142"/>
        <v>date_20200708</v>
      </c>
      <c r="J953" t="str">
        <f t="shared" si="143"/>
        <v>date_20200708 = DateLookup.create( { date: '2020-07-08', day_of_month: 8, month: 7, quarter: 3, year: 2020, week_of_year: 28, week_of_quarter: 2})</v>
      </c>
    </row>
    <row r="954" spans="1:10">
      <c r="A954" s="1">
        <v>44021</v>
      </c>
      <c r="B954" s="1" t="str">
        <f t="shared" si="135"/>
        <v>2020-07-09</v>
      </c>
      <c r="C954">
        <f t="shared" si="136"/>
        <v>9</v>
      </c>
      <c r="D954">
        <f t="shared" si="137"/>
        <v>7</v>
      </c>
      <c r="E954">
        <f t="shared" si="138"/>
        <v>3</v>
      </c>
      <c r="F954">
        <f t="shared" si="139"/>
        <v>2020</v>
      </c>
      <c r="G954">
        <f t="shared" si="140"/>
        <v>28</v>
      </c>
      <c r="H954">
        <f t="shared" si="141"/>
        <v>2</v>
      </c>
      <c r="I954" s="1" t="str">
        <f t="shared" si="142"/>
        <v>date_20200709</v>
      </c>
      <c r="J954" t="str">
        <f t="shared" si="143"/>
        <v>date_20200709 = DateLookup.create( { date: '2020-07-09', day_of_month: 9, month: 7, quarter: 3, year: 2020, week_of_year: 28, week_of_quarter: 2})</v>
      </c>
    </row>
    <row r="955" spans="1:10">
      <c r="A955" s="1">
        <v>44022</v>
      </c>
      <c r="B955" s="1" t="str">
        <f t="shared" si="135"/>
        <v>2020-07-10</v>
      </c>
      <c r="C955">
        <f t="shared" si="136"/>
        <v>10</v>
      </c>
      <c r="D955">
        <f t="shared" si="137"/>
        <v>7</v>
      </c>
      <c r="E955">
        <f t="shared" si="138"/>
        <v>3</v>
      </c>
      <c r="F955">
        <f t="shared" si="139"/>
        <v>2020</v>
      </c>
      <c r="G955">
        <f t="shared" si="140"/>
        <v>28</v>
      </c>
      <c r="H955">
        <f t="shared" si="141"/>
        <v>2</v>
      </c>
      <c r="I955" s="1" t="str">
        <f t="shared" si="142"/>
        <v>date_20200710</v>
      </c>
      <c r="J955" t="str">
        <f t="shared" si="143"/>
        <v>date_20200710 = DateLookup.create( { date: '2020-07-10', day_of_month: 10, month: 7, quarter: 3, year: 2020, week_of_year: 28, week_of_quarter: 2})</v>
      </c>
    </row>
    <row r="956" spans="1:10">
      <c r="A956" s="1">
        <v>44023</v>
      </c>
      <c r="B956" s="1" t="str">
        <f t="shared" si="135"/>
        <v>2020-07-11</v>
      </c>
      <c r="C956">
        <f t="shared" si="136"/>
        <v>11</v>
      </c>
      <c r="D956">
        <f t="shared" si="137"/>
        <v>7</v>
      </c>
      <c r="E956">
        <f t="shared" si="138"/>
        <v>3</v>
      </c>
      <c r="F956">
        <f t="shared" si="139"/>
        <v>2020</v>
      </c>
      <c r="G956">
        <f t="shared" si="140"/>
        <v>28</v>
      </c>
      <c r="H956">
        <f t="shared" si="141"/>
        <v>2</v>
      </c>
      <c r="I956" s="1" t="str">
        <f t="shared" si="142"/>
        <v>date_20200711</v>
      </c>
      <c r="J956" t="str">
        <f t="shared" si="143"/>
        <v>date_20200711 = DateLookup.create( { date: '2020-07-11', day_of_month: 11, month: 7, quarter: 3, year: 2020, week_of_year: 28, week_of_quarter: 2})</v>
      </c>
    </row>
    <row r="957" spans="1:10">
      <c r="A957" s="1">
        <v>44024</v>
      </c>
      <c r="B957" s="1" t="str">
        <f t="shared" si="135"/>
        <v>2020-07-12</v>
      </c>
      <c r="C957">
        <f t="shared" si="136"/>
        <v>12</v>
      </c>
      <c r="D957">
        <f t="shared" si="137"/>
        <v>7</v>
      </c>
      <c r="E957">
        <f t="shared" si="138"/>
        <v>3</v>
      </c>
      <c r="F957">
        <f t="shared" si="139"/>
        <v>2020</v>
      </c>
      <c r="G957">
        <f t="shared" si="140"/>
        <v>29</v>
      </c>
      <c r="H957">
        <f t="shared" si="141"/>
        <v>3</v>
      </c>
      <c r="I957" s="1" t="str">
        <f t="shared" si="142"/>
        <v>date_20200712</v>
      </c>
      <c r="J957" t="str">
        <f t="shared" si="143"/>
        <v>date_20200712 = DateLookup.create( { date: '2020-07-12', day_of_month: 12, month: 7, quarter: 3, year: 2020, week_of_year: 29, week_of_quarter: 3})</v>
      </c>
    </row>
    <row r="958" spans="1:10">
      <c r="A958" s="1">
        <v>44025</v>
      </c>
      <c r="B958" s="1" t="str">
        <f t="shared" si="135"/>
        <v>2020-07-13</v>
      </c>
      <c r="C958">
        <f t="shared" si="136"/>
        <v>13</v>
      </c>
      <c r="D958">
        <f t="shared" si="137"/>
        <v>7</v>
      </c>
      <c r="E958">
        <f t="shared" si="138"/>
        <v>3</v>
      </c>
      <c r="F958">
        <f t="shared" si="139"/>
        <v>2020</v>
      </c>
      <c r="G958">
        <f t="shared" si="140"/>
        <v>29</v>
      </c>
      <c r="H958">
        <f t="shared" si="141"/>
        <v>3</v>
      </c>
      <c r="I958" s="1" t="str">
        <f t="shared" si="142"/>
        <v>date_20200713</v>
      </c>
      <c r="J958" t="str">
        <f t="shared" si="143"/>
        <v>date_20200713 = DateLookup.create( { date: '2020-07-13', day_of_month: 13, month: 7, quarter: 3, year: 2020, week_of_year: 29, week_of_quarter: 3})</v>
      </c>
    </row>
    <row r="959" spans="1:10">
      <c r="A959" s="1">
        <v>44026</v>
      </c>
      <c r="B959" s="1" t="str">
        <f t="shared" si="135"/>
        <v>2020-07-14</v>
      </c>
      <c r="C959">
        <f t="shared" si="136"/>
        <v>14</v>
      </c>
      <c r="D959">
        <f t="shared" si="137"/>
        <v>7</v>
      </c>
      <c r="E959">
        <f t="shared" si="138"/>
        <v>3</v>
      </c>
      <c r="F959">
        <f t="shared" si="139"/>
        <v>2020</v>
      </c>
      <c r="G959">
        <f t="shared" si="140"/>
        <v>29</v>
      </c>
      <c r="H959">
        <f t="shared" si="141"/>
        <v>3</v>
      </c>
      <c r="I959" s="1" t="str">
        <f t="shared" si="142"/>
        <v>date_20200714</v>
      </c>
      <c r="J959" t="str">
        <f t="shared" si="143"/>
        <v>date_20200714 = DateLookup.create( { date: '2020-07-14', day_of_month: 14, month: 7, quarter: 3, year: 2020, week_of_year: 29, week_of_quarter: 3})</v>
      </c>
    </row>
    <row r="960" spans="1:10">
      <c r="A960" s="1">
        <v>44027</v>
      </c>
      <c r="B960" s="1" t="str">
        <f t="shared" si="135"/>
        <v>2020-07-15</v>
      </c>
      <c r="C960">
        <f t="shared" si="136"/>
        <v>15</v>
      </c>
      <c r="D960">
        <f t="shared" si="137"/>
        <v>7</v>
      </c>
      <c r="E960">
        <f t="shared" si="138"/>
        <v>3</v>
      </c>
      <c r="F960">
        <f t="shared" si="139"/>
        <v>2020</v>
      </c>
      <c r="G960">
        <f t="shared" si="140"/>
        <v>29</v>
      </c>
      <c r="H960">
        <f t="shared" si="141"/>
        <v>3</v>
      </c>
      <c r="I960" s="1" t="str">
        <f t="shared" si="142"/>
        <v>date_20200715</v>
      </c>
      <c r="J960" t="str">
        <f t="shared" si="143"/>
        <v>date_20200715 = DateLookup.create( { date: '2020-07-15', day_of_month: 15, month: 7, quarter: 3, year: 2020, week_of_year: 29, week_of_quarter: 3})</v>
      </c>
    </row>
    <row r="961" spans="1:10">
      <c r="A961" s="1">
        <v>44028</v>
      </c>
      <c r="B961" s="1" t="str">
        <f t="shared" si="135"/>
        <v>2020-07-16</v>
      </c>
      <c r="C961">
        <f t="shared" si="136"/>
        <v>16</v>
      </c>
      <c r="D961">
        <f t="shared" si="137"/>
        <v>7</v>
      </c>
      <c r="E961">
        <f t="shared" si="138"/>
        <v>3</v>
      </c>
      <c r="F961">
        <f t="shared" si="139"/>
        <v>2020</v>
      </c>
      <c r="G961">
        <f t="shared" si="140"/>
        <v>29</v>
      </c>
      <c r="H961">
        <f t="shared" si="141"/>
        <v>3</v>
      </c>
      <c r="I961" s="1" t="str">
        <f t="shared" si="142"/>
        <v>date_20200716</v>
      </c>
      <c r="J961" t="str">
        <f t="shared" si="143"/>
        <v>date_20200716 = DateLookup.create( { date: '2020-07-16', day_of_month: 16, month: 7, quarter: 3, year: 2020, week_of_year: 29, week_of_quarter: 3})</v>
      </c>
    </row>
    <row r="962" spans="1:10">
      <c r="A962" s="1">
        <v>44029</v>
      </c>
      <c r="B962" s="1" t="str">
        <f t="shared" si="135"/>
        <v>2020-07-17</v>
      </c>
      <c r="C962">
        <f t="shared" si="136"/>
        <v>17</v>
      </c>
      <c r="D962">
        <f t="shared" si="137"/>
        <v>7</v>
      </c>
      <c r="E962">
        <f t="shared" si="138"/>
        <v>3</v>
      </c>
      <c r="F962">
        <f t="shared" si="139"/>
        <v>2020</v>
      </c>
      <c r="G962">
        <f t="shared" si="140"/>
        <v>29</v>
      </c>
      <c r="H962">
        <f t="shared" si="141"/>
        <v>3</v>
      </c>
      <c r="I962" s="1" t="str">
        <f t="shared" si="142"/>
        <v>date_20200717</v>
      </c>
      <c r="J962" t="str">
        <f t="shared" si="143"/>
        <v>date_20200717 = DateLookup.create( { date: '2020-07-17', day_of_month: 17, month: 7, quarter: 3, year: 2020, week_of_year: 29, week_of_quarter: 3})</v>
      </c>
    </row>
    <row r="963" spans="1:10">
      <c r="A963" s="1">
        <v>44030</v>
      </c>
      <c r="B963" s="1" t="str">
        <f t="shared" si="135"/>
        <v>2020-07-18</v>
      </c>
      <c r="C963">
        <f t="shared" si="136"/>
        <v>18</v>
      </c>
      <c r="D963">
        <f t="shared" si="137"/>
        <v>7</v>
      </c>
      <c r="E963">
        <f t="shared" si="138"/>
        <v>3</v>
      </c>
      <c r="F963">
        <f t="shared" si="139"/>
        <v>2020</v>
      </c>
      <c r="G963">
        <f t="shared" si="140"/>
        <v>29</v>
      </c>
      <c r="H963">
        <f t="shared" si="141"/>
        <v>3</v>
      </c>
      <c r="I963" s="1" t="str">
        <f t="shared" si="142"/>
        <v>date_20200718</v>
      </c>
      <c r="J963" t="str">
        <f t="shared" si="143"/>
        <v>date_20200718 = DateLookup.create( { date: '2020-07-18', day_of_month: 18, month: 7, quarter: 3, year: 2020, week_of_year: 29, week_of_quarter: 3})</v>
      </c>
    </row>
    <row r="964" spans="1:10">
      <c r="A964" s="1">
        <v>44031</v>
      </c>
      <c r="B964" s="1" t="str">
        <f t="shared" si="135"/>
        <v>2020-07-19</v>
      </c>
      <c r="C964">
        <f t="shared" si="136"/>
        <v>19</v>
      </c>
      <c r="D964">
        <f t="shared" si="137"/>
        <v>7</v>
      </c>
      <c r="E964">
        <f t="shared" si="138"/>
        <v>3</v>
      </c>
      <c r="F964">
        <f t="shared" si="139"/>
        <v>2020</v>
      </c>
      <c r="G964">
        <f t="shared" si="140"/>
        <v>30</v>
      </c>
      <c r="H964">
        <f t="shared" si="141"/>
        <v>4</v>
      </c>
      <c r="I964" s="1" t="str">
        <f t="shared" si="142"/>
        <v>date_20200719</v>
      </c>
      <c r="J964" t="str">
        <f t="shared" si="143"/>
        <v>date_20200719 = DateLookup.create( { date: '2020-07-19', day_of_month: 19, month: 7, quarter: 3, year: 2020, week_of_year: 30, week_of_quarter: 4})</v>
      </c>
    </row>
    <row r="965" spans="1:10">
      <c r="A965" s="1">
        <v>44032</v>
      </c>
      <c r="B965" s="1" t="str">
        <f t="shared" si="135"/>
        <v>2020-07-20</v>
      </c>
      <c r="C965">
        <f t="shared" si="136"/>
        <v>20</v>
      </c>
      <c r="D965">
        <f t="shared" si="137"/>
        <v>7</v>
      </c>
      <c r="E965">
        <f t="shared" si="138"/>
        <v>3</v>
      </c>
      <c r="F965">
        <f t="shared" si="139"/>
        <v>2020</v>
      </c>
      <c r="G965">
        <f t="shared" si="140"/>
        <v>30</v>
      </c>
      <c r="H965">
        <f t="shared" si="141"/>
        <v>4</v>
      </c>
      <c r="I965" s="1" t="str">
        <f t="shared" si="142"/>
        <v>date_20200720</v>
      </c>
      <c r="J965" t="str">
        <f t="shared" si="143"/>
        <v>date_20200720 = DateLookup.create( { date: '2020-07-20', day_of_month: 20, month: 7, quarter: 3, year: 2020, week_of_year: 30, week_of_quarter: 4})</v>
      </c>
    </row>
    <row r="966" spans="1:10">
      <c r="A966" s="1">
        <v>44033</v>
      </c>
      <c r="B966" s="1" t="str">
        <f t="shared" si="135"/>
        <v>2020-07-21</v>
      </c>
      <c r="C966">
        <f t="shared" si="136"/>
        <v>21</v>
      </c>
      <c r="D966">
        <f t="shared" si="137"/>
        <v>7</v>
      </c>
      <c r="E966">
        <f t="shared" si="138"/>
        <v>3</v>
      </c>
      <c r="F966">
        <f t="shared" si="139"/>
        <v>2020</v>
      </c>
      <c r="G966">
        <f t="shared" si="140"/>
        <v>30</v>
      </c>
      <c r="H966">
        <f t="shared" si="141"/>
        <v>4</v>
      </c>
      <c r="I966" s="1" t="str">
        <f t="shared" si="142"/>
        <v>date_20200721</v>
      </c>
      <c r="J966" t="str">
        <f t="shared" si="143"/>
        <v>date_20200721 = DateLookup.create( { date: '2020-07-21', day_of_month: 21, month: 7, quarter: 3, year: 2020, week_of_year: 30, week_of_quarter: 4})</v>
      </c>
    </row>
    <row r="967" spans="1:10">
      <c r="A967" s="1">
        <v>44034</v>
      </c>
      <c r="B967" s="1" t="str">
        <f t="shared" si="135"/>
        <v>2020-07-22</v>
      </c>
      <c r="C967">
        <f t="shared" si="136"/>
        <v>22</v>
      </c>
      <c r="D967">
        <f t="shared" si="137"/>
        <v>7</v>
      </c>
      <c r="E967">
        <f t="shared" si="138"/>
        <v>3</v>
      </c>
      <c r="F967">
        <f t="shared" si="139"/>
        <v>2020</v>
      </c>
      <c r="G967">
        <f t="shared" si="140"/>
        <v>30</v>
      </c>
      <c r="H967">
        <f t="shared" si="141"/>
        <v>4</v>
      </c>
      <c r="I967" s="1" t="str">
        <f t="shared" si="142"/>
        <v>date_20200722</v>
      </c>
      <c r="J967" t="str">
        <f t="shared" si="143"/>
        <v>date_20200722 = DateLookup.create( { date: '2020-07-22', day_of_month: 22, month: 7, quarter: 3, year: 2020, week_of_year: 30, week_of_quarter: 4})</v>
      </c>
    </row>
    <row r="968" spans="1:10">
      <c r="A968" s="1">
        <v>44035</v>
      </c>
      <c r="B968" s="1" t="str">
        <f t="shared" si="135"/>
        <v>2020-07-23</v>
      </c>
      <c r="C968">
        <f t="shared" si="136"/>
        <v>23</v>
      </c>
      <c r="D968">
        <f t="shared" si="137"/>
        <v>7</v>
      </c>
      <c r="E968">
        <f t="shared" si="138"/>
        <v>3</v>
      </c>
      <c r="F968">
        <f t="shared" si="139"/>
        <v>2020</v>
      </c>
      <c r="G968">
        <f t="shared" si="140"/>
        <v>30</v>
      </c>
      <c r="H968">
        <f t="shared" si="141"/>
        <v>4</v>
      </c>
      <c r="I968" s="1" t="str">
        <f t="shared" si="142"/>
        <v>date_20200723</v>
      </c>
      <c r="J968" t="str">
        <f t="shared" si="143"/>
        <v>date_20200723 = DateLookup.create( { date: '2020-07-23', day_of_month: 23, month: 7, quarter: 3, year: 2020, week_of_year: 30, week_of_quarter: 4})</v>
      </c>
    </row>
    <row r="969" spans="1:10">
      <c r="A969" s="1">
        <v>44036</v>
      </c>
      <c r="B969" s="1" t="str">
        <f t="shared" si="135"/>
        <v>2020-07-24</v>
      </c>
      <c r="C969">
        <f t="shared" si="136"/>
        <v>24</v>
      </c>
      <c r="D969">
        <f t="shared" si="137"/>
        <v>7</v>
      </c>
      <c r="E969">
        <f t="shared" si="138"/>
        <v>3</v>
      </c>
      <c r="F969">
        <f t="shared" si="139"/>
        <v>2020</v>
      </c>
      <c r="G969">
        <f t="shared" si="140"/>
        <v>30</v>
      </c>
      <c r="H969">
        <f t="shared" si="141"/>
        <v>4</v>
      </c>
      <c r="I969" s="1" t="str">
        <f t="shared" si="142"/>
        <v>date_20200724</v>
      </c>
      <c r="J969" t="str">
        <f t="shared" si="143"/>
        <v>date_20200724 = DateLookup.create( { date: '2020-07-24', day_of_month: 24, month: 7, quarter: 3, year: 2020, week_of_year: 30, week_of_quarter: 4})</v>
      </c>
    </row>
    <row r="970" spans="1:10">
      <c r="A970" s="1">
        <v>44037</v>
      </c>
      <c r="B970" s="1" t="str">
        <f t="shared" si="135"/>
        <v>2020-07-25</v>
      </c>
      <c r="C970">
        <f t="shared" si="136"/>
        <v>25</v>
      </c>
      <c r="D970">
        <f t="shared" si="137"/>
        <v>7</v>
      </c>
      <c r="E970">
        <f t="shared" si="138"/>
        <v>3</v>
      </c>
      <c r="F970">
        <f t="shared" si="139"/>
        <v>2020</v>
      </c>
      <c r="G970">
        <f t="shared" si="140"/>
        <v>30</v>
      </c>
      <c r="H970">
        <f t="shared" si="141"/>
        <v>4</v>
      </c>
      <c r="I970" s="1" t="str">
        <f t="shared" si="142"/>
        <v>date_20200725</v>
      </c>
      <c r="J970" t="str">
        <f t="shared" si="143"/>
        <v>date_20200725 = DateLookup.create( { date: '2020-07-25', day_of_month: 25, month: 7, quarter: 3, year: 2020, week_of_year: 30, week_of_quarter: 4})</v>
      </c>
    </row>
    <row r="971" spans="1:10">
      <c r="A971" s="1">
        <v>44038</v>
      </c>
      <c r="B971" s="1" t="str">
        <f t="shared" si="135"/>
        <v>2020-07-26</v>
      </c>
      <c r="C971">
        <f t="shared" si="136"/>
        <v>26</v>
      </c>
      <c r="D971">
        <f t="shared" si="137"/>
        <v>7</v>
      </c>
      <c r="E971">
        <f t="shared" si="138"/>
        <v>3</v>
      </c>
      <c r="F971">
        <f t="shared" si="139"/>
        <v>2020</v>
      </c>
      <c r="G971">
        <f t="shared" si="140"/>
        <v>31</v>
      </c>
      <c r="H971">
        <f t="shared" si="141"/>
        <v>5</v>
      </c>
      <c r="I971" s="1" t="str">
        <f t="shared" si="142"/>
        <v>date_20200726</v>
      </c>
      <c r="J971" t="str">
        <f t="shared" si="143"/>
        <v>date_20200726 = DateLookup.create( { date: '2020-07-26', day_of_month: 26, month: 7, quarter: 3, year: 2020, week_of_year: 31, week_of_quarter: 5})</v>
      </c>
    </row>
    <row r="972" spans="1:10">
      <c r="A972" s="1">
        <v>44039</v>
      </c>
      <c r="B972" s="1" t="str">
        <f t="shared" si="135"/>
        <v>2020-07-27</v>
      </c>
      <c r="C972">
        <f t="shared" si="136"/>
        <v>27</v>
      </c>
      <c r="D972">
        <f t="shared" si="137"/>
        <v>7</v>
      </c>
      <c r="E972">
        <f t="shared" si="138"/>
        <v>3</v>
      </c>
      <c r="F972">
        <f t="shared" si="139"/>
        <v>2020</v>
      </c>
      <c r="G972">
        <f t="shared" si="140"/>
        <v>31</v>
      </c>
      <c r="H972">
        <f t="shared" si="141"/>
        <v>5</v>
      </c>
      <c r="I972" s="1" t="str">
        <f t="shared" si="142"/>
        <v>date_20200727</v>
      </c>
      <c r="J972" t="str">
        <f t="shared" si="143"/>
        <v>date_20200727 = DateLookup.create( { date: '2020-07-27', day_of_month: 27, month: 7, quarter: 3, year: 2020, week_of_year: 31, week_of_quarter: 5})</v>
      </c>
    </row>
    <row r="973" spans="1:10">
      <c r="A973" s="1">
        <v>44040</v>
      </c>
      <c r="B973" s="1" t="str">
        <f t="shared" si="135"/>
        <v>2020-07-28</v>
      </c>
      <c r="C973">
        <f t="shared" si="136"/>
        <v>28</v>
      </c>
      <c r="D973">
        <f t="shared" si="137"/>
        <v>7</v>
      </c>
      <c r="E973">
        <f t="shared" si="138"/>
        <v>3</v>
      </c>
      <c r="F973">
        <f t="shared" si="139"/>
        <v>2020</v>
      </c>
      <c r="G973">
        <f t="shared" si="140"/>
        <v>31</v>
      </c>
      <c r="H973">
        <f t="shared" si="141"/>
        <v>5</v>
      </c>
      <c r="I973" s="1" t="str">
        <f t="shared" si="142"/>
        <v>date_20200728</v>
      </c>
      <c r="J973" t="str">
        <f t="shared" si="143"/>
        <v>date_20200728 = DateLookup.create( { date: '2020-07-28', day_of_month: 28, month: 7, quarter: 3, year: 2020, week_of_year: 31, week_of_quarter: 5})</v>
      </c>
    </row>
    <row r="974" spans="1:10">
      <c r="A974" s="1">
        <v>44041</v>
      </c>
      <c r="B974" s="1" t="str">
        <f t="shared" si="135"/>
        <v>2020-07-29</v>
      </c>
      <c r="C974">
        <f t="shared" si="136"/>
        <v>29</v>
      </c>
      <c r="D974">
        <f t="shared" si="137"/>
        <v>7</v>
      </c>
      <c r="E974">
        <f t="shared" si="138"/>
        <v>3</v>
      </c>
      <c r="F974">
        <f t="shared" si="139"/>
        <v>2020</v>
      </c>
      <c r="G974">
        <f t="shared" si="140"/>
        <v>31</v>
      </c>
      <c r="H974">
        <f t="shared" si="141"/>
        <v>5</v>
      </c>
      <c r="I974" s="1" t="str">
        <f t="shared" si="142"/>
        <v>date_20200729</v>
      </c>
      <c r="J974" t="str">
        <f t="shared" si="143"/>
        <v>date_20200729 = DateLookup.create( { date: '2020-07-29', day_of_month: 29, month: 7, quarter: 3, year: 2020, week_of_year: 31, week_of_quarter: 5})</v>
      </c>
    </row>
    <row r="975" spans="1:10">
      <c r="A975" s="1">
        <v>44042</v>
      </c>
      <c r="B975" s="1" t="str">
        <f t="shared" si="135"/>
        <v>2020-07-30</v>
      </c>
      <c r="C975">
        <f t="shared" si="136"/>
        <v>30</v>
      </c>
      <c r="D975">
        <f t="shared" si="137"/>
        <v>7</v>
      </c>
      <c r="E975">
        <f t="shared" si="138"/>
        <v>3</v>
      </c>
      <c r="F975">
        <f t="shared" si="139"/>
        <v>2020</v>
      </c>
      <c r="G975">
        <f t="shared" si="140"/>
        <v>31</v>
      </c>
      <c r="H975">
        <f t="shared" si="141"/>
        <v>5</v>
      </c>
      <c r="I975" s="1" t="str">
        <f t="shared" si="142"/>
        <v>date_20200730</v>
      </c>
      <c r="J975" t="str">
        <f t="shared" si="143"/>
        <v>date_20200730 = DateLookup.create( { date: '2020-07-30', day_of_month: 30, month: 7, quarter: 3, year: 2020, week_of_year: 31, week_of_quarter: 5})</v>
      </c>
    </row>
    <row r="976" spans="1:10">
      <c r="A976" s="1">
        <v>44043</v>
      </c>
      <c r="B976" s="1" t="str">
        <f t="shared" si="135"/>
        <v>2020-07-31</v>
      </c>
      <c r="C976">
        <f t="shared" si="136"/>
        <v>31</v>
      </c>
      <c r="D976">
        <f t="shared" si="137"/>
        <v>7</v>
      </c>
      <c r="E976">
        <f t="shared" si="138"/>
        <v>3</v>
      </c>
      <c r="F976">
        <f t="shared" si="139"/>
        <v>2020</v>
      </c>
      <c r="G976">
        <f t="shared" si="140"/>
        <v>31</v>
      </c>
      <c r="H976">
        <f t="shared" si="141"/>
        <v>5</v>
      </c>
      <c r="I976" s="1" t="str">
        <f t="shared" si="142"/>
        <v>date_20200731</v>
      </c>
      <c r="J976" t="str">
        <f t="shared" si="143"/>
        <v>date_20200731 = DateLookup.create( { date: '2020-07-31', day_of_month: 31, month: 7, quarter: 3, year: 2020, week_of_year: 31, week_of_quarter: 5})</v>
      </c>
    </row>
    <row r="977" spans="1:10">
      <c r="A977" s="1">
        <v>44044</v>
      </c>
      <c r="B977" s="1" t="str">
        <f t="shared" si="135"/>
        <v>2020-08-01</v>
      </c>
      <c r="C977">
        <f t="shared" si="136"/>
        <v>1</v>
      </c>
      <c r="D977">
        <f t="shared" si="137"/>
        <v>8</v>
      </c>
      <c r="E977">
        <f t="shared" si="138"/>
        <v>3</v>
      </c>
      <c r="F977">
        <f t="shared" si="139"/>
        <v>2020</v>
      </c>
      <c r="G977">
        <f t="shared" si="140"/>
        <v>31</v>
      </c>
      <c r="H977">
        <f t="shared" si="141"/>
        <v>5</v>
      </c>
      <c r="I977" s="1" t="str">
        <f t="shared" si="142"/>
        <v>date_20200801</v>
      </c>
      <c r="J977" t="str">
        <f t="shared" si="143"/>
        <v>date_20200801 = DateLookup.create( { date: '2020-08-01', day_of_month: 1, month: 8, quarter: 3, year: 2020, week_of_year: 31, week_of_quarter: 5})</v>
      </c>
    </row>
    <row r="978" spans="1:10">
      <c r="A978" s="1">
        <v>44045</v>
      </c>
      <c r="B978" s="1" t="str">
        <f t="shared" si="135"/>
        <v>2020-08-02</v>
      </c>
      <c r="C978">
        <f t="shared" si="136"/>
        <v>2</v>
      </c>
      <c r="D978">
        <f t="shared" si="137"/>
        <v>8</v>
      </c>
      <c r="E978">
        <f t="shared" si="138"/>
        <v>3</v>
      </c>
      <c r="F978">
        <f t="shared" si="139"/>
        <v>2020</v>
      </c>
      <c r="G978">
        <f t="shared" si="140"/>
        <v>32</v>
      </c>
      <c r="H978">
        <f t="shared" si="141"/>
        <v>6</v>
      </c>
      <c r="I978" s="1" t="str">
        <f t="shared" si="142"/>
        <v>date_20200802</v>
      </c>
      <c r="J978" t="str">
        <f t="shared" si="143"/>
        <v>date_20200802 = DateLookup.create( { date: '2020-08-02', day_of_month: 2, month: 8, quarter: 3, year: 2020, week_of_year: 32, week_of_quarter: 6})</v>
      </c>
    </row>
    <row r="979" spans="1:10">
      <c r="A979" s="1">
        <v>44046</v>
      </c>
      <c r="B979" s="1" t="str">
        <f t="shared" si="135"/>
        <v>2020-08-03</v>
      </c>
      <c r="C979">
        <f t="shared" si="136"/>
        <v>3</v>
      </c>
      <c r="D979">
        <f t="shared" si="137"/>
        <v>8</v>
      </c>
      <c r="E979">
        <f t="shared" si="138"/>
        <v>3</v>
      </c>
      <c r="F979">
        <f t="shared" si="139"/>
        <v>2020</v>
      </c>
      <c r="G979">
        <f t="shared" si="140"/>
        <v>32</v>
      </c>
      <c r="H979">
        <f t="shared" si="141"/>
        <v>6</v>
      </c>
      <c r="I979" s="1" t="str">
        <f t="shared" si="142"/>
        <v>date_20200803</v>
      </c>
      <c r="J979" t="str">
        <f t="shared" si="143"/>
        <v>date_20200803 = DateLookup.create( { date: '2020-08-03', day_of_month: 3, month: 8, quarter: 3, year: 2020, week_of_year: 32, week_of_quarter: 6})</v>
      </c>
    </row>
    <row r="980" spans="1:10">
      <c r="A980" s="1">
        <v>44047</v>
      </c>
      <c r="B980" s="1" t="str">
        <f t="shared" si="135"/>
        <v>2020-08-04</v>
      </c>
      <c r="C980">
        <f t="shared" si="136"/>
        <v>4</v>
      </c>
      <c r="D980">
        <f t="shared" si="137"/>
        <v>8</v>
      </c>
      <c r="E980">
        <f t="shared" si="138"/>
        <v>3</v>
      </c>
      <c r="F980">
        <f t="shared" si="139"/>
        <v>2020</v>
      </c>
      <c r="G980">
        <f t="shared" si="140"/>
        <v>32</v>
      </c>
      <c r="H980">
        <f t="shared" si="141"/>
        <v>6</v>
      </c>
      <c r="I980" s="1" t="str">
        <f t="shared" si="142"/>
        <v>date_20200804</v>
      </c>
      <c r="J980" t="str">
        <f t="shared" si="143"/>
        <v>date_20200804 = DateLookup.create( { date: '2020-08-04', day_of_month: 4, month: 8, quarter: 3, year: 2020, week_of_year: 32, week_of_quarter: 6})</v>
      </c>
    </row>
    <row r="981" spans="1:10">
      <c r="A981" s="1">
        <v>44048</v>
      </c>
      <c r="B981" s="1" t="str">
        <f t="shared" si="135"/>
        <v>2020-08-05</v>
      </c>
      <c r="C981">
        <f t="shared" si="136"/>
        <v>5</v>
      </c>
      <c r="D981">
        <f t="shared" si="137"/>
        <v>8</v>
      </c>
      <c r="E981">
        <f t="shared" si="138"/>
        <v>3</v>
      </c>
      <c r="F981">
        <f t="shared" si="139"/>
        <v>2020</v>
      </c>
      <c r="G981">
        <f t="shared" si="140"/>
        <v>32</v>
      </c>
      <c r="H981">
        <f t="shared" si="141"/>
        <v>6</v>
      </c>
      <c r="I981" s="1" t="str">
        <f t="shared" si="142"/>
        <v>date_20200805</v>
      </c>
      <c r="J981" t="str">
        <f t="shared" si="143"/>
        <v>date_20200805 = DateLookup.create( { date: '2020-08-05', day_of_month: 5, month: 8, quarter: 3, year: 2020, week_of_year: 32, week_of_quarter: 6})</v>
      </c>
    </row>
    <row r="982" spans="1:10">
      <c r="A982" s="1">
        <v>44049</v>
      </c>
      <c r="B982" s="1" t="str">
        <f t="shared" si="135"/>
        <v>2020-08-06</v>
      </c>
      <c r="C982">
        <f t="shared" si="136"/>
        <v>6</v>
      </c>
      <c r="D982">
        <f t="shared" si="137"/>
        <v>8</v>
      </c>
      <c r="E982">
        <f t="shared" si="138"/>
        <v>3</v>
      </c>
      <c r="F982">
        <f t="shared" si="139"/>
        <v>2020</v>
      </c>
      <c r="G982">
        <f t="shared" si="140"/>
        <v>32</v>
      </c>
      <c r="H982">
        <f t="shared" si="141"/>
        <v>6</v>
      </c>
      <c r="I982" s="1" t="str">
        <f t="shared" si="142"/>
        <v>date_20200806</v>
      </c>
      <c r="J982" t="str">
        <f t="shared" si="143"/>
        <v>date_20200806 = DateLookup.create( { date: '2020-08-06', day_of_month: 6, month: 8, quarter: 3, year: 2020, week_of_year: 32, week_of_quarter: 6})</v>
      </c>
    </row>
    <row r="983" spans="1:10">
      <c r="A983" s="1">
        <v>44050</v>
      </c>
      <c r="B983" s="1" t="str">
        <f t="shared" si="135"/>
        <v>2020-08-07</v>
      </c>
      <c r="C983">
        <f t="shared" si="136"/>
        <v>7</v>
      </c>
      <c r="D983">
        <f t="shared" si="137"/>
        <v>8</v>
      </c>
      <c r="E983">
        <f t="shared" si="138"/>
        <v>3</v>
      </c>
      <c r="F983">
        <f t="shared" si="139"/>
        <v>2020</v>
      </c>
      <c r="G983">
        <f t="shared" si="140"/>
        <v>32</v>
      </c>
      <c r="H983">
        <f t="shared" si="141"/>
        <v>6</v>
      </c>
      <c r="I983" s="1" t="str">
        <f t="shared" si="142"/>
        <v>date_20200807</v>
      </c>
      <c r="J983" t="str">
        <f t="shared" si="143"/>
        <v>date_20200807 = DateLookup.create( { date: '2020-08-07', day_of_month: 7, month: 8, quarter: 3, year: 2020, week_of_year: 32, week_of_quarter: 6})</v>
      </c>
    </row>
    <row r="984" spans="1:10">
      <c r="A984" s="1">
        <v>44051</v>
      </c>
      <c r="B984" s="1" t="str">
        <f t="shared" si="135"/>
        <v>2020-08-08</v>
      </c>
      <c r="C984">
        <f t="shared" si="136"/>
        <v>8</v>
      </c>
      <c r="D984">
        <f t="shared" si="137"/>
        <v>8</v>
      </c>
      <c r="E984">
        <f t="shared" si="138"/>
        <v>3</v>
      </c>
      <c r="F984">
        <f t="shared" si="139"/>
        <v>2020</v>
      </c>
      <c r="G984">
        <f t="shared" si="140"/>
        <v>32</v>
      </c>
      <c r="H984">
        <f t="shared" si="141"/>
        <v>6</v>
      </c>
      <c r="I984" s="1" t="str">
        <f t="shared" si="142"/>
        <v>date_20200808</v>
      </c>
      <c r="J984" t="str">
        <f t="shared" si="143"/>
        <v>date_20200808 = DateLookup.create( { date: '2020-08-08', day_of_month: 8, month: 8, quarter: 3, year: 2020, week_of_year: 32, week_of_quarter: 6})</v>
      </c>
    </row>
    <row r="985" spans="1:10">
      <c r="A985" s="1">
        <v>44052</v>
      </c>
      <c r="B985" s="1" t="str">
        <f t="shared" si="135"/>
        <v>2020-08-09</v>
      </c>
      <c r="C985">
        <f t="shared" si="136"/>
        <v>9</v>
      </c>
      <c r="D985">
        <f t="shared" si="137"/>
        <v>8</v>
      </c>
      <c r="E985">
        <f t="shared" si="138"/>
        <v>3</v>
      </c>
      <c r="F985">
        <f t="shared" si="139"/>
        <v>2020</v>
      </c>
      <c r="G985">
        <f t="shared" si="140"/>
        <v>33</v>
      </c>
      <c r="H985">
        <f t="shared" si="141"/>
        <v>7</v>
      </c>
      <c r="I985" s="1" t="str">
        <f t="shared" si="142"/>
        <v>date_20200809</v>
      </c>
      <c r="J985" t="str">
        <f t="shared" si="143"/>
        <v>date_20200809 = DateLookup.create( { date: '2020-08-09', day_of_month: 9, month: 8, quarter: 3, year: 2020, week_of_year: 33, week_of_quarter: 7})</v>
      </c>
    </row>
    <row r="986" spans="1:10">
      <c r="A986" s="1">
        <v>44053</v>
      </c>
      <c r="B986" s="1" t="str">
        <f t="shared" si="135"/>
        <v>2020-08-10</v>
      </c>
      <c r="C986">
        <f t="shared" si="136"/>
        <v>10</v>
      </c>
      <c r="D986">
        <f t="shared" si="137"/>
        <v>8</v>
      </c>
      <c r="E986">
        <f t="shared" si="138"/>
        <v>3</v>
      </c>
      <c r="F986">
        <f t="shared" si="139"/>
        <v>2020</v>
      </c>
      <c r="G986">
        <f t="shared" si="140"/>
        <v>33</v>
      </c>
      <c r="H986">
        <f t="shared" si="141"/>
        <v>7</v>
      </c>
      <c r="I986" s="1" t="str">
        <f t="shared" si="142"/>
        <v>date_20200810</v>
      </c>
      <c r="J986" t="str">
        <f t="shared" si="143"/>
        <v>date_20200810 = DateLookup.create( { date: '2020-08-10', day_of_month: 10, month: 8, quarter: 3, year: 2020, week_of_year: 33, week_of_quarter: 7})</v>
      </c>
    </row>
    <row r="987" spans="1:10">
      <c r="A987" s="1">
        <v>44054</v>
      </c>
      <c r="B987" s="1" t="str">
        <f t="shared" si="135"/>
        <v>2020-08-11</v>
      </c>
      <c r="C987">
        <f t="shared" si="136"/>
        <v>11</v>
      </c>
      <c r="D987">
        <f t="shared" si="137"/>
        <v>8</v>
      </c>
      <c r="E987">
        <f t="shared" si="138"/>
        <v>3</v>
      </c>
      <c r="F987">
        <f t="shared" si="139"/>
        <v>2020</v>
      </c>
      <c r="G987">
        <f t="shared" si="140"/>
        <v>33</v>
      </c>
      <c r="H987">
        <f t="shared" si="141"/>
        <v>7</v>
      </c>
      <c r="I987" s="1" t="str">
        <f t="shared" si="142"/>
        <v>date_20200811</v>
      </c>
      <c r="J987" t="str">
        <f t="shared" si="143"/>
        <v>date_20200811 = DateLookup.create( { date: '2020-08-11', day_of_month: 11, month: 8, quarter: 3, year: 2020, week_of_year: 33, week_of_quarter: 7})</v>
      </c>
    </row>
    <row r="988" spans="1:10">
      <c r="A988" s="1">
        <v>44055</v>
      </c>
      <c r="B988" s="1" t="str">
        <f t="shared" si="135"/>
        <v>2020-08-12</v>
      </c>
      <c r="C988">
        <f t="shared" si="136"/>
        <v>12</v>
      </c>
      <c r="D988">
        <f t="shared" si="137"/>
        <v>8</v>
      </c>
      <c r="E988">
        <f t="shared" si="138"/>
        <v>3</v>
      </c>
      <c r="F988">
        <f t="shared" si="139"/>
        <v>2020</v>
      </c>
      <c r="G988">
        <f t="shared" si="140"/>
        <v>33</v>
      </c>
      <c r="H988">
        <f t="shared" si="141"/>
        <v>7</v>
      </c>
      <c r="I988" s="1" t="str">
        <f t="shared" si="142"/>
        <v>date_20200812</v>
      </c>
      <c r="J988" t="str">
        <f t="shared" si="143"/>
        <v>date_20200812 = DateLookup.create( { date: '2020-08-12', day_of_month: 12, month: 8, quarter: 3, year: 2020, week_of_year: 33, week_of_quarter: 7})</v>
      </c>
    </row>
    <row r="989" spans="1:10">
      <c r="A989" s="1">
        <v>44056</v>
      </c>
      <c r="B989" s="1" t="str">
        <f t="shared" si="135"/>
        <v>2020-08-13</v>
      </c>
      <c r="C989">
        <f t="shared" si="136"/>
        <v>13</v>
      </c>
      <c r="D989">
        <f t="shared" si="137"/>
        <v>8</v>
      </c>
      <c r="E989">
        <f t="shared" si="138"/>
        <v>3</v>
      </c>
      <c r="F989">
        <f t="shared" si="139"/>
        <v>2020</v>
      </c>
      <c r="G989">
        <f t="shared" si="140"/>
        <v>33</v>
      </c>
      <c r="H989">
        <f t="shared" si="141"/>
        <v>7</v>
      </c>
      <c r="I989" s="1" t="str">
        <f t="shared" si="142"/>
        <v>date_20200813</v>
      </c>
      <c r="J989" t="str">
        <f t="shared" si="143"/>
        <v>date_20200813 = DateLookup.create( { date: '2020-08-13', day_of_month: 13, month: 8, quarter: 3, year: 2020, week_of_year: 33, week_of_quarter: 7})</v>
      </c>
    </row>
    <row r="990" spans="1:10">
      <c r="A990" s="1">
        <v>44057</v>
      </c>
      <c r="B990" s="1" t="str">
        <f t="shared" si="135"/>
        <v>2020-08-14</v>
      </c>
      <c r="C990">
        <f t="shared" si="136"/>
        <v>14</v>
      </c>
      <c r="D990">
        <f t="shared" si="137"/>
        <v>8</v>
      </c>
      <c r="E990">
        <f t="shared" si="138"/>
        <v>3</v>
      </c>
      <c r="F990">
        <f t="shared" si="139"/>
        <v>2020</v>
      </c>
      <c r="G990">
        <f t="shared" si="140"/>
        <v>33</v>
      </c>
      <c r="H990">
        <f t="shared" si="141"/>
        <v>7</v>
      </c>
      <c r="I990" s="1" t="str">
        <f t="shared" si="142"/>
        <v>date_20200814</v>
      </c>
      <c r="J990" t="str">
        <f t="shared" si="143"/>
        <v>date_20200814 = DateLookup.create( { date: '2020-08-14', day_of_month: 14, month: 8, quarter: 3, year: 2020, week_of_year: 33, week_of_quarter: 7})</v>
      </c>
    </row>
    <row r="991" spans="1:10">
      <c r="A991" s="1">
        <v>44058</v>
      </c>
      <c r="B991" s="1" t="str">
        <f t="shared" si="135"/>
        <v>2020-08-15</v>
      </c>
      <c r="C991">
        <f t="shared" si="136"/>
        <v>15</v>
      </c>
      <c r="D991">
        <f t="shared" si="137"/>
        <v>8</v>
      </c>
      <c r="E991">
        <f t="shared" si="138"/>
        <v>3</v>
      </c>
      <c r="F991">
        <f t="shared" si="139"/>
        <v>2020</v>
      </c>
      <c r="G991">
        <f t="shared" si="140"/>
        <v>33</v>
      </c>
      <c r="H991">
        <f t="shared" si="141"/>
        <v>7</v>
      </c>
      <c r="I991" s="1" t="str">
        <f t="shared" si="142"/>
        <v>date_20200815</v>
      </c>
      <c r="J991" t="str">
        <f t="shared" si="143"/>
        <v>date_20200815 = DateLookup.create( { date: '2020-08-15', day_of_month: 15, month: 8, quarter: 3, year: 2020, week_of_year: 33, week_of_quarter: 7})</v>
      </c>
    </row>
    <row r="992" spans="1:10">
      <c r="A992" s="1">
        <v>44059</v>
      </c>
      <c r="B992" s="1" t="str">
        <f t="shared" si="135"/>
        <v>2020-08-16</v>
      </c>
      <c r="C992">
        <f t="shared" si="136"/>
        <v>16</v>
      </c>
      <c r="D992">
        <f t="shared" si="137"/>
        <v>8</v>
      </c>
      <c r="E992">
        <f t="shared" si="138"/>
        <v>3</v>
      </c>
      <c r="F992">
        <f t="shared" si="139"/>
        <v>2020</v>
      </c>
      <c r="G992">
        <f t="shared" si="140"/>
        <v>34</v>
      </c>
      <c r="H992">
        <f t="shared" si="141"/>
        <v>8</v>
      </c>
      <c r="I992" s="1" t="str">
        <f t="shared" si="142"/>
        <v>date_20200816</v>
      </c>
      <c r="J992" t="str">
        <f t="shared" si="143"/>
        <v>date_20200816 = DateLookup.create( { date: '2020-08-16', day_of_month: 16, month: 8, quarter: 3, year: 2020, week_of_year: 34, week_of_quarter: 8})</v>
      </c>
    </row>
    <row r="993" spans="1:10">
      <c r="A993" s="1">
        <v>44060</v>
      </c>
      <c r="B993" s="1" t="str">
        <f t="shared" si="135"/>
        <v>2020-08-17</v>
      </c>
      <c r="C993">
        <f t="shared" si="136"/>
        <v>17</v>
      </c>
      <c r="D993">
        <f t="shared" si="137"/>
        <v>8</v>
      </c>
      <c r="E993">
        <f t="shared" si="138"/>
        <v>3</v>
      </c>
      <c r="F993">
        <f t="shared" si="139"/>
        <v>2020</v>
      </c>
      <c r="G993">
        <f t="shared" si="140"/>
        <v>34</v>
      </c>
      <c r="H993">
        <f t="shared" si="141"/>
        <v>8</v>
      </c>
      <c r="I993" s="1" t="str">
        <f t="shared" si="142"/>
        <v>date_20200817</v>
      </c>
      <c r="J993" t="str">
        <f t="shared" si="143"/>
        <v>date_20200817 = DateLookup.create( { date: '2020-08-17', day_of_month: 17, month: 8, quarter: 3, year: 2020, week_of_year: 34, week_of_quarter: 8})</v>
      </c>
    </row>
    <row r="994" spans="1:10">
      <c r="A994" s="1">
        <v>44061</v>
      </c>
      <c r="B994" s="1" t="str">
        <f t="shared" si="135"/>
        <v>2020-08-18</v>
      </c>
      <c r="C994">
        <f t="shared" si="136"/>
        <v>18</v>
      </c>
      <c r="D994">
        <f t="shared" si="137"/>
        <v>8</v>
      </c>
      <c r="E994">
        <f t="shared" si="138"/>
        <v>3</v>
      </c>
      <c r="F994">
        <f t="shared" si="139"/>
        <v>2020</v>
      </c>
      <c r="G994">
        <f t="shared" si="140"/>
        <v>34</v>
      </c>
      <c r="H994">
        <f t="shared" si="141"/>
        <v>8</v>
      </c>
      <c r="I994" s="1" t="str">
        <f t="shared" si="142"/>
        <v>date_20200818</v>
      </c>
      <c r="J994" t="str">
        <f t="shared" si="143"/>
        <v>date_20200818 = DateLookup.create( { date: '2020-08-18', day_of_month: 18, month: 8, quarter: 3, year: 2020, week_of_year: 34, week_of_quarter: 8})</v>
      </c>
    </row>
    <row r="995" spans="1:10">
      <c r="A995" s="1">
        <v>44062</v>
      </c>
      <c r="B995" s="1" t="str">
        <f t="shared" ref="B995:B1058" si="144">YEAR(A995)&amp;"-"&amp;RIGHT("0"&amp;MONTH(A995),2)&amp;"-"&amp;RIGHT("0"&amp;DAY(A995),2)</f>
        <v>2020-08-19</v>
      </c>
      <c r="C995">
        <f t="shared" ref="C995:C1058" si="145">DAY(B995)</f>
        <v>19</v>
      </c>
      <c r="D995">
        <f t="shared" ref="D995:D1058" si="146">MONTH(B995)</f>
        <v>8</v>
      </c>
      <c r="E995">
        <f t="shared" ref="E995:E1058" si="147">IF(D995&lt;4,1,IF(AND(D995&gt;3,D995&lt;7),2,IF(AND(D995&gt;6,D995&lt;10),3,4)))</f>
        <v>3</v>
      </c>
      <c r="F995">
        <f t="shared" ref="F995:F1058" si="148">YEAR(B995)</f>
        <v>2020</v>
      </c>
      <c r="G995">
        <f t="shared" ref="G995:G1058" si="149">WEEKNUM(B995)</f>
        <v>34</v>
      </c>
      <c r="H995">
        <f t="shared" ref="H995:H1058" si="150">IF(E995=E994,G995-G994+H994,1)</f>
        <v>8</v>
      </c>
      <c r="I995" s="1" t="str">
        <f t="shared" ref="I995:I1058" si="151">"date_"&amp;YEAR(A995)&amp;""&amp;RIGHT("0"&amp;MONTH(A995),2)&amp;""&amp;RIGHT("0"&amp;DAY(A995),2)</f>
        <v>date_20200819</v>
      </c>
      <c r="J995" t="str">
        <f t="shared" ref="J995:J1058" si="152">I995&amp; " = DateLookup.create( { "&amp;B$1&amp;"'"&amp;B995&amp;"'"&amp;C$1&amp;C995&amp;D$1&amp;D995&amp;E$1&amp;E995&amp;F$1&amp;F995&amp;G$1&amp;G995&amp;H$1&amp;H995&amp;"})"</f>
        <v>date_20200819 = DateLookup.create( { date: '2020-08-19', day_of_month: 19, month: 8, quarter: 3, year: 2020, week_of_year: 34, week_of_quarter: 8})</v>
      </c>
    </row>
    <row r="996" spans="1:10">
      <c r="A996" s="1">
        <v>44063</v>
      </c>
      <c r="B996" s="1" t="str">
        <f t="shared" si="144"/>
        <v>2020-08-20</v>
      </c>
      <c r="C996">
        <f t="shared" si="145"/>
        <v>20</v>
      </c>
      <c r="D996">
        <f t="shared" si="146"/>
        <v>8</v>
      </c>
      <c r="E996">
        <f t="shared" si="147"/>
        <v>3</v>
      </c>
      <c r="F996">
        <f t="shared" si="148"/>
        <v>2020</v>
      </c>
      <c r="G996">
        <f t="shared" si="149"/>
        <v>34</v>
      </c>
      <c r="H996">
        <f t="shared" si="150"/>
        <v>8</v>
      </c>
      <c r="I996" s="1" t="str">
        <f t="shared" si="151"/>
        <v>date_20200820</v>
      </c>
      <c r="J996" t="str">
        <f t="shared" si="152"/>
        <v>date_20200820 = DateLookup.create( { date: '2020-08-20', day_of_month: 20, month: 8, quarter: 3, year: 2020, week_of_year: 34, week_of_quarter: 8})</v>
      </c>
    </row>
    <row r="997" spans="1:10">
      <c r="A997" s="1">
        <v>44064</v>
      </c>
      <c r="B997" s="1" t="str">
        <f t="shared" si="144"/>
        <v>2020-08-21</v>
      </c>
      <c r="C997">
        <f t="shared" si="145"/>
        <v>21</v>
      </c>
      <c r="D997">
        <f t="shared" si="146"/>
        <v>8</v>
      </c>
      <c r="E997">
        <f t="shared" si="147"/>
        <v>3</v>
      </c>
      <c r="F997">
        <f t="shared" si="148"/>
        <v>2020</v>
      </c>
      <c r="G997">
        <f t="shared" si="149"/>
        <v>34</v>
      </c>
      <c r="H997">
        <f t="shared" si="150"/>
        <v>8</v>
      </c>
      <c r="I997" s="1" t="str">
        <f t="shared" si="151"/>
        <v>date_20200821</v>
      </c>
      <c r="J997" t="str">
        <f t="shared" si="152"/>
        <v>date_20200821 = DateLookup.create( { date: '2020-08-21', day_of_month: 21, month: 8, quarter: 3, year: 2020, week_of_year: 34, week_of_quarter: 8})</v>
      </c>
    </row>
    <row r="998" spans="1:10">
      <c r="A998" s="1">
        <v>44065</v>
      </c>
      <c r="B998" s="1" t="str">
        <f t="shared" si="144"/>
        <v>2020-08-22</v>
      </c>
      <c r="C998">
        <f t="shared" si="145"/>
        <v>22</v>
      </c>
      <c r="D998">
        <f t="shared" si="146"/>
        <v>8</v>
      </c>
      <c r="E998">
        <f t="shared" si="147"/>
        <v>3</v>
      </c>
      <c r="F998">
        <f t="shared" si="148"/>
        <v>2020</v>
      </c>
      <c r="G998">
        <f t="shared" si="149"/>
        <v>34</v>
      </c>
      <c r="H998">
        <f t="shared" si="150"/>
        <v>8</v>
      </c>
      <c r="I998" s="1" t="str">
        <f t="shared" si="151"/>
        <v>date_20200822</v>
      </c>
      <c r="J998" t="str">
        <f t="shared" si="152"/>
        <v>date_20200822 = DateLookup.create( { date: '2020-08-22', day_of_month: 22, month: 8, quarter: 3, year: 2020, week_of_year: 34, week_of_quarter: 8})</v>
      </c>
    </row>
    <row r="999" spans="1:10">
      <c r="A999" s="1">
        <v>44066</v>
      </c>
      <c r="B999" s="1" t="str">
        <f t="shared" si="144"/>
        <v>2020-08-23</v>
      </c>
      <c r="C999">
        <f t="shared" si="145"/>
        <v>23</v>
      </c>
      <c r="D999">
        <f t="shared" si="146"/>
        <v>8</v>
      </c>
      <c r="E999">
        <f t="shared" si="147"/>
        <v>3</v>
      </c>
      <c r="F999">
        <f t="shared" si="148"/>
        <v>2020</v>
      </c>
      <c r="G999">
        <f t="shared" si="149"/>
        <v>35</v>
      </c>
      <c r="H999">
        <f t="shared" si="150"/>
        <v>9</v>
      </c>
      <c r="I999" s="1" t="str">
        <f t="shared" si="151"/>
        <v>date_20200823</v>
      </c>
      <c r="J999" t="str">
        <f t="shared" si="152"/>
        <v>date_20200823 = DateLookup.create( { date: '2020-08-23', day_of_month: 23, month: 8, quarter: 3, year: 2020, week_of_year: 35, week_of_quarter: 9})</v>
      </c>
    </row>
    <row r="1000" spans="1:10">
      <c r="A1000" s="1">
        <v>44067</v>
      </c>
      <c r="B1000" s="1" t="str">
        <f t="shared" si="144"/>
        <v>2020-08-24</v>
      </c>
      <c r="C1000">
        <f t="shared" si="145"/>
        <v>24</v>
      </c>
      <c r="D1000">
        <f t="shared" si="146"/>
        <v>8</v>
      </c>
      <c r="E1000">
        <f t="shared" si="147"/>
        <v>3</v>
      </c>
      <c r="F1000">
        <f t="shared" si="148"/>
        <v>2020</v>
      </c>
      <c r="G1000">
        <f t="shared" si="149"/>
        <v>35</v>
      </c>
      <c r="H1000">
        <f t="shared" si="150"/>
        <v>9</v>
      </c>
      <c r="I1000" s="1" t="str">
        <f t="shared" si="151"/>
        <v>date_20200824</v>
      </c>
      <c r="J1000" t="str">
        <f t="shared" si="152"/>
        <v>date_20200824 = DateLookup.create( { date: '2020-08-24', day_of_month: 24, month: 8, quarter: 3, year: 2020, week_of_year: 35, week_of_quarter: 9})</v>
      </c>
    </row>
    <row r="1001" spans="1:10">
      <c r="A1001" s="1">
        <v>44068</v>
      </c>
      <c r="B1001" s="1" t="str">
        <f t="shared" si="144"/>
        <v>2020-08-25</v>
      </c>
      <c r="C1001">
        <f t="shared" si="145"/>
        <v>25</v>
      </c>
      <c r="D1001">
        <f t="shared" si="146"/>
        <v>8</v>
      </c>
      <c r="E1001">
        <f t="shared" si="147"/>
        <v>3</v>
      </c>
      <c r="F1001">
        <f t="shared" si="148"/>
        <v>2020</v>
      </c>
      <c r="G1001">
        <f t="shared" si="149"/>
        <v>35</v>
      </c>
      <c r="H1001">
        <f t="shared" si="150"/>
        <v>9</v>
      </c>
      <c r="I1001" s="1" t="str">
        <f t="shared" si="151"/>
        <v>date_20200825</v>
      </c>
      <c r="J1001" t="str">
        <f t="shared" si="152"/>
        <v>date_20200825 = DateLookup.create( { date: '2020-08-25', day_of_month: 25, month: 8, quarter: 3, year: 2020, week_of_year: 35, week_of_quarter: 9})</v>
      </c>
    </row>
    <row r="1002" spans="1:10">
      <c r="A1002" s="1">
        <v>44069</v>
      </c>
      <c r="B1002" s="1" t="str">
        <f t="shared" si="144"/>
        <v>2020-08-26</v>
      </c>
      <c r="C1002">
        <f t="shared" si="145"/>
        <v>26</v>
      </c>
      <c r="D1002">
        <f t="shared" si="146"/>
        <v>8</v>
      </c>
      <c r="E1002">
        <f t="shared" si="147"/>
        <v>3</v>
      </c>
      <c r="F1002">
        <f t="shared" si="148"/>
        <v>2020</v>
      </c>
      <c r="G1002">
        <f t="shared" si="149"/>
        <v>35</v>
      </c>
      <c r="H1002">
        <f t="shared" si="150"/>
        <v>9</v>
      </c>
      <c r="I1002" s="1" t="str">
        <f t="shared" si="151"/>
        <v>date_20200826</v>
      </c>
      <c r="J1002" t="str">
        <f t="shared" si="152"/>
        <v>date_20200826 = DateLookup.create( { date: '2020-08-26', day_of_month: 26, month: 8, quarter: 3, year: 2020, week_of_year: 35, week_of_quarter: 9})</v>
      </c>
    </row>
    <row r="1003" spans="1:10">
      <c r="A1003" s="1">
        <v>44070</v>
      </c>
      <c r="B1003" s="1" t="str">
        <f t="shared" si="144"/>
        <v>2020-08-27</v>
      </c>
      <c r="C1003">
        <f t="shared" si="145"/>
        <v>27</v>
      </c>
      <c r="D1003">
        <f t="shared" si="146"/>
        <v>8</v>
      </c>
      <c r="E1003">
        <f t="shared" si="147"/>
        <v>3</v>
      </c>
      <c r="F1003">
        <f t="shared" si="148"/>
        <v>2020</v>
      </c>
      <c r="G1003">
        <f t="shared" si="149"/>
        <v>35</v>
      </c>
      <c r="H1003">
        <f t="shared" si="150"/>
        <v>9</v>
      </c>
      <c r="I1003" s="1" t="str">
        <f t="shared" si="151"/>
        <v>date_20200827</v>
      </c>
      <c r="J1003" t="str">
        <f t="shared" si="152"/>
        <v>date_20200827 = DateLookup.create( { date: '2020-08-27', day_of_month: 27, month: 8, quarter: 3, year: 2020, week_of_year: 35, week_of_quarter: 9})</v>
      </c>
    </row>
    <row r="1004" spans="1:10">
      <c r="A1004" s="1">
        <v>44071</v>
      </c>
      <c r="B1004" s="1" t="str">
        <f t="shared" si="144"/>
        <v>2020-08-28</v>
      </c>
      <c r="C1004">
        <f t="shared" si="145"/>
        <v>28</v>
      </c>
      <c r="D1004">
        <f t="shared" si="146"/>
        <v>8</v>
      </c>
      <c r="E1004">
        <f t="shared" si="147"/>
        <v>3</v>
      </c>
      <c r="F1004">
        <f t="shared" si="148"/>
        <v>2020</v>
      </c>
      <c r="G1004">
        <f t="shared" si="149"/>
        <v>35</v>
      </c>
      <c r="H1004">
        <f t="shared" si="150"/>
        <v>9</v>
      </c>
      <c r="I1004" s="1" t="str">
        <f t="shared" si="151"/>
        <v>date_20200828</v>
      </c>
      <c r="J1004" t="str">
        <f t="shared" si="152"/>
        <v>date_20200828 = DateLookup.create( { date: '2020-08-28', day_of_month: 28, month: 8, quarter: 3, year: 2020, week_of_year: 35, week_of_quarter: 9})</v>
      </c>
    </row>
    <row r="1005" spans="1:10">
      <c r="A1005" s="1">
        <v>44072</v>
      </c>
      <c r="B1005" s="1" t="str">
        <f t="shared" si="144"/>
        <v>2020-08-29</v>
      </c>
      <c r="C1005">
        <f t="shared" si="145"/>
        <v>29</v>
      </c>
      <c r="D1005">
        <f t="shared" si="146"/>
        <v>8</v>
      </c>
      <c r="E1005">
        <f t="shared" si="147"/>
        <v>3</v>
      </c>
      <c r="F1005">
        <f t="shared" si="148"/>
        <v>2020</v>
      </c>
      <c r="G1005">
        <f t="shared" si="149"/>
        <v>35</v>
      </c>
      <c r="H1005">
        <f t="shared" si="150"/>
        <v>9</v>
      </c>
      <c r="I1005" s="1" t="str">
        <f t="shared" si="151"/>
        <v>date_20200829</v>
      </c>
      <c r="J1005" t="str">
        <f t="shared" si="152"/>
        <v>date_20200829 = DateLookup.create( { date: '2020-08-29', day_of_month: 29, month: 8, quarter: 3, year: 2020, week_of_year: 35, week_of_quarter: 9})</v>
      </c>
    </row>
    <row r="1006" spans="1:10">
      <c r="A1006" s="1">
        <v>44073</v>
      </c>
      <c r="B1006" s="1" t="str">
        <f t="shared" si="144"/>
        <v>2020-08-30</v>
      </c>
      <c r="C1006">
        <f t="shared" si="145"/>
        <v>30</v>
      </c>
      <c r="D1006">
        <f t="shared" si="146"/>
        <v>8</v>
      </c>
      <c r="E1006">
        <f t="shared" si="147"/>
        <v>3</v>
      </c>
      <c r="F1006">
        <f t="shared" si="148"/>
        <v>2020</v>
      </c>
      <c r="G1006">
        <f t="shared" si="149"/>
        <v>36</v>
      </c>
      <c r="H1006">
        <f t="shared" si="150"/>
        <v>10</v>
      </c>
      <c r="I1006" s="1" t="str">
        <f t="shared" si="151"/>
        <v>date_20200830</v>
      </c>
      <c r="J1006" t="str">
        <f t="shared" si="152"/>
        <v>date_20200830 = DateLookup.create( { date: '2020-08-30', day_of_month: 30, month: 8, quarter: 3, year: 2020, week_of_year: 36, week_of_quarter: 10})</v>
      </c>
    </row>
    <row r="1007" spans="1:10">
      <c r="A1007" s="1">
        <v>44074</v>
      </c>
      <c r="B1007" s="1" t="str">
        <f t="shared" si="144"/>
        <v>2020-08-31</v>
      </c>
      <c r="C1007">
        <f t="shared" si="145"/>
        <v>31</v>
      </c>
      <c r="D1007">
        <f t="shared" si="146"/>
        <v>8</v>
      </c>
      <c r="E1007">
        <f t="shared" si="147"/>
        <v>3</v>
      </c>
      <c r="F1007">
        <f t="shared" si="148"/>
        <v>2020</v>
      </c>
      <c r="G1007">
        <f t="shared" si="149"/>
        <v>36</v>
      </c>
      <c r="H1007">
        <f t="shared" si="150"/>
        <v>10</v>
      </c>
      <c r="I1007" s="1" t="str">
        <f t="shared" si="151"/>
        <v>date_20200831</v>
      </c>
      <c r="J1007" t="str">
        <f t="shared" si="152"/>
        <v>date_20200831 = DateLookup.create( { date: '2020-08-31', day_of_month: 31, month: 8, quarter: 3, year: 2020, week_of_year: 36, week_of_quarter: 10})</v>
      </c>
    </row>
    <row r="1008" spans="1:10">
      <c r="A1008" s="1">
        <v>44075</v>
      </c>
      <c r="B1008" s="1" t="str">
        <f t="shared" si="144"/>
        <v>2020-09-01</v>
      </c>
      <c r="C1008">
        <f t="shared" si="145"/>
        <v>1</v>
      </c>
      <c r="D1008">
        <f t="shared" si="146"/>
        <v>9</v>
      </c>
      <c r="E1008">
        <f t="shared" si="147"/>
        <v>3</v>
      </c>
      <c r="F1008">
        <f t="shared" si="148"/>
        <v>2020</v>
      </c>
      <c r="G1008">
        <f t="shared" si="149"/>
        <v>36</v>
      </c>
      <c r="H1008">
        <f t="shared" si="150"/>
        <v>10</v>
      </c>
      <c r="I1008" s="1" t="str">
        <f t="shared" si="151"/>
        <v>date_20200901</v>
      </c>
      <c r="J1008" t="str">
        <f t="shared" si="152"/>
        <v>date_20200901 = DateLookup.create( { date: '2020-09-01', day_of_month: 1, month: 9, quarter: 3, year: 2020, week_of_year: 36, week_of_quarter: 10})</v>
      </c>
    </row>
    <row r="1009" spans="1:10">
      <c r="A1009" s="1">
        <v>44076</v>
      </c>
      <c r="B1009" s="1" t="str">
        <f t="shared" si="144"/>
        <v>2020-09-02</v>
      </c>
      <c r="C1009">
        <f t="shared" si="145"/>
        <v>2</v>
      </c>
      <c r="D1009">
        <f t="shared" si="146"/>
        <v>9</v>
      </c>
      <c r="E1009">
        <f t="shared" si="147"/>
        <v>3</v>
      </c>
      <c r="F1009">
        <f t="shared" si="148"/>
        <v>2020</v>
      </c>
      <c r="G1009">
        <f t="shared" si="149"/>
        <v>36</v>
      </c>
      <c r="H1009">
        <f t="shared" si="150"/>
        <v>10</v>
      </c>
      <c r="I1009" s="1" t="str">
        <f t="shared" si="151"/>
        <v>date_20200902</v>
      </c>
      <c r="J1009" t="str">
        <f t="shared" si="152"/>
        <v>date_20200902 = DateLookup.create( { date: '2020-09-02', day_of_month: 2, month: 9, quarter: 3, year: 2020, week_of_year: 36, week_of_quarter: 10})</v>
      </c>
    </row>
    <row r="1010" spans="1:10">
      <c r="A1010" s="1">
        <v>44077</v>
      </c>
      <c r="B1010" s="1" t="str">
        <f t="shared" si="144"/>
        <v>2020-09-03</v>
      </c>
      <c r="C1010">
        <f t="shared" si="145"/>
        <v>3</v>
      </c>
      <c r="D1010">
        <f t="shared" si="146"/>
        <v>9</v>
      </c>
      <c r="E1010">
        <f t="shared" si="147"/>
        <v>3</v>
      </c>
      <c r="F1010">
        <f t="shared" si="148"/>
        <v>2020</v>
      </c>
      <c r="G1010">
        <f t="shared" si="149"/>
        <v>36</v>
      </c>
      <c r="H1010">
        <f t="shared" si="150"/>
        <v>10</v>
      </c>
      <c r="I1010" s="1" t="str">
        <f t="shared" si="151"/>
        <v>date_20200903</v>
      </c>
      <c r="J1010" t="str">
        <f t="shared" si="152"/>
        <v>date_20200903 = DateLookup.create( { date: '2020-09-03', day_of_month: 3, month: 9, quarter: 3, year: 2020, week_of_year: 36, week_of_quarter: 10})</v>
      </c>
    </row>
    <row r="1011" spans="1:10">
      <c r="A1011" s="1">
        <v>44078</v>
      </c>
      <c r="B1011" s="1" t="str">
        <f t="shared" si="144"/>
        <v>2020-09-04</v>
      </c>
      <c r="C1011">
        <f t="shared" si="145"/>
        <v>4</v>
      </c>
      <c r="D1011">
        <f t="shared" si="146"/>
        <v>9</v>
      </c>
      <c r="E1011">
        <f t="shared" si="147"/>
        <v>3</v>
      </c>
      <c r="F1011">
        <f t="shared" si="148"/>
        <v>2020</v>
      </c>
      <c r="G1011">
        <f t="shared" si="149"/>
        <v>36</v>
      </c>
      <c r="H1011">
        <f t="shared" si="150"/>
        <v>10</v>
      </c>
      <c r="I1011" s="1" t="str">
        <f t="shared" si="151"/>
        <v>date_20200904</v>
      </c>
      <c r="J1011" t="str">
        <f t="shared" si="152"/>
        <v>date_20200904 = DateLookup.create( { date: '2020-09-04', day_of_month: 4, month: 9, quarter: 3, year: 2020, week_of_year: 36, week_of_quarter: 10})</v>
      </c>
    </row>
    <row r="1012" spans="1:10">
      <c r="A1012" s="1">
        <v>44079</v>
      </c>
      <c r="B1012" s="1" t="str">
        <f t="shared" si="144"/>
        <v>2020-09-05</v>
      </c>
      <c r="C1012">
        <f t="shared" si="145"/>
        <v>5</v>
      </c>
      <c r="D1012">
        <f t="shared" si="146"/>
        <v>9</v>
      </c>
      <c r="E1012">
        <f t="shared" si="147"/>
        <v>3</v>
      </c>
      <c r="F1012">
        <f t="shared" si="148"/>
        <v>2020</v>
      </c>
      <c r="G1012">
        <f t="shared" si="149"/>
        <v>36</v>
      </c>
      <c r="H1012">
        <f t="shared" si="150"/>
        <v>10</v>
      </c>
      <c r="I1012" s="1" t="str">
        <f t="shared" si="151"/>
        <v>date_20200905</v>
      </c>
      <c r="J1012" t="str">
        <f t="shared" si="152"/>
        <v>date_20200905 = DateLookup.create( { date: '2020-09-05', day_of_month: 5, month: 9, quarter: 3, year: 2020, week_of_year: 36, week_of_quarter: 10})</v>
      </c>
    </row>
    <row r="1013" spans="1:10">
      <c r="A1013" s="1">
        <v>44080</v>
      </c>
      <c r="B1013" s="1" t="str">
        <f t="shared" si="144"/>
        <v>2020-09-06</v>
      </c>
      <c r="C1013">
        <f t="shared" si="145"/>
        <v>6</v>
      </c>
      <c r="D1013">
        <f t="shared" si="146"/>
        <v>9</v>
      </c>
      <c r="E1013">
        <f t="shared" si="147"/>
        <v>3</v>
      </c>
      <c r="F1013">
        <f t="shared" si="148"/>
        <v>2020</v>
      </c>
      <c r="G1013">
        <f t="shared" si="149"/>
        <v>37</v>
      </c>
      <c r="H1013">
        <f t="shared" si="150"/>
        <v>11</v>
      </c>
      <c r="I1013" s="1" t="str">
        <f t="shared" si="151"/>
        <v>date_20200906</v>
      </c>
      <c r="J1013" t="str">
        <f t="shared" si="152"/>
        <v>date_20200906 = DateLookup.create( { date: '2020-09-06', day_of_month: 6, month: 9, quarter: 3, year: 2020, week_of_year: 37, week_of_quarter: 11})</v>
      </c>
    </row>
    <row r="1014" spans="1:10">
      <c r="A1014" s="1">
        <v>44081</v>
      </c>
      <c r="B1014" s="1" t="str">
        <f t="shared" si="144"/>
        <v>2020-09-07</v>
      </c>
      <c r="C1014">
        <f t="shared" si="145"/>
        <v>7</v>
      </c>
      <c r="D1014">
        <f t="shared" si="146"/>
        <v>9</v>
      </c>
      <c r="E1014">
        <f t="shared" si="147"/>
        <v>3</v>
      </c>
      <c r="F1014">
        <f t="shared" si="148"/>
        <v>2020</v>
      </c>
      <c r="G1014">
        <f t="shared" si="149"/>
        <v>37</v>
      </c>
      <c r="H1014">
        <f t="shared" si="150"/>
        <v>11</v>
      </c>
      <c r="I1014" s="1" t="str">
        <f t="shared" si="151"/>
        <v>date_20200907</v>
      </c>
      <c r="J1014" t="str">
        <f t="shared" si="152"/>
        <v>date_20200907 = DateLookup.create( { date: '2020-09-07', day_of_month: 7, month: 9, quarter: 3, year: 2020, week_of_year: 37, week_of_quarter: 11})</v>
      </c>
    </row>
    <row r="1015" spans="1:10">
      <c r="A1015" s="1">
        <v>44082</v>
      </c>
      <c r="B1015" s="1" t="str">
        <f t="shared" si="144"/>
        <v>2020-09-08</v>
      </c>
      <c r="C1015">
        <f t="shared" si="145"/>
        <v>8</v>
      </c>
      <c r="D1015">
        <f t="shared" si="146"/>
        <v>9</v>
      </c>
      <c r="E1015">
        <f t="shared" si="147"/>
        <v>3</v>
      </c>
      <c r="F1015">
        <f t="shared" si="148"/>
        <v>2020</v>
      </c>
      <c r="G1015">
        <f t="shared" si="149"/>
        <v>37</v>
      </c>
      <c r="H1015">
        <f t="shared" si="150"/>
        <v>11</v>
      </c>
      <c r="I1015" s="1" t="str">
        <f t="shared" si="151"/>
        <v>date_20200908</v>
      </c>
      <c r="J1015" t="str">
        <f t="shared" si="152"/>
        <v>date_20200908 = DateLookup.create( { date: '2020-09-08', day_of_month: 8, month: 9, quarter: 3, year: 2020, week_of_year: 37, week_of_quarter: 11})</v>
      </c>
    </row>
    <row r="1016" spans="1:10">
      <c r="A1016" s="1">
        <v>44083</v>
      </c>
      <c r="B1016" s="1" t="str">
        <f t="shared" si="144"/>
        <v>2020-09-09</v>
      </c>
      <c r="C1016">
        <f t="shared" si="145"/>
        <v>9</v>
      </c>
      <c r="D1016">
        <f t="shared" si="146"/>
        <v>9</v>
      </c>
      <c r="E1016">
        <f t="shared" si="147"/>
        <v>3</v>
      </c>
      <c r="F1016">
        <f t="shared" si="148"/>
        <v>2020</v>
      </c>
      <c r="G1016">
        <f t="shared" si="149"/>
        <v>37</v>
      </c>
      <c r="H1016">
        <f t="shared" si="150"/>
        <v>11</v>
      </c>
      <c r="I1016" s="1" t="str">
        <f t="shared" si="151"/>
        <v>date_20200909</v>
      </c>
      <c r="J1016" t="str">
        <f t="shared" si="152"/>
        <v>date_20200909 = DateLookup.create( { date: '2020-09-09', day_of_month: 9, month: 9, quarter: 3, year: 2020, week_of_year: 37, week_of_quarter: 11})</v>
      </c>
    </row>
    <row r="1017" spans="1:10">
      <c r="A1017" s="1">
        <v>44084</v>
      </c>
      <c r="B1017" s="1" t="str">
        <f t="shared" si="144"/>
        <v>2020-09-10</v>
      </c>
      <c r="C1017">
        <f t="shared" si="145"/>
        <v>10</v>
      </c>
      <c r="D1017">
        <f t="shared" si="146"/>
        <v>9</v>
      </c>
      <c r="E1017">
        <f t="shared" si="147"/>
        <v>3</v>
      </c>
      <c r="F1017">
        <f t="shared" si="148"/>
        <v>2020</v>
      </c>
      <c r="G1017">
        <f t="shared" si="149"/>
        <v>37</v>
      </c>
      <c r="H1017">
        <f t="shared" si="150"/>
        <v>11</v>
      </c>
      <c r="I1017" s="1" t="str">
        <f t="shared" si="151"/>
        <v>date_20200910</v>
      </c>
      <c r="J1017" t="str">
        <f t="shared" si="152"/>
        <v>date_20200910 = DateLookup.create( { date: '2020-09-10', day_of_month: 10, month: 9, quarter: 3, year: 2020, week_of_year: 37, week_of_quarter: 11})</v>
      </c>
    </row>
    <row r="1018" spans="1:10">
      <c r="A1018" s="1">
        <v>44085</v>
      </c>
      <c r="B1018" s="1" t="str">
        <f t="shared" si="144"/>
        <v>2020-09-11</v>
      </c>
      <c r="C1018">
        <f t="shared" si="145"/>
        <v>11</v>
      </c>
      <c r="D1018">
        <f t="shared" si="146"/>
        <v>9</v>
      </c>
      <c r="E1018">
        <f t="shared" si="147"/>
        <v>3</v>
      </c>
      <c r="F1018">
        <f t="shared" si="148"/>
        <v>2020</v>
      </c>
      <c r="G1018">
        <f t="shared" si="149"/>
        <v>37</v>
      </c>
      <c r="H1018">
        <f t="shared" si="150"/>
        <v>11</v>
      </c>
      <c r="I1018" s="1" t="str">
        <f t="shared" si="151"/>
        <v>date_20200911</v>
      </c>
      <c r="J1018" t="str">
        <f t="shared" si="152"/>
        <v>date_20200911 = DateLookup.create( { date: '2020-09-11', day_of_month: 11, month: 9, quarter: 3, year: 2020, week_of_year: 37, week_of_quarter: 11})</v>
      </c>
    </row>
    <row r="1019" spans="1:10">
      <c r="A1019" s="1">
        <v>44086</v>
      </c>
      <c r="B1019" s="1" t="str">
        <f t="shared" si="144"/>
        <v>2020-09-12</v>
      </c>
      <c r="C1019">
        <f t="shared" si="145"/>
        <v>12</v>
      </c>
      <c r="D1019">
        <f t="shared" si="146"/>
        <v>9</v>
      </c>
      <c r="E1019">
        <f t="shared" si="147"/>
        <v>3</v>
      </c>
      <c r="F1019">
        <f t="shared" si="148"/>
        <v>2020</v>
      </c>
      <c r="G1019">
        <f t="shared" si="149"/>
        <v>37</v>
      </c>
      <c r="H1019">
        <f t="shared" si="150"/>
        <v>11</v>
      </c>
      <c r="I1019" s="1" t="str">
        <f t="shared" si="151"/>
        <v>date_20200912</v>
      </c>
      <c r="J1019" t="str">
        <f t="shared" si="152"/>
        <v>date_20200912 = DateLookup.create( { date: '2020-09-12', day_of_month: 12, month: 9, quarter: 3, year: 2020, week_of_year: 37, week_of_quarter: 11})</v>
      </c>
    </row>
    <row r="1020" spans="1:10">
      <c r="A1020" s="1">
        <v>44087</v>
      </c>
      <c r="B1020" s="1" t="str">
        <f t="shared" si="144"/>
        <v>2020-09-13</v>
      </c>
      <c r="C1020">
        <f t="shared" si="145"/>
        <v>13</v>
      </c>
      <c r="D1020">
        <f t="shared" si="146"/>
        <v>9</v>
      </c>
      <c r="E1020">
        <f t="shared" si="147"/>
        <v>3</v>
      </c>
      <c r="F1020">
        <f t="shared" si="148"/>
        <v>2020</v>
      </c>
      <c r="G1020">
        <f t="shared" si="149"/>
        <v>38</v>
      </c>
      <c r="H1020">
        <f t="shared" si="150"/>
        <v>12</v>
      </c>
      <c r="I1020" s="1" t="str">
        <f t="shared" si="151"/>
        <v>date_20200913</v>
      </c>
      <c r="J1020" t="str">
        <f t="shared" si="152"/>
        <v>date_20200913 = DateLookup.create( { date: '2020-09-13', day_of_month: 13, month: 9, quarter: 3, year: 2020, week_of_year: 38, week_of_quarter: 12})</v>
      </c>
    </row>
    <row r="1021" spans="1:10">
      <c r="A1021" s="1">
        <v>44088</v>
      </c>
      <c r="B1021" s="1" t="str">
        <f t="shared" si="144"/>
        <v>2020-09-14</v>
      </c>
      <c r="C1021">
        <f t="shared" si="145"/>
        <v>14</v>
      </c>
      <c r="D1021">
        <f t="shared" si="146"/>
        <v>9</v>
      </c>
      <c r="E1021">
        <f t="shared" si="147"/>
        <v>3</v>
      </c>
      <c r="F1021">
        <f t="shared" si="148"/>
        <v>2020</v>
      </c>
      <c r="G1021">
        <f t="shared" si="149"/>
        <v>38</v>
      </c>
      <c r="H1021">
        <f t="shared" si="150"/>
        <v>12</v>
      </c>
      <c r="I1021" s="1" t="str">
        <f t="shared" si="151"/>
        <v>date_20200914</v>
      </c>
      <c r="J1021" t="str">
        <f t="shared" si="152"/>
        <v>date_20200914 = DateLookup.create( { date: '2020-09-14', day_of_month: 14, month: 9, quarter: 3, year: 2020, week_of_year: 38, week_of_quarter: 12})</v>
      </c>
    </row>
    <row r="1022" spans="1:10">
      <c r="A1022" s="1">
        <v>44089</v>
      </c>
      <c r="B1022" s="1" t="str">
        <f t="shared" si="144"/>
        <v>2020-09-15</v>
      </c>
      <c r="C1022">
        <f t="shared" si="145"/>
        <v>15</v>
      </c>
      <c r="D1022">
        <f t="shared" si="146"/>
        <v>9</v>
      </c>
      <c r="E1022">
        <f t="shared" si="147"/>
        <v>3</v>
      </c>
      <c r="F1022">
        <f t="shared" si="148"/>
        <v>2020</v>
      </c>
      <c r="G1022">
        <f t="shared" si="149"/>
        <v>38</v>
      </c>
      <c r="H1022">
        <f t="shared" si="150"/>
        <v>12</v>
      </c>
      <c r="I1022" s="1" t="str">
        <f t="shared" si="151"/>
        <v>date_20200915</v>
      </c>
      <c r="J1022" t="str">
        <f t="shared" si="152"/>
        <v>date_20200915 = DateLookup.create( { date: '2020-09-15', day_of_month: 15, month: 9, quarter: 3, year: 2020, week_of_year: 38, week_of_quarter: 12})</v>
      </c>
    </row>
    <row r="1023" spans="1:10">
      <c r="A1023" s="1">
        <v>44090</v>
      </c>
      <c r="B1023" s="1" t="str">
        <f t="shared" si="144"/>
        <v>2020-09-16</v>
      </c>
      <c r="C1023">
        <f t="shared" si="145"/>
        <v>16</v>
      </c>
      <c r="D1023">
        <f t="shared" si="146"/>
        <v>9</v>
      </c>
      <c r="E1023">
        <f t="shared" si="147"/>
        <v>3</v>
      </c>
      <c r="F1023">
        <f t="shared" si="148"/>
        <v>2020</v>
      </c>
      <c r="G1023">
        <f t="shared" si="149"/>
        <v>38</v>
      </c>
      <c r="H1023">
        <f t="shared" si="150"/>
        <v>12</v>
      </c>
      <c r="I1023" s="1" t="str">
        <f t="shared" si="151"/>
        <v>date_20200916</v>
      </c>
      <c r="J1023" t="str">
        <f t="shared" si="152"/>
        <v>date_20200916 = DateLookup.create( { date: '2020-09-16', day_of_month: 16, month: 9, quarter: 3, year: 2020, week_of_year: 38, week_of_quarter: 12})</v>
      </c>
    </row>
    <row r="1024" spans="1:10">
      <c r="A1024" s="1">
        <v>44091</v>
      </c>
      <c r="B1024" s="1" t="str">
        <f t="shared" si="144"/>
        <v>2020-09-17</v>
      </c>
      <c r="C1024">
        <f t="shared" si="145"/>
        <v>17</v>
      </c>
      <c r="D1024">
        <f t="shared" si="146"/>
        <v>9</v>
      </c>
      <c r="E1024">
        <f t="shared" si="147"/>
        <v>3</v>
      </c>
      <c r="F1024">
        <f t="shared" si="148"/>
        <v>2020</v>
      </c>
      <c r="G1024">
        <f t="shared" si="149"/>
        <v>38</v>
      </c>
      <c r="H1024">
        <f t="shared" si="150"/>
        <v>12</v>
      </c>
      <c r="I1024" s="1" t="str">
        <f t="shared" si="151"/>
        <v>date_20200917</v>
      </c>
      <c r="J1024" t="str">
        <f t="shared" si="152"/>
        <v>date_20200917 = DateLookup.create( { date: '2020-09-17', day_of_month: 17, month: 9, quarter: 3, year: 2020, week_of_year: 38, week_of_quarter: 12})</v>
      </c>
    </row>
    <row r="1025" spans="1:10">
      <c r="A1025" s="1">
        <v>44092</v>
      </c>
      <c r="B1025" s="1" t="str">
        <f t="shared" si="144"/>
        <v>2020-09-18</v>
      </c>
      <c r="C1025">
        <f t="shared" si="145"/>
        <v>18</v>
      </c>
      <c r="D1025">
        <f t="shared" si="146"/>
        <v>9</v>
      </c>
      <c r="E1025">
        <f t="shared" si="147"/>
        <v>3</v>
      </c>
      <c r="F1025">
        <f t="shared" si="148"/>
        <v>2020</v>
      </c>
      <c r="G1025">
        <f t="shared" si="149"/>
        <v>38</v>
      </c>
      <c r="H1025">
        <f t="shared" si="150"/>
        <v>12</v>
      </c>
      <c r="I1025" s="1" t="str">
        <f t="shared" si="151"/>
        <v>date_20200918</v>
      </c>
      <c r="J1025" t="str">
        <f t="shared" si="152"/>
        <v>date_20200918 = DateLookup.create( { date: '2020-09-18', day_of_month: 18, month: 9, quarter: 3, year: 2020, week_of_year: 38, week_of_quarter: 12})</v>
      </c>
    </row>
    <row r="1026" spans="1:10">
      <c r="A1026" s="1">
        <v>44093</v>
      </c>
      <c r="B1026" s="1" t="str">
        <f t="shared" si="144"/>
        <v>2020-09-19</v>
      </c>
      <c r="C1026">
        <f t="shared" si="145"/>
        <v>19</v>
      </c>
      <c r="D1026">
        <f t="shared" si="146"/>
        <v>9</v>
      </c>
      <c r="E1026">
        <f t="shared" si="147"/>
        <v>3</v>
      </c>
      <c r="F1026">
        <f t="shared" si="148"/>
        <v>2020</v>
      </c>
      <c r="G1026">
        <f t="shared" si="149"/>
        <v>38</v>
      </c>
      <c r="H1026">
        <f t="shared" si="150"/>
        <v>12</v>
      </c>
      <c r="I1026" s="1" t="str">
        <f t="shared" si="151"/>
        <v>date_20200919</v>
      </c>
      <c r="J1026" t="str">
        <f t="shared" si="152"/>
        <v>date_20200919 = DateLookup.create( { date: '2020-09-19', day_of_month: 19, month: 9, quarter: 3, year: 2020, week_of_year: 38, week_of_quarter: 12})</v>
      </c>
    </row>
    <row r="1027" spans="1:10">
      <c r="A1027" s="1">
        <v>44094</v>
      </c>
      <c r="B1027" s="1" t="str">
        <f t="shared" si="144"/>
        <v>2020-09-20</v>
      </c>
      <c r="C1027">
        <f t="shared" si="145"/>
        <v>20</v>
      </c>
      <c r="D1027">
        <f t="shared" si="146"/>
        <v>9</v>
      </c>
      <c r="E1027">
        <f t="shared" si="147"/>
        <v>3</v>
      </c>
      <c r="F1027">
        <f t="shared" si="148"/>
        <v>2020</v>
      </c>
      <c r="G1027">
        <f t="shared" si="149"/>
        <v>39</v>
      </c>
      <c r="H1027">
        <f t="shared" si="150"/>
        <v>13</v>
      </c>
      <c r="I1027" s="1" t="str">
        <f t="shared" si="151"/>
        <v>date_20200920</v>
      </c>
      <c r="J1027" t="str">
        <f t="shared" si="152"/>
        <v>date_20200920 = DateLookup.create( { date: '2020-09-20', day_of_month: 20, month: 9, quarter: 3, year: 2020, week_of_year: 39, week_of_quarter: 13})</v>
      </c>
    </row>
    <row r="1028" spans="1:10">
      <c r="A1028" s="1">
        <v>44095</v>
      </c>
      <c r="B1028" s="1" t="str">
        <f t="shared" si="144"/>
        <v>2020-09-21</v>
      </c>
      <c r="C1028">
        <f t="shared" si="145"/>
        <v>21</v>
      </c>
      <c r="D1028">
        <f t="shared" si="146"/>
        <v>9</v>
      </c>
      <c r="E1028">
        <f t="shared" si="147"/>
        <v>3</v>
      </c>
      <c r="F1028">
        <f t="shared" si="148"/>
        <v>2020</v>
      </c>
      <c r="G1028">
        <f t="shared" si="149"/>
        <v>39</v>
      </c>
      <c r="H1028">
        <f t="shared" si="150"/>
        <v>13</v>
      </c>
      <c r="I1028" s="1" t="str">
        <f t="shared" si="151"/>
        <v>date_20200921</v>
      </c>
      <c r="J1028" t="str">
        <f t="shared" si="152"/>
        <v>date_20200921 = DateLookup.create( { date: '2020-09-21', day_of_month: 21, month: 9, quarter: 3, year: 2020, week_of_year: 39, week_of_quarter: 13})</v>
      </c>
    </row>
    <row r="1029" spans="1:10">
      <c r="A1029" s="1">
        <v>44096</v>
      </c>
      <c r="B1029" s="1" t="str">
        <f t="shared" si="144"/>
        <v>2020-09-22</v>
      </c>
      <c r="C1029">
        <f t="shared" si="145"/>
        <v>22</v>
      </c>
      <c r="D1029">
        <f t="shared" si="146"/>
        <v>9</v>
      </c>
      <c r="E1029">
        <f t="shared" si="147"/>
        <v>3</v>
      </c>
      <c r="F1029">
        <f t="shared" si="148"/>
        <v>2020</v>
      </c>
      <c r="G1029">
        <f t="shared" si="149"/>
        <v>39</v>
      </c>
      <c r="H1029">
        <f t="shared" si="150"/>
        <v>13</v>
      </c>
      <c r="I1029" s="1" t="str">
        <f t="shared" si="151"/>
        <v>date_20200922</v>
      </c>
      <c r="J1029" t="str">
        <f t="shared" si="152"/>
        <v>date_20200922 = DateLookup.create( { date: '2020-09-22', day_of_month: 22, month: 9, quarter: 3, year: 2020, week_of_year: 39, week_of_quarter: 13})</v>
      </c>
    </row>
    <row r="1030" spans="1:10">
      <c r="A1030" s="1">
        <v>44097</v>
      </c>
      <c r="B1030" s="1" t="str">
        <f t="shared" si="144"/>
        <v>2020-09-23</v>
      </c>
      <c r="C1030">
        <f t="shared" si="145"/>
        <v>23</v>
      </c>
      <c r="D1030">
        <f t="shared" si="146"/>
        <v>9</v>
      </c>
      <c r="E1030">
        <f t="shared" si="147"/>
        <v>3</v>
      </c>
      <c r="F1030">
        <f t="shared" si="148"/>
        <v>2020</v>
      </c>
      <c r="G1030">
        <f t="shared" si="149"/>
        <v>39</v>
      </c>
      <c r="H1030">
        <f t="shared" si="150"/>
        <v>13</v>
      </c>
      <c r="I1030" s="1" t="str">
        <f t="shared" si="151"/>
        <v>date_20200923</v>
      </c>
      <c r="J1030" t="str">
        <f t="shared" si="152"/>
        <v>date_20200923 = DateLookup.create( { date: '2020-09-23', day_of_month: 23, month: 9, quarter: 3, year: 2020, week_of_year: 39, week_of_quarter: 13})</v>
      </c>
    </row>
    <row r="1031" spans="1:10">
      <c r="A1031" s="1">
        <v>44098</v>
      </c>
      <c r="B1031" s="1" t="str">
        <f t="shared" si="144"/>
        <v>2020-09-24</v>
      </c>
      <c r="C1031">
        <f t="shared" si="145"/>
        <v>24</v>
      </c>
      <c r="D1031">
        <f t="shared" si="146"/>
        <v>9</v>
      </c>
      <c r="E1031">
        <f t="shared" si="147"/>
        <v>3</v>
      </c>
      <c r="F1031">
        <f t="shared" si="148"/>
        <v>2020</v>
      </c>
      <c r="G1031">
        <f t="shared" si="149"/>
        <v>39</v>
      </c>
      <c r="H1031">
        <f t="shared" si="150"/>
        <v>13</v>
      </c>
      <c r="I1031" s="1" t="str">
        <f t="shared" si="151"/>
        <v>date_20200924</v>
      </c>
      <c r="J1031" t="str">
        <f t="shared" si="152"/>
        <v>date_20200924 = DateLookup.create( { date: '2020-09-24', day_of_month: 24, month: 9, quarter: 3, year: 2020, week_of_year: 39, week_of_quarter: 13})</v>
      </c>
    </row>
    <row r="1032" spans="1:10">
      <c r="A1032" s="1">
        <v>44099</v>
      </c>
      <c r="B1032" s="1" t="str">
        <f t="shared" si="144"/>
        <v>2020-09-25</v>
      </c>
      <c r="C1032">
        <f t="shared" si="145"/>
        <v>25</v>
      </c>
      <c r="D1032">
        <f t="shared" si="146"/>
        <v>9</v>
      </c>
      <c r="E1032">
        <f t="shared" si="147"/>
        <v>3</v>
      </c>
      <c r="F1032">
        <f t="shared" si="148"/>
        <v>2020</v>
      </c>
      <c r="G1032">
        <f t="shared" si="149"/>
        <v>39</v>
      </c>
      <c r="H1032">
        <f t="shared" si="150"/>
        <v>13</v>
      </c>
      <c r="I1032" s="1" t="str">
        <f t="shared" si="151"/>
        <v>date_20200925</v>
      </c>
      <c r="J1032" t="str">
        <f t="shared" si="152"/>
        <v>date_20200925 = DateLookup.create( { date: '2020-09-25', day_of_month: 25, month: 9, quarter: 3, year: 2020, week_of_year: 39, week_of_quarter: 13})</v>
      </c>
    </row>
    <row r="1033" spans="1:10">
      <c r="A1033" s="1">
        <v>44100</v>
      </c>
      <c r="B1033" s="1" t="str">
        <f t="shared" si="144"/>
        <v>2020-09-26</v>
      </c>
      <c r="C1033">
        <f t="shared" si="145"/>
        <v>26</v>
      </c>
      <c r="D1033">
        <f t="shared" si="146"/>
        <v>9</v>
      </c>
      <c r="E1033">
        <f t="shared" si="147"/>
        <v>3</v>
      </c>
      <c r="F1033">
        <f t="shared" si="148"/>
        <v>2020</v>
      </c>
      <c r="G1033">
        <f t="shared" si="149"/>
        <v>39</v>
      </c>
      <c r="H1033">
        <f t="shared" si="150"/>
        <v>13</v>
      </c>
      <c r="I1033" s="1" t="str">
        <f t="shared" si="151"/>
        <v>date_20200926</v>
      </c>
      <c r="J1033" t="str">
        <f t="shared" si="152"/>
        <v>date_20200926 = DateLookup.create( { date: '2020-09-26', day_of_month: 26, month: 9, quarter: 3, year: 2020, week_of_year: 39, week_of_quarter: 13})</v>
      </c>
    </row>
    <row r="1034" spans="1:10">
      <c r="A1034" s="1">
        <v>44101</v>
      </c>
      <c r="B1034" s="1" t="str">
        <f t="shared" si="144"/>
        <v>2020-09-27</v>
      </c>
      <c r="C1034">
        <f t="shared" si="145"/>
        <v>27</v>
      </c>
      <c r="D1034">
        <f t="shared" si="146"/>
        <v>9</v>
      </c>
      <c r="E1034">
        <f t="shared" si="147"/>
        <v>3</v>
      </c>
      <c r="F1034">
        <f t="shared" si="148"/>
        <v>2020</v>
      </c>
      <c r="G1034">
        <f t="shared" si="149"/>
        <v>40</v>
      </c>
      <c r="H1034">
        <f t="shared" si="150"/>
        <v>14</v>
      </c>
      <c r="I1034" s="1" t="str">
        <f t="shared" si="151"/>
        <v>date_20200927</v>
      </c>
      <c r="J1034" t="str">
        <f t="shared" si="152"/>
        <v>date_20200927 = DateLookup.create( { date: '2020-09-27', day_of_month: 27, month: 9, quarter: 3, year: 2020, week_of_year: 40, week_of_quarter: 14})</v>
      </c>
    </row>
    <row r="1035" spans="1:10">
      <c r="A1035" s="1">
        <v>44102</v>
      </c>
      <c r="B1035" s="1" t="str">
        <f t="shared" si="144"/>
        <v>2020-09-28</v>
      </c>
      <c r="C1035">
        <f t="shared" si="145"/>
        <v>28</v>
      </c>
      <c r="D1035">
        <f t="shared" si="146"/>
        <v>9</v>
      </c>
      <c r="E1035">
        <f t="shared" si="147"/>
        <v>3</v>
      </c>
      <c r="F1035">
        <f t="shared" si="148"/>
        <v>2020</v>
      </c>
      <c r="G1035">
        <f t="shared" si="149"/>
        <v>40</v>
      </c>
      <c r="H1035">
        <f t="shared" si="150"/>
        <v>14</v>
      </c>
      <c r="I1035" s="1" t="str">
        <f t="shared" si="151"/>
        <v>date_20200928</v>
      </c>
      <c r="J1035" t="str">
        <f t="shared" si="152"/>
        <v>date_20200928 = DateLookup.create( { date: '2020-09-28', day_of_month: 28, month: 9, quarter: 3, year: 2020, week_of_year: 40, week_of_quarter: 14})</v>
      </c>
    </row>
    <row r="1036" spans="1:10">
      <c r="A1036" s="1">
        <v>44103</v>
      </c>
      <c r="B1036" s="1" t="str">
        <f t="shared" si="144"/>
        <v>2020-09-29</v>
      </c>
      <c r="C1036">
        <f t="shared" si="145"/>
        <v>29</v>
      </c>
      <c r="D1036">
        <f t="shared" si="146"/>
        <v>9</v>
      </c>
      <c r="E1036">
        <f t="shared" si="147"/>
        <v>3</v>
      </c>
      <c r="F1036">
        <f t="shared" si="148"/>
        <v>2020</v>
      </c>
      <c r="G1036">
        <f t="shared" si="149"/>
        <v>40</v>
      </c>
      <c r="H1036">
        <f t="shared" si="150"/>
        <v>14</v>
      </c>
      <c r="I1036" s="1" t="str">
        <f t="shared" si="151"/>
        <v>date_20200929</v>
      </c>
      <c r="J1036" t="str">
        <f t="shared" si="152"/>
        <v>date_20200929 = DateLookup.create( { date: '2020-09-29', day_of_month: 29, month: 9, quarter: 3, year: 2020, week_of_year: 40, week_of_quarter: 14})</v>
      </c>
    </row>
    <row r="1037" spans="1:10">
      <c r="A1037" s="1">
        <v>44104</v>
      </c>
      <c r="B1037" s="1" t="str">
        <f t="shared" si="144"/>
        <v>2020-09-30</v>
      </c>
      <c r="C1037">
        <f t="shared" si="145"/>
        <v>30</v>
      </c>
      <c r="D1037">
        <f t="shared" si="146"/>
        <v>9</v>
      </c>
      <c r="E1037">
        <f t="shared" si="147"/>
        <v>3</v>
      </c>
      <c r="F1037">
        <f t="shared" si="148"/>
        <v>2020</v>
      </c>
      <c r="G1037">
        <f t="shared" si="149"/>
        <v>40</v>
      </c>
      <c r="H1037">
        <f t="shared" si="150"/>
        <v>14</v>
      </c>
      <c r="I1037" s="1" t="str">
        <f t="shared" si="151"/>
        <v>date_20200930</v>
      </c>
      <c r="J1037" t="str">
        <f t="shared" si="152"/>
        <v>date_20200930 = DateLookup.create( { date: '2020-09-30', day_of_month: 30, month: 9, quarter: 3, year: 2020, week_of_year: 40, week_of_quarter: 14})</v>
      </c>
    </row>
    <row r="1038" spans="1:10">
      <c r="A1038" s="1">
        <v>44105</v>
      </c>
      <c r="B1038" s="1" t="str">
        <f t="shared" si="144"/>
        <v>2020-10-01</v>
      </c>
      <c r="C1038">
        <f t="shared" si="145"/>
        <v>1</v>
      </c>
      <c r="D1038">
        <f t="shared" si="146"/>
        <v>10</v>
      </c>
      <c r="E1038">
        <f t="shared" si="147"/>
        <v>4</v>
      </c>
      <c r="F1038">
        <f t="shared" si="148"/>
        <v>2020</v>
      </c>
      <c r="G1038">
        <f t="shared" si="149"/>
        <v>40</v>
      </c>
      <c r="H1038">
        <f t="shared" si="150"/>
        <v>1</v>
      </c>
      <c r="I1038" s="1" t="str">
        <f t="shared" si="151"/>
        <v>date_20201001</v>
      </c>
      <c r="J1038" t="str">
        <f t="shared" si="152"/>
        <v>date_20201001 = DateLookup.create( { date: '2020-10-01', day_of_month: 1, month: 10, quarter: 4, year: 2020, week_of_year: 40, week_of_quarter: 1})</v>
      </c>
    </row>
    <row r="1039" spans="1:10">
      <c r="A1039" s="1">
        <v>44106</v>
      </c>
      <c r="B1039" s="1" t="str">
        <f t="shared" si="144"/>
        <v>2020-10-02</v>
      </c>
      <c r="C1039">
        <f t="shared" si="145"/>
        <v>2</v>
      </c>
      <c r="D1039">
        <f t="shared" si="146"/>
        <v>10</v>
      </c>
      <c r="E1039">
        <f t="shared" si="147"/>
        <v>4</v>
      </c>
      <c r="F1039">
        <f t="shared" si="148"/>
        <v>2020</v>
      </c>
      <c r="G1039">
        <f t="shared" si="149"/>
        <v>40</v>
      </c>
      <c r="H1039">
        <f t="shared" si="150"/>
        <v>1</v>
      </c>
      <c r="I1039" s="1" t="str">
        <f t="shared" si="151"/>
        <v>date_20201002</v>
      </c>
      <c r="J1039" t="str">
        <f t="shared" si="152"/>
        <v>date_20201002 = DateLookup.create( { date: '2020-10-02', day_of_month: 2, month: 10, quarter: 4, year: 2020, week_of_year: 40, week_of_quarter: 1})</v>
      </c>
    </row>
    <row r="1040" spans="1:10">
      <c r="A1040" s="1">
        <v>44107</v>
      </c>
      <c r="B1040" s="1" t="str">
        <f t="shared" si="144"/>
        <v>2020-10-03</v>
      </c>
      <c r="C1040">
        <f t="shared" si="145"/>
        <v>3</v>
      </c>
      <c r="D1040">
        <f t="shared" si="146"/>
        <v>10</v>
      </c>
      <c r="E1040">
        <f t="shared" si="147"/>
        <v>4</v>
      </c>
      <c r="F1040">
        <f t="shared" si="148"/>
        <v>2020</v>
      </c>
      <c r="G1040">
        <f t="shared" si="149"/>
        <v>40</v>
      </c>
      <c r="H1040">
        <f t="shared" si="150"/>
        <v>1</v>
      </c>
      <c r="I1040" s="1" t="str">
        <f t="shared" si="151"/>
        <v>date_20201003</v>
      </c>
      <c r="J1040" t="str">
        <f t="shared" si="152"/>
        <v>date_20201003 = DateLookup.create( { date: '2020-10-03', day_of_month: 3, month: 10, quarter: 4, year: 2020, week_of_year: 40, week_of_quarter: 1})</v>
      </c>
    </row>
    <row r="1041" spans="1:10">
      <c r="A1041" s="1">
        <v>44108</v>
      </c>
      <c r="B1041" s="1" t="str">
        <f t="shared" si="144"/>
        <v>2020-10-04</v>
      </c>
      <c r="C1041">
        <f t="shared" si="145"/>
        <v>4</v>
      </c>
      <c r="D1041">
        <f t="shared" si="146"/>
        <v>10</v>
      </c>
      <c r="E1041">
        <f t="shared" si="147"/>
        <v>4</v>
      </c>
      <c r="F1041">
        <f t="shared" si="148"/>
        <v>2020</v>
      </c>
      <c r="G1041">
        <f t="shared" si="149"/>
        <v>41</v>
      </c>
      <c r="H1041">
        <f t="shared" si="150"/>
        <v>2</v>
      </c>
      <c r="I1041" s="1" t="str">
        <f t="shared" si="151"/>
        <v>date_20201004</v>
      </c>
      <c r="J1041" t="str">
        <f t="shared" si="152"/>
        <v>date_20201004 = DateLookup.create( { date: '2020-10-04', day_of_month: 4, month: 10, quarter: 4, year: 2020, week_of_year: 41, week_of_quarter: 2})</v>
      </c>
    </row>
    <row r="1042" spans="1:10">
      <c r="A1042" s="1">
        <v>44109</v>
      </c>
      <c r="B1042" s="1" t="str">
        <f t="shared" si="144"/>
        <v>2020-10-05</v>
      </c>
      <c r="C1042">
        <f t="shared" si="145"/>
        <v>5</v>
      </c>
      <c r="D1042">
        <f t="shared" si="146"/>
        <v>10</v>
      </c>
      <c r="E1042">
        <f t="shared" si="147"/>
        <v>4</v>
      </c>
      <c r="F1042">
        <f t="shared" si="148"/>
        <v>2020</v>
      </c>
      <c r="G1042">
        <f t="shared" si="149"/>
        <v>41</v>
      </c>
      <c r="H1042">
        <f t="shared" si="150"/>
        <v>2</v>
      </c>
      <c r="I1042" s="1" t="str">
        <f t="shared" si="151"/>
        <v>date_20201005</v>
      </c>
      <c r="J1042" t="str">
        <f t="shared" si="152"/>
        <v>date_20201005 = DateLookup.create( { date: '2020-10-05', day_of_month: 5, month: 10, quarter: 4, year: 2020, week_of_year: 41, week_of_quarter: 2})</v>
      </c>
    </row>
    <row r="1043" spans="1:10">
      <c r="A1043" s="1">
        <v>44110</v>
      </c>
      <c r="B1043" s="1" t="str">
        <f t="shared" si="144"/>
        <v>2020-10-06</v>
      </c>
      <c r="C1043">
        <f t="shared" si="145"/>
        <v>6</v>
      </c>
      <c r="D1043">
        <f t="shared" si="146"/>
        <v>10</v>
      </c>
      <c r="E1043">
        <f t="shared" si="147"/>
        <v>4</v>
      </c>
      <c r="F1043">
        <f t="shared" si="148"/>
        <v>2020</v>
      </c>
      <c r="G1043">
        <f t="shared" si="149"/>
        <v>41</v>
      </c>
      <c r="H1043">
        <f t="shared" si="150"/>
        <v>2</v>
      </c>
      <c r="I1043" s="1" t="str">
        <f t="shared" si="151"/>
        <v>date_20201006</v>
      </c>
      <c r="J1043" t="str">
        <f t="shared" si="152"/>
        <v>date_20201006 = DateLookup.create( { date: '2020-10-06', day_of_month: 6, month: 10, quarter: 4, year: 2020, week_of_year: 41, week_of_quarter: 2})</v>
      </c>
    </row>
    <row r="1044" spans="1:10">
      <c r="A1044" s="1">
        <v>44111</v>
      </c>
      <c r="B1044" s="1" t="str">
        <f t="shared" si="144"/>
        <v>2020-10-07</v>
      </c>
      <c r="C1044">
        <f t="shared" si="145"/>
        <v>7</v>
      </c>
      <c r="D1044">
        <f t="shared" si="146"/>
        <v>10</v>
      </c>
      <c r="E1044">
        <f t="shared" si="147"/>
        <v>4</v>
      </c>
      <c r="F1044">
        <f t="shared" si="148"/>
        <v>2020</v>
      </c>
      <c r="G1044">
        <f t="shared" si="149"/>
        <v>41</v>
      </c>
      <c r="H1044">
        <f t="shared" si="150"/>
        <v>2</v>
      </c>
      <c r="I1044" s="1" t="str">
        <f t="shared" si="151"/>
        <v>date_20201007</v>
      </c>
      <c r="J1044" t="str">
        <f t="shared" si="152"/>
        <v>date_20201007 = DateLookup.create( { date: '2020-10-07', day_of_month: 7, month: 10, quarter: 4, year: 2020, week_of_year: 41, week_of_quarter: 2})</v>
      </c>
    </row>
    <row r="1045" spans="1:10">
      <c r="A1045" s="1">
        <v>44112</v>
      </c>
      <c r="B1045" s="1" t="str">
        <f t="shared" si="144"/>
        <v>2020-10-08</v>
      </c>
      <c r="C1045">
        <f t="shared" si="145"/>
        <v>8</v>
      </c>
      <c r="D1045">
        <f t="shared" si="146"/>
        <v>10</v>
      </c>
      <c r="E1045">
        <f t="shared" si="147"/>
        <v>4</v>
      </c>
      <c r="F1045">
        <f t="shared" si="148"/>
        <v>2020</v>
      </c>
      <c r="G1045">
        <f t="shared" si="149"/>
        <v>41</v>
      </c>
      <c r="H1045">
        <f t="shared" si="150"/>
        <v>2</v>
      </c>
      <c r="I1045" s="1" t="str">
        <f t="shared" si="151"/>
        <v>date_20201008</v>
      </c>
      <c r="J1045" t="str">
        <f t="shared" si="152"/>
        <v>date_20201008 = DateLookup.create( { date: '2020-10-08', day_of_month: 8, month: 10, quarter: 4, year: 2020, week_of_year: 41, week_of_quarter: 2})</v>
      </c>
    </row>
    <row r="1046" spans="1:10">
      <c r="A1046" s="1">
        <v>44113</v>
      </c>
      <c r="B1046" s="1" t="str">
        <f t="shared" si="144"/>
        <v>2020-10-09</v>
      </c>
      <c r="C1046">
        <f t="shared" si="145"/>
        <v>9</v>
      </c>
      <c r="D1046">
        <f t="shared" si="146"/>
        <v>10</v>
      </c>
      <c r="E1046">
        <f t="shared" si="147"/>
        <v>4</v>
      </c>
      <c r="F1046">
        <f t="shared" si="148"/>
        <v>2020</v>
      </c>
      <c r="G1046">
        <f t="shared" si="149"/>
        <v>41</v>
      </c>
      <c r="H1046">
        <f t="shared" si="150"/>
        <v>2</v>
      </c>
      <c r="I1046" s="1" t="str">
        <f t="shared" si="151"/>
        <v>date_20201009</v>
      </c>
      <c r="J1046" t="str">
        <f t="shared" si="152"/>
        <v>date_20201009 = DateLookup.create( { date: '2020-10-09', day_of_month: 9, month: 10, quarter: 4, year: 2020, week_of_year: 41, week_of_quarter: 2})</v>
      </c>
    </row>
    <row r="1047" spans="1:10">
      <c r="A1047" s="1">
        <v>44114</v>
      </c>
      <c r="B1047" s="1" t="str">
        <f t="shared" si="144"/>
        <v>2020-10-10</v>
      </c>
      <c r="C1047">
        <f t="shared" si="145"/>
        <v>10</v>
      </c>
      <c r="D1047">
        <f t="shared" si="146"/>
        <v>10</v>
      </c>
      <c r="E1047">
        <f t="shared" si="147"/>
        <v>4</v>
      </c>
      <c r="F1047">
        <f t="shared" si="148"/>
        <v>2020</v>
      </c>
      <c r="G1047">
        <f t="shared" si="149"/>
        <v>41</v>
      </c>
      <c r="H1047">
        <f t="shared" si="150"/>
        <v>2</v>
      </c>
      <c r="I1047" s="1" t="str">
        <f t="shared" si="151"/>
        <v>date_20201010</v>
      </c>
      <c r="J1047" t="str">
        <f t="shared" si="152"/>
        <v>date_20201010 = DateLookup.create( { date: '2020-10-10', day_of_month: 10, month: 10, quarter: 4, year: 2020, week_of_year: 41, week_of_quarter: 2})</v>
      </c>
    </row>
    <row r="1048" spans="1:10">
      <c r="A1048" s="1">
        <v>44115</v>
      </c>
      <c r="B1048" s="1" t="str">
        <f t="shared" si="144"/>
        <v>2020-10-11</v>
      </c>
      <c r="C1048">
        <f t="shared" si="145"/>
        <v>11</v>
      </c>
      <c r="D1048">
        <f t="shared" si="146"/>
        <v>10</v>
      </c>
      <c r="E1048">
        <f t="shared" si="147"/>
        <v>4</v>
      </c>
      <c r="F1048">
        <f t="shared" si="148"/>
        <v>2020</v>
      </c>
      <c r="G1048">
        <f t="shared" si="149"/>
        <v>42</v>
      </c>
      <c r="H1048">
        <f t="shared" si="150"/>
        <v>3</v>
      </c>
      <c r="I1048" s="1" t="str">
        <f t="shared" si="151"/>
        <v>date_20201011</v>
      </c>
      <c r="J1048" t="str">
        <f t="shared" si="152"/>
        <v>date_20201011 = DateLookup.create( { date: '2020-10-11', day_of_month: 11, month: 10, quarter: 4, year: 2020, week_of_year: 42, week_of_quarter: 3})</v>
      </c>
    </row>
    <row r="1049" spans="1:10">
      <c r="A1049" s="1">
        <v>44116</v>
      </c>
      <c r="B1049" s="1" t="str">
        <f t="shared" si="144"/>
        <v>2020-10-12</v>
      </c>
      <c r="C1049">
        <f t="shared" si="145"/>
        <v>12</v>
      </c>
      <c r="D1049">
        <f t="shared" si="146"/>
        <v>10</v>
      </c>
      <c r="E1049">
        <f t="shared" si="147"/>
        <v>4</v>
      </c>
      <c r="F1049">
        <f t="shared" si="148"/>
        <v>2020</v>
      </c>
      <c r="G1049">
        <f t="shared" si="149"/>
        <v>42</v>
      </c>
      <c r="H1049">
        <f t="shared" si="150"/>
        <v>3</v>
      </c>
      <c r="I1049" s="1" t="str">
        <f t="shared" si="151"/>
        <v>date_20201012</v>
      </c>
      <c r="J1049" t="str">
        <f t="shared" si="152"/>
        <v>date_20201012 = DateLookup.create( { date: '2020-10-12', day_of_month: 12, month: 10, quarter: 4, year: 2020, week_of_year: 42, week_of_quarter: 3})</v>
      </c>
    </row>
    <row r="1050" spans="1:10">
      <c r="A1050" s="1">
        <v>44117</v>
      </c>
      <c r="B1050" s="1" t="str">
        <f t="shared" si="144"/>
        <v>2020-10-13</v>
      </c>
      <c r="C1050">
        <f t="shared" si="145"/>
        <v>13</v>
      </c>
      <c r="D1050">
        <f t="shared" si="146"/>
        <v>10</v>
      </c>
      <c r="E1050">
        <f t="shared" si="147"/>
        <v>4</v>
      </c>
      <c r="F1050">
        <f t="shared" si="148"/>
        <v>2020</v>
      </c>
      <c r="G1050">
        <f t="shared" si="149"/>
        <v>42</v>
      </c>
      <c r="H1050">
        <f t="shared" si="150"/>
        <v>3</v>
      </c>
      <c r="I1050" s="1" t="str">
        <f t="shared" si="151"/>
        <v>date_20201013</v>
      </c>
      <c r="J1050" t="str">
        <f t="shared" si="152"/>
        <v>date_20201013 = DateLookup.create( { date: '2020-10-13', day_of_month: 13, month: 10, quarter: 4, year: 2020, week_of_year: 42, week_of_quarter: 3})</v>
      </c>
    </row>
    <row r="1051" spans="1:10">
      <c r="A1051" s="1">
        <v>44118</v>
      </c>
      <c r="B1051" s="1" t="str">
        <f t="shared" si="144"/>
        <v>2020-10-14</v>
      </c>
      <c r="C1051">
        <f t="shared" si="145"/>
        <v>14</v>
      </c>
      <c r="D1051">
        <f t="shared" si="146"/>
        <v>10</v>
      </c>
      <c r="E1051">
        <f t="shared" si="147"/>
        <v>4</v>
      </c>
      <c r="F1051">
        <f t="shared" si="148"/>
        <v>2020</v>
      </c>
      <c r="G1051">
        <f t="shared" si="149"/>
        <v>42</v>
      </c>
      <c r="H1051">
        <f t="shared" si="150"/>
        <v>3</v>
      </c>
      <c r="I1051" s="1" t="str">
        <f t="shared" si="151"/>
        <v>date_20201014</v>
      </c>
      <c r="J1051" t="str">
        <f t="shared" si="152"/>
        <v>date_20201014 = DateLookup.create( { date: '2020-10-14', day_of_month: 14, month: 10, quarter: 4, year: 2020, week_of_year: 42, week_of_quarter: 3})</v>
      </c>
    </row>
    <row r="1052" spans="1:10">
      <c r="A1052" s="1">
        <v>44119</v>
      </c>
      <c r="B1052" s="1" t="str">
        <f t="shared" si="144"/>
        <v>2020-10-15</v>
      </c>
      <c r="C1052">
        <f t="shared" si="145"/>
        <v>15</v>
      </c>
      <c r="D1052">
        <f t="shared" si="146"/>
        <v>10</v>
      </c>
      <c r="E1052">
        <f t="shared" si="147"/>
        <v>4</v>
      </c>
      <c r="F1052">
        <f t="shared" si="148"/>
        <v>2020</v>
      </c>
      <c r="G1052">
        <f t="shared" si="149"/>
        <v>42</v>
      </c>
      <c r="H1052">
        <f t="shared" si="150"/>
        <v>3</v>
      </c>
      <c r="I1052" s="1" t="str">
        <f t="shared" si="151"/>
        <v>date_20201015</v>
      </c>
      <c r="J1052" t="str">
        <f t="shared" si="152"/>
        <v>date_20201015 = DateLookup.create( { date: '2020-10-15', day_of_month: 15, month: 10, quarter: 4, year: 2020, week_of_year: 42, week_of_quarter: 3})</v>
      </c>
    </row>
    <row r="1053" spans="1:10">
      <c r="A1053" s="1">
        <v>44120</v>
      </c>
      <c r="B1053" s="1" t="str">
        <f t="shared" si="144"/>
        <v>2020-10-16</v>
      </c>
      <c r="C1053">
        <f t="shared" si="145"/>
        <v>16</v>
      </c>
      <c r="D1053">
        <f t="shared" si="146"/>
        <v>10</v>
      </c>
      <c r="E1053">
        <f t="shared" si="147"/>
        <v>4</v>
      </c>
      <c r="F1053">
        <f t="shared" si="148"/>
        <v>2020</v>
      </c>
      <c r="G1053">
        <f t="shared" si="149"/>
        <v>42</v>
      </c>
      <c r="H1053">
        <f t="shared" si="150"/>
        <v>3</v>
      </c>
      <c r="I1053" s="1" t="str">
        <f t="shared" si="151"/>
        <v>date_20201016</v>
      </c>
      <c r="J1053" t="str">
        <f t="shared" si="152"/>
        <v>date_20201016 = DateLookup.create( { date: '2020-10-16', day_of_month: 16, month: 10, quarter: 4, year: 2020, week_of_year: 42, week_of_quarter: 3})</v>
      </c>
    </row>
    <row r="1054" spans="1:10">
      <c r="A1054" s="1">
        <v>44121</v>
      </c>
      <c r="B1054" s="1" t="str">
        <f t="shared" si="144"/>
        <v>2020-10-17</v>
      </c>
      <c r="C1054">
        <f t="shared" si="145"/>
        <v>17</v>
      </c>
      <c r="D1054">
        <f t="shared" si="146"/>
        <v>10</v>
      </c>
      <c r="E1054">
        <f t="shared" si="147"/>
        <v>4</v>
      </c>
      <c r="F1054">
        <f t="shared" si="148"/>
        <v>2020</v>
      </c>
      <c r="G1054">
        <f t="shared" si="149"/>
        <v>42</v>
      </c>
      <c r="H1054">
        <f t="shared" si="150"/>
        <v>3</v>
      </c>
      <c r="I1054" s="1" t="str">
        <f t="shared" si="151"/>
        <v>date_20201017</v>
      </c>
      <c r="J1054" t="str">
        <f t="shared" si="152"/>
        <v>date_20201017 = DateLookup.create( { date: '2020-10-17', day_of_month: 17, month: 10, quarter: 4, year: 2020, week_of_year: 42, week_of_quarter: 3})</v>
      </c>
    </row>
    <row r="1055" spans="1:10">
      <c r="A1055" s="1">
        <v>44122</v>
      </c>
      <c r="B1055" s="1" t="str">
        <f t="shared" si="144"/>
        <v>2020-10-18</v>
      </c>
      <c r="C1055">
        <f t="shared" si="145"/>
        <v>18</v>
      </c>
      <c r="D1055">
        <f t="shared" si="146"/>
        <v>10</v>
      </c>
      <c r="E1055">
        <f t="shared" si="147"/>
        <v>4</v>
      </c>
      <c r="F1055">
        <f t="shared" si="148"/>
        <v>2020</v>
      </c>
      <c r="G1055">
        <f t="shared" si="149"/>
        <v>43</v>
      </c>
      <c r="H1055">
        <f t="shared" si="150"/>
        <v>4</v>
      </c>
      <c r="I1055" s="1" t="str">
        <f t="shared" si="151"/>
        <v>date_20201018</v>
      </c>
      <c r="J1055" t="str">
        <f t="shared" si="152"/>
        <v>date_20201018 = DateLookup.create( { date: '2020-10-18', day_of_month: 18, month: 10, quarter: 4, year: 2020, week_of_year: 43, week_of_quarter: 4})</v>
      </c>
    </row>
    <row r="1056" spans="1:10">
      <c r="A1056" s="1">
        <v>44123</v>
      </c>
      <c r="B1056" s="1" t="str">
        <f t="shared" si="144"/>
        <v>2020-10-19</v>
      </c>
      <c r="C1056">
        <f t="shared" si="145"/>
        <v>19</v>
      </c>
      <c r="D1056">
        <f t="shared" si="146"/>
        <v>10</v>
      </c>
      <c r="E1056">
        <f t="shared" si="147"/>
        <v>4</v>
      </c>
      <c r="F1056">
        <f t="shared" si="148"/>
        <v>2020</v>
      </c>
      <c r="G1056">
        <f t="shared" si="149"/>
        <v>43</v>
      </c>
      <c r="H1056">
        <f t="shared" si="150"/>
        <v>4</v>
      </c>
      <c r="I1056" s="1" t="str">
        <f t="shared" si="151"/>
        <v>date_20201019</v>
      </c>
      <c r="J1056" t="str">
        <f t="shared" si="152"/>
        <v>date_20201019 = DateLookup.create( { date: '2020-10-19', day_of_month: 19, month: 10, quarter: 4, year: 2020, week_of_year: 43, week_of_quarter: 4})</v>
      </c>
    </row>
    <row r="1057" spans="1:10">
      <c r="A1057" s="1">
        <v>44124</v>
      </c>
      <c r="B1057" s="1" t="str">
        <f t="shared" si="144"/>
        <v>2020-10-20</v>
      </c>
      <c r="C1057">
        <f t="shared" si="145"/>
        <v>20</v>
      </c>
      <c r="D1057">
        <f t="shared" si="146"/>
        <v>10</v>
      </c>
      <c r="E1057">
        <f t="shared" si="147"/>
        <v>4</v>
      </c>
      <c r="F1057">
        <f t="shared" si="148"/>
        <v>2020</v>
      </c>
      <c r="G1057">
        <f t="shared" si="149"/>
        <v>43</v>
      </c>
      <c r="H1057">
        <f t="shared" si="150"/>
        <v>4</v>
      </c>
      <c r="I1057" s="1" t="str">
        <f t="shared" si="151"/>
        <v>date_20201020</v>
      </c>
      <c r="J1057" t="str">
        <f t="shared" si="152"/>
        <v>date_20201020 = DateLookup.create( { date: '2020-10-20', day_of_month: 20, month: 10, quarter: 4, year: 2020, week_of_year: 43, week_of_quarter: 4})</v>
      </c>
    </row>
    <row r="1058" spans="1:10">
      <c r="A1058" s="1">
        <v>44125</v>
      </c>
      <c r="B1058" s="1" t="str">
        <f t="shared" si="144"/>
        <v>2020-10-21</v>
      </c>
      <c r="C1058">
        <f t="shared" si="145"/>
        <v>21</v>
      </c>
      <c r="D1058">
        <f t="shared" si="146"/>
        <v>10</v>
      </c>
      <c r="E1058">
        <f t="shared" si="147"/>
        <v>4</v>
      </c>
      <c r="F1058">
        <f t="shared" si="148"/>
        <v>2020</v>
      </c>
      <c r="G1058">
        <f t="shared" si="149"/>
        <v>43</v>
      </c>
      <c r="H1058">
        <f t="shared" si="150"/>
        <v>4</v>
      </c>
      <c r="I1058" s="1" t="str">
        <f t="shared" si="151"/>
        <v>date_20201021</v>
      </c>
      <c r="J1058" t="str">
        <f t="shared" si="152"/>
        <v>date_20201021 = DateLookup.create( { date: '2020-10-21', day_of_month: 21, month: 10, quarter: 4, year: 2020, week_of_year: 43, week_of_quarter: 4})</v>
      </c>
    </row>
    <row r="1059" spans="1:10">
      <c r="A1059" s="1">
        <v>44126</v>
      </c>
      <c r="B1059" s="1" t="str">
        <f t="shared" ref="B1059:B1122" si="153">YEAR(A1059)&amp;"-"&amp;RIGHT("0"&amp;MONTH(A1059),2)&amp;"-"&amp;RIGHT("0"&amp;DAY(A1059),2)</f>
        <v>2020-10-22</v>
      </c>
      <c r="C1059">
        <f t="shared" ref="C1059:C1122" si="154">DAY(B1059)</f>
        <v>22</v>
      </c>
      <c r="D1059">
        <f t="shared" ref="D1059:D1122" si="155">MONTH(B1059)</f>
        <v>10</v>
      </c>
      <c r="E1059">
        <f t="shared" ref="E1059:E1122" si="156">IF(D1059&lt;4,1,IF(AND(D1059&gt;3,D1059&lt;7),2,IF(AND(D1059&gt;6,D1059&lt;10),3,4)))</f>
        <v>4</v>
      </c>
      <c r="F1059">
        <f t="shared" ref="F1059:F1122" si="157">YEAR(B1059)</f>
        <v>2020</v>
      </c>
      <c r="G1059">
        <f t="shared" ref="G1059:G1122" si="158">WEEKNUM(B1059)</f>
        <v>43</v>
      </c>
      <c r="H1059">
        <f t="shared" ref="H1059:H1122" si="159">IF(E1059=E1058,G1059-G1058+H1058,1)</f>
        <v>4</v>
      </c>
      <c r="I1059" s="1" t="str">
        <f t="shared" ref="I1059:I1122" si="160">"date_"&amp;YEAR(A1059)&amp;""&amp;RIGHT("0"&amp;MONTH(A1059),2)&amp;""&amp;RIGHT("0"&amp;DAY(A1059),2)</f>
        <v>date_20201022</v>
      </c>
      <c r="J1059" t="str">
        <f t="shared" ref="J1059:J1122" si="161">I1059&amp; " = DateLookup.create( { "&amp;B$1&amp;"'"&amp;B1059&amp;"'"&amp;C$1&amp;C1059&amp;D$1&amp;D1059&amp;E$1&amp;E1059&amp;F$1&amp;F1059&amp;G$1&amp;G1059&amp;H$1&amp;H1059&amp;"})"</f>
        <v>date_20201022 = DateLookup.create( { date: '2020-10-22', day_of_month: 22, month: 10, quarter: 4, year: 2020, week_of_year: 43, week_of_quarter: 4})</v>
      </c>
    </row>
    <row r="1060" spans="1:10">
      <c r="A1060" s="1">
        <v>44127</v>
      </c>
      <c r="B1060" s="1" t="str">
        <f t="shared" si="153"/>
        <v>2020-10-23</v>
      </c>
      <c r="C1060">
        <f t="shared" si="154"/>
        <v>23</v>
      </c>
      <c r="D1060">
        <f t="shared" si="155"/>
        <v>10</v>
      </c>
      <c r="E1060">
        <f t="shared" si="156"/>
        <v>4</v>
      </c>
      <c r="F1060">
        <f t="shared" si="157"/>
        <v>2020</v>
      </c>
      <c r="G1060">
        <f t="shared" si="158"/>
        <v>43</v>
      </c>
      <c r="H1060">
        <f t="shared" si="159"/>
        <v>4</v>
      </c>
      <c r="I1060" s="1" t="str">
        <f t="shared" si="160"/>
        <v>date_20201023</v>
      </c>
      <c r="J1060" t="str">
        <f t="shared" si="161"/>
        <v>date_20201023 = DateLookup.create( { date: '2020-10-23', day_of_month: 23, month: 10, quarter: 4, year: 2020, week_of_year: 43, week_of_quarter: 4})</v>
      </c>
    </row>
    <row r="1061" spans="1:10">
      <c r="A1061" s="1">
        <v>44128</v>
      </c>
      <c r="B1061" s="1" t="str">
        <f t="shared" si="153"/>
        <v>2020-10-24</v>
      </c>
      <c r="C1061">
        <f t="shared" si="154"/>
        <v>24</v>
      </c>
      <c r="D1061">
        <f t="shared" si="155"/>
        <v>10</v>
      </c>
      <c r="E1061">
        <f t="shared" si="156"/>
        <v>4</v>
      </c>
      <c r="F1061">
        <f t="shared" si="157"/>
        <v>2020</v>
      </c>
      <c r="G1061">
        <f t="shared" si="158"/>
        <v>43</v>
      </c>
      <c r="H1061">
        <f t="shared" si="159"/>
        <v>4</v>
      </c>
      <c r="I1061" s="1" t="str">
        <f t="shared" si="160"/>
        <v>date_20201024</v>
      </c>
      <c r="J1061" t="str">
        <f t="shared" si="161"/>
        <v>date_20201024 = DateLookup.create( { date: '2020-10-24', day_of_month: 24, month: 10, quarter: 4, year: 2020, week_of_year: 43, week_of_quarter: 4})</v>
      </c>
    </row>
    <row r="1062" spans="1:10">
      <c r="A1062" s="1">
        <v>44129</v>
      </c>
      <c r="B1062" s="1" t="str">
        <f t="shared" si="153"/>
        <v>2020-10-25</v>
      </c>
      <c r="C1062">
        <f t="shared" si="154"/>
        <v>25</v>
      </c>
      <c r="D1062">
        <f t="shared" si="155"/>
        <v>10</v>
      </c>
      <c r="E1062">
        <f t="shared" si="156"/>
        <v>4</v>
      </c>
      <c r="F1062">
        <f t="shared" si="157"/>
        <v>2020</v>
      </c>
      <c r="G1062">
        <f t="shared" si="158"/>
        <v>44</v>
      </c>
      <c r="H1062">
        <f t="shared" si="159"/>
        <v>5</v>
      </c>
      <c r="I1062" s="1" t="str">
        <f t="shared" si="160"/>
        <v>date_20201025</v>
      </c>
      <c r="J1062" t="str">
        <f t="shared" si="161"/>
        <v>date_20201025 = DateLookup.create( { date: '2020-10-25', day_of_month: 25, month: 10, quarter: 4, year: 2020, week_of_year: 44, week_of_quarter: 5})</v>
      </c>
    </row>
    <row r="1063" spans="1:10">
      <c r="A1063" s="1">
        <v>44130</v>
      </c>
      <c r="B1063" s="1" t="str">
        <f t="shared" si="153"/>
        <v>2020-10-26</v>
      </c>
      <c r="C1063">
        <f t="shared" si="154"/>
        <v>26</v>
      </c>
      <c r="D1063">
        <f t="shared" si="155"/>
        <v>10</v>
      </c>
      <c r="E1063">
        <f t="shared" si="156"/>
        <v>4</v>
      </c>
      <c r="F1063">
        <f t="shared" si="157"/>
        <v>2020</v>
      </c>
      <c r="G1063">
        <f t="shared" si="158"/>
        <v>44</v>
      </c>
      <c r="H1063">
        <f t="shared" si="159"/>
        <v>5</v>
      </c>
      <c r="I1063" s="1" t="str">
        <f t="shared" si="160"/>
        <v>date_20201026</v>
      </c>
      <c r="J1063" t="str">
        <f t="shared" si="161"/>
        <v>date_20201026 = DateLookup.create( { date: '2020-10-26', day_of_month: 26, month: 10, quarter: 4, year: 2020, week_of_year: 44, week_of_quarter: 5})</v>
      </c>
    </row>
    <row r="1064" spans="1:10">
      <c r="A1064" s="1">
        <v>44131</v>
      </c>
      <c r="B1064" s="1" t="str">
        <f t="shared" si="153"/>
        <v>2020-10-27</v>
      </c>
      <c r="C1064">
        <f t="shared" si="154"/>
        <v>27</v>
      </c>
      <c r="D1064">
        <f t="shared" si="155"/>
        <v>10</v>
      </c>
      <c r="E1064">
        <f t="shared" si="156"/>
        <v>4</v>
      </c>
      <c r="F1064">
        <f t="shared" si="157"/>
        <v>2020</v>
      </c>
      <c r="G1064">
        <f t="shared" si="158"/>
        <v>44</v>
      </c>
      <c r="H1064">
        <f t="shared" si="159"/>
        <v>5</v>
      </c>
      <c r="I1064" s="1" t="str">
        <f t="shared" si="160"/>
        <v>date_20201027</v>
      </c>
      <c r="J1064" t="str">
        <f t="shared" si="161"/>
        <v>date_20201027 = DateLookup.create( { date: '2020-10-27', day_of_month: 27, month: 10, quarter: 4, year: 2020, week_of_year: 44, week_of_quarter: 5})</v>
      </c>
    </row>
    <row r="1065" spans="1:10">
      <c r="A1065" s="1">
        <v>44132</v>
      </c>
      <c r="B1065" s="1" t="str">
        <f t="shared" si="153"/>
        <v>2020-10-28</v>
      </c>
      <c r="C1065">
        <f t="shared" si="154"/>
        <v>28</v>
      </c>
      <c r="D1065">
        <f t="shared" si="155"/>
        <v>10</v>
      </c>
      <c r="E1065">
        <f t="shared" si="156"/>
        <v>4</v>
      </c>
      <c r="F1065">
        <f t="shared" si="157"/>
        <v>2020</v>
      </c>
      <c r="G1065">
        <f t="shared" si="158"/>
        <v>44</v>
      </c>
      <c r="H1065">
        <f t="shared" si="159"/>
        <v>5</v>
      </c>
      <c r="I1065" s="1" t="str">
        <f t="shared" si="160"/>
        <v>date_20201028</v>
      </c>
      <c r="J1065" t="str">
        <f t="shared" si="161"/>
        <v>date_20201028 = DateLookup.create( { date: '2020-10-28', day_of_month: 28, month: 10, quarter: 4, year: 2020, week_of_year: 44, week_of_quarter: 5})</v>
      </c>
    </row>
    <row r="1066" spans="1:10">
      <c r="A1066" s="1">
        <v>44133</v>
      </c>
      <c r="B1066" s="1" t="str">
        <f t="shared" si="153"/>
        <v>2020-10-29</v>
      </c>
      <c r="C1066">
        <f t="shared" si="154"/>
        <v>29</v>
      </c>
      <c r="D1066">
        <f t="shared" si="155"/>
        <v>10</v>
      </c>
      <c r="E1066">
        <f t="shared" si="156"/>
        <v>4</v>
      </c>
      <c r="F1066">
        <f t="shared" si="157"/>
        <v>2020</v>
      </c>
      <c r="G1066">
        <f t="shared" si="158"/>
        <v>44</v>
      </c>
      <c r="H1066">
        <f t="shared" si="159"/>
        <v>5</v>
      </c>
      <c r="I1066" s="1" t="str">
        <f t="shared" si="160"/>
        <v>date_20201029</v>
      </c>
      <c r="J1066" t="str">
        <f t="shared" si="161"/>
        <v>date_20201029 = DateLookup.create( { date: '2020-10-29', day_of_month: 29, month: 10, quarter: 4, year: 2020, week_of_year: 44, week_of_quarter: 5})</v>
      </c>
    </row>
    <row r="1067" spans="1:10">
      <c r="A1067" s="1">
        <v>44134</v>
      </c>
      <c r="B1067" s="1" t="str">
        <f t="shared" si="153"/>
        <v>2020-10-30</v>
      </c>
      <c r="C1067">
        <f t="shared" si="154"/>
        <v>30</v>
      </c>
      <c r="D1067">
        <f t="shared" si="155"/>
        <v>10</v>
      </c>
      <c r="E1067">
        <f t="shared" si="156"/>
        <v>4</v>
      </c>
      <c r="F1067">
        <f t="shared" si="157"/>
        <v>2020</v>
      </c>
      <c r="G1067">
        <f t="shared" si="158"/>
        <v>44</v>
      </c>
      <c r="H1067">
        <f t="shared" si="159"/>
        <v>5</v>
      </c>
      <c r="I1067" s="1" t="str">
        <f t="shared" si="160"/>
        <v>date_20201030</v>
      </c>
      <c r="J1067" t="str">
        <f t="shared" si="161"/>
        <v>date_20201030 = DateLookup.create( { date: '2020-10-30', day_of_month: 30, month: 10, quarter: 4, year: 2020, week_of_year: 44, week_of_quarter: 5})</v>
      </c>
    </row>
    <row r="1068" spans="1:10">
      <c r="A1068" s="1">
        <v>44135</v>
      </c>
      <c r="B1068" s="1" t="str">
        <f t="shared" si="153"/>
        <v>2020-10-31</v>
      </c>
      <c r="C1068">
        <f t="shared" si="154"/>
        <v>31</v>
      </c>
      <c r="D1068">
        <f t="shared" si="155"/>
        <v>10</v>
      </c>
      <c r="E1068">
        <f t="shared" si="156"/>
        <v>4</v>
      </c>
      <c r="F1068">
        <f t="shared" si="157"/>
        <v>2020</v>
      </c>
      <c r="G1068">
        <f t="shared" si="158"/>
        <v>44</v>
      </c>
      <c r="H1068">
        <f t="shared" si="159"/>
        <v>5</v>
      </c>
      <c r="I1068" s="1" t="str">
        <f t="shared" si="160"/>
        <v>date_20201031</v>
      </c>
      <c r="J1068" t="str">
        <f t="shared" si="161"/>
        <v>date_20201031 = DateLookup.create( { date: '2020-10-31', day_of_month: 31, month: 10, quarter: 4, year: 2020, week_of_year: 44, week_of_quarter: 5})</v>
      </c>
    </row>
    <row r="1069" spans="1:10">
      <c r="A1069" s="1">
        <v>44136</v>
      </c>
      <c r="B1069" s="1" t="str">
        <f t="shared" si="153"/>
        <v>2020-11-01</v>
      </c>
      <c r="C1069">
        <f t="shared" si="154"/>
        <v>1</v>
      </c>
      <c r="D1069">
        <f t="shared" si="155"/>
        <v>11</v>
      </c>
      <c r="E1069">
        <f t="shared" si="156"/>
        <v>4</v>
      </c>
      <c r="F1069">
        <f t="shared" si="157"/>
        <v>2020</v>
      </c>
      <c r="G1069">
        <f t="shared" si="158"/>
        <v>45</v>
      </c>
      <c r="H1069">
        <f t="shared" si="159"/>
        <v>6</v>
      </c>
      <c r="I1069" s="1" t="str">
        <f t="shared" si="160"/>
        <v>date_20201101</v>
      </c>
      <c r="J1069" t="str">
        <f t="shared" si="161"/>
        <v>date_20201101 = DateLookup.create( { date: '2020-11-01', day_of_month: 1, month: 11, quarter: 4, year: 2020, week_of_year: 45, week_of_quarter: 6})</v>
      </c>
    </row>
    <row r="1070" spans="1:10">
      <c r="A1070" s="1">
        <v>44137</v>
      </c>
      <c r="B1070" s="1" t="str">
        <f t="shared" si="153"/>
        <v>2020-11-02</v>
      </c>
      <c r="C1070">
        <f t="shared" si="154"/>
        <v>2</v>
      </c>
      <c r="D1070">
        <f t="shared" si="155"/>
        <v>11</v>
      </c>
      <c r="E1070">
        <f t="shared" si="156"/>
        <v>4</v>
      </c>
      <c r="F1070">
        <f t="shared" si="157"/>
        <v>2020</v>
      </c>
      <c r="G1070">
        <f t="shared" si="158"/>
        <v>45</v>
      </c>
      <c r="H1070">
        <f t="shared" si="159"/>
        <v>6</v>
      </c>
      <c r="I1070" s="1" t="str">
        <f t="shared" si="160"/>
        <v>date_20201102</v>
      </c>
      <c r="J1070" t="str">
        <f t="shared" si="161"/>
        <v>date_20201102 = DateLookup.create( { date: '2020-11-02', day_of_month: 2, month: 11, quarter: 4, year: 2020, week_of_year: 45, week_of_quarter: 6})</v>
      </c>
    </row>
    <row r="1071" spans="1:10">
      <c r="A1071" s="1">
        <v>44138</v>
      </c>
      <c r="B1071" s="1" t="str">
        <f t="shared" si="153"/>
        <v>2020-11-03</v>
      </c>
      <c r="C1071">
        <f t="shared" si="154"/>
        <v>3</v>
      </c>
      <c r="D1071">
        <f t="shared" si="155"/>
        <v>11</v>
      </c>
      <c r="E1071">
        <f t="shared" si="156"/>
        <v>4</v>
      </c>
      <c r="F1071">
        <f t="shared" si="157"/>
        <v>2020</v>
      </c>
      <c r="G1071">
        <f t="shared" si="158"/>
        <v>45</v>
      </c>
      <c r="H1071">
        <f t="shared" si="159"/>
        <v>6</v>
      </c>
      <c r="I1071" s="1" t="str">
        <f t="shared" si="160"/>
        <v>date_20201103</v>
      </c>
      <c r="J1071" t="str">
        <f t="shared" si="161"/>
        <v>date_20201103 = DateLookup.create( { date: '2020-11-03', day_of_month: 3, month: 11, quarter: 4, year: 2020, week_of_year: 45, week_of_quarter: 6})</v>
      </c>
    </row>
    <row r="1072" spans="1:10">
      <c r="A1072" s="1">
        <v>44139</v>
      </c>
      <c r="B1072" s="1" t="str">
        <f t="shared" si="153"/>
        <v>2020-11-04</v>
      </c>
      <c r="C1072">
        <f t="shared" si="154"/>
        <v>4</v>
      </c>
      <c r="D1072">
        <f t="shared" si="155"/>
        <v>11</v>
      </c>
      <c r="E1072">
        <f t="shared" si="156"/>
        <v>4</v>
      </c>
      <c r="F1072">
        <f t="shared" si="157"/>
        <v>2020</v>
      </c>
      <c r="G1072">
        <f t="shared" si="158"/>
        <v>45</v>
      </c>
      <c r="H1072">
        <f t="shared" si="159"/>
        <v>6</v>
      </c>
      <c r="I1072" s="1" t="str">
        <f t="shared" si="160"/>
        <v>date_20201104</v>
      </c>
      <c r="J1072" t="str">
        <f t="shared" si="161"/>
        <v>date_20201104 = DateLookup.create( { date: '2020-11-04', day_of_month: 4, month: 11, quarter: 4, year: 2020, week_of_year: 45, week_of_quarter: 6})</v>
      </c>
    </row>
    <row r="1073" spans="1:10">
      <c r="A1073" s="1">
        <v>44140</v>
      </c>
      <c r="B1073" s="1" t="str">
        <f t="shared" si="153"/>
        <v>2020-11-05</v>
      </c>
      <c r="C1073">
        <f t="shared" si="154"/>
        <v>5</v>
      </c>
      <c r="D1073">
        <f t="shared" si="155"/>
        <v>11</v>
      </c>
      <c r="E1073">
        <f t="shared" si="156"/>
        <v>4</v>
      </c>
      <c r="F1073">
        <f t="shared" si="157"/>
        <v>2020</v>
      </c>
      <c r="G1073">
        <f t="shared" si="158"/>
        <v>45</v>
      </c>
      <c r="H1073">
        <f t="shared" si="159"/>
        <v>6</v>
      </c>
      <c r="I1073" s="1" t="str">
        <f t="shared" si="160"/>
        <v>date_20201105</v>
      </c>
      <c r="J1073" t="str">
        <f t="shared" si="161"/>
        <v>date_20201105 = DateLookup.create( { date: '2020-11-05', day_of_month: 5, month: 11, quarter: 4, year: 2020, week_of_year: 45, week_of_quarter: 6})</v>
      </c>
    </row>
    <row r="1074" spans="1:10">
      <c r="A1074" s="1">
        <v>44141</v>
      </c>
      <c r="B1074" s="1" t="str">
        <f t="shared" si="153"/>
        <v>2020-11-06</v>
      </c>
      <c r="C1074">
        <f t="shared" si="154"/>
        <v>6</v>
      </c>
      <c r="D1074">
        <f t="shared" si="155"/>
        <v>11</v>
      </c>
      <c r="E1074">
        <f t="shared" si="156"/>
        <v>4</v>
      </c>
      <c r="F1074">
        <f t="shared" si="157"/>
        <v>2020</v>
      </c>
      <c r="G1074">
        <f t="shared" si="158"/>
        <v>45</v>
      </c>
      <c r="H1074">
        <f t="shared" si="159"/>
        <v>6</v>
      </c>
      <c r="I1074" s="1" t="str">
        <f t="shared" si="160"/>
        <v>date_20201106</v>
      </c>
      <c r="J1074" t="str">
        <f t="shared" si="161"/>
        <v>date_20201106 = DateLookup.create( { date: '2020-11-06', day_of_month: 6, month: 11, quarter: 4, year: 2020, week_of_year: 45, week_of_quarter: 6})</v>
      </c>
    </row>
    <row r="1075" spans="1:10">
      <c r="A1075" s="1">
        <v>44142</v>
      </c>
      <c r="B1075" s="1" t="str">
        <f t="shared" si="153"/>
        <v>2020-11-07</v>
      </c>
      <c r="C1075">
        <f t="shared" si="154"/>
        <v>7</v>
      </c>
      <c r="D1075">
        <f t="shared" si="155"/>
        <v>11</v>
      </c>
      <c r="E1075">
        <f t="shared" si="156"/>
        <v>4</v>
      </c>
      <c r="F1075">
        <f t="shared" si="157"/>
        <v>2020</v>
      </c>
      <c r="G1075">
        <f t="shared" si="158"/>
        <v>45</v>
      </c>
      <c r="H1075">
        <f t="shared" si="159"/>
        <v>6</v>
      </c>
      <c r="I1075" s="1" t="str">
        <f t="shared" si="160"/>
        <v>date_20201107</v>
      </c>
      <c r="J1075" t="str">
        <f t="shared" si="161"/>
        <v>date_20201107 = DateLookup.create( { date: '2020-11-07', day_of_month: 7, month: 11, quarter: 4, year: 2020, week_of_year: 45, week_of_quarter: 6})</v>
      </c>
    </row>
    <row r="1076" spans="1:10">
      <c r="A1076" s="1">
        <v>44143</v>
      </c>
      <c r="B1076" s="1" t="str">
        <f t="shared" si="153"/>
        <v>2020-11-08</v>
      </c>
      <c r="C1076">
        <f t="shared" si="154"/>
        <v>8</v>
      </c>
      <c r="D1076">
        <f t="shared" si="155"/>
        <v>11</v>
      </c>
      <c r="E1076">
        <f t="shared" si="156"/>
        <v>4</v>
      </c>
      <c r="F1076">
        <f t="shared" si="157"/>
        <v>2020</v>
      </c>
      <c r="G1076">
        <f t="shared" si="158"/>
        <v>46</v>
      </c>
      <c r="H1076">
        <f t="shared" si="159"/>
        <v>7</v>
      </c>
      <c r="I1076" s="1" t="str">
        <f t="shared" si="160"/>
        <v>date_20201108</v>
      </c>
      <c r="J1076" t="str">
        <f t="shared" si="161"/>
        <v>date_20201108 = DateLookup.create( { date: '2020-11-08', day_of_month: 8, month: 11, quarter: 4, year: 2020, week_of_year: 46, week_of_quarter: 7})</v>
      </c>
    </row>
    <row r="1077" spans="1:10">
      <c r="A1077" s="1">
        <v>44144</v>
      </c>
      <c r="B1077" s="1" t="str">
        <f t="shared" si="153"/>
        <v>2020-11-09</v>
      </c>
      <c r="C1077">
        <f t="shared" si="154"/>
        <v>9</v>
      </c>
      <c r="D1077">
        <f t="shared" si="155"/>
        <v>11</v>
      </c>
      <c r="E1077">
        <f t="shared" si="156"/>
        <v>4</v>
      </c>
      <c r="F1077">
        <f t="shared" si="157"/>
        <v>2020</v>
      </c>
      <c r="G1077">
        <f t="shared" si="158"/>
        <v>46</v>
      </c>
      <c r="H1077">
        <f t="shared" si="159"/>
        <v>7</v>
      </c>
      <c r="I1077" s="1" t="str">
        <f t="shared" si="160"/>
        <v>date_20201109</v>
      </c>
      <c r="J1077" t="str">
        <f t="shared" si="161"/>
        <v>date_20201109 = DateLookup.create( { date: '2020-11-09', day_of_month: 9, month: 11, quarter: 4, year: 2020, week_of_year: 46, week_of_quarter: 7})</v>
      </c>
    </row>
    <row r="1078" spans="1:10">
      <c r="A1078" s="1">
        <v>44145</v>
      </c>
      <c r="B1078" s="1" t="str">
        <f t="shared" si="153"/>
        <v>2020-11-10</v>
      </c>
      <c r="C1078">
        <f t="shared" si="154"/>
        <v>10</v>
      </c>
      <c r="D1078">
        <f t="shared" si="155"/>
        <v>11</v>
      </c>
      <c r="E1078">
        <f t="shared" si="156"/>
        <v>4</v>
      </c>
      <c r="F1078">
        <f t="shared" si="157"/>
        <v>2020</v>
      </c>
      <c r="G1078">
        <f t="shared" si="158"/>
        <v>46</v>
      </c>
      <c r="H1078">
        <f t="shared" si="159"/>
        <v>7</v>
      </c>
      <c r="I1078" s="1" t="str">
        <f t="shared" si="160"/>
        <v>date_20201110</v>
      </c>
      <c r="J1078" t="str">
        <f t="shared" si="161"/>
        <v>date_20201110 = DateLookup.create( { date: '2020-11-10', day_of_month: 10, month: 11, quarter: 4, year: 2020, week_of_year: 46, week_of_quarter: 7})</v>
      </c>
    </row>
    <row r="1079" spans="1:10">
      <c r="A1079" s="1">
        <v>44146</v>
      </c>
      <c r="B1079" s="1" t="str">
        <f t="shared" si="153"/>
        <v>2020-11-11</v>
      </c>
      <c r="C1079">
        <f t="shared" si="154"/>
        <v>11</v>
      </c>
      <c r="D1079">
        <f t="shared" si="155"/>
        <v>11</v>
      </c>
      <c r="E1079">
        <f t="shared" si="156"/>
        <v>4</v>
      </c>
      <c r="F1079">
        <f t="shared" si="157"/>
        <v>2020</v>
      </c>
      <c r="G1079">
        <f t="shared" si="158"/>
        <v>46</v>
      </c>
      <c r="H1079">
        <f t="shared" si="159"/>
        <v>7</v>
      </c>
      <c r="I1079" s="1" t="str">
        <f t="shared" si="160"/>
        <v>date_20201111</v>
      </c>
      <c r="J1079" t="str">
        <f t="shared" si="161"/>
        <v>date_20201111 = DateLookup.create( { date: '2020-11-11', day_of_month: 11, month: 11, quarter: 4, year: 2020, week_of_year: 46, week_of_quarter: 7})</v>
      </c>
    </row>
    <row r="1080" spans="1:10">
      <c r="A1080" s="1">
        <v>44147</v>
      </c>
      <c r="B1080" s="1" t="str">
        <f t="shared" si="153"/>
        <v>2020-11-12</v>
      </c>
      <c r="C1080">
        <f t="shared" si="154"/>
        <v>12</v>
      </c>
      <c r="D1080">
        <f t="shared" si="155"/>
        <v>11</v>
      </c>
      <c r="E1080">
        <f t="shared" si="156"/>
        <v>4</v>
      </c>
      <c r="F1080">
        <f t="shared" si="157"/>
        <v>2020</v>
      </c>
      <c r="G1080">
        <f t="shared" si="158"/>
        <v>46</v>
      </c>
      <c r="H1080">
        <f t="shared" si="159"/>
        <v>7</v>
      </c>
      <c r="I1080" s="1" t="str">
        <f t="shared" si="160"/>
        <v>date_20201112</v>
      </c>
      <c r="J1080" t="str">
        <f t="shared" si="161"/>
        <v>date_20201112 = DateLookup.create( { date: '2020-11-12', day_of_month: 12, month: 11, quarter: 4, year: 2020, week_of_year: 46, week_of_quarter: 7})</v>
      </c>
    </row>
    <row r="1081" spans="1:10">
      <c r="A1081" s="1">
        <v>44148</v>
      </c>
      <c r="B1081" s="1" t="str">
        <f t="shared" si="153"/>
        <v>2020-11-13</v>
      </c>
      <c r="C1081">
        <f t="shared" si="154"/>
        <v>13</v>
      </c>
      <c r="D1081">
        <f t="shared" si="155"/>
        <v>11</v>
      </c>
      <c r="E1081">
        <f t="shared" si="156"/>
        <v>4</v>
      </c>
      <c r="F1081">
        <f t="shared" si="157"/>
        <v>2020</v>
      </c>
      <c r="G1081">
        <f t="shared" si="158"/>
        <v>46</v>
      </c>
      <c r="H1081">
        <f t="shared" si="159"/>
        <v>7</v>
      </c>
      <c r="I1081" s="1" t="str">
        <f t="shared" si="160"/>
        <v>date_20201113</v>
      </c>
      <c r="J1081" t="str">
        <f t="shared" si="161"/>
        <v>date_20201113 = DateLookup.create( { date: '2020-11-13', day_of_month: 13, month: 11, quarter: 4, year: 2020, week_of_year: 46, week_of_quarter: 7})</v>
      </c>
    </row>
    <row r="1082" spans="1:10">
      <c r="A1082" s="1">
        <v>44149</v>
      </c>
      <c r="B1082" s="1" t="str">
        <f t="shared" si="153"/>
        <v>2020-11-14</v>
      </c>
      <c r="C1082">
        <f t="shared" si="154"/>
        <v>14</v>
      </c>
      <c r="D1082">
        <f t="shared" si="155"/>
        <v>11</v>
      </c>
      <c r="E1082">
        <f t="shared" si="156"/>
        <v>4</v>
      </c>
      <c r="F1082">
        <f t="shared" si="157"/>
        <v>2020</v>
      </c>
      <c r="G1082">
        <f t="shared" si="158"/>
        <v>46</v>
      </c>
      <c r="H1082">
        <f t="shared" si="159"/>
        <v>7</v>
      </c>
      <c r="I1082" s="1" t="str">
        <f t="shared" si="160"/>
        <v>date_20201114</v>
      </c>
      <c r="J1082" t="str">
        <f t="shared" si="161"/>
        <v>date_20201114 = DateLookup.create( { date: '2020-11-14', day_of_month: 14, month: 11, quarter: 4, year: 2020, week_of_year: 46, week_of_quarter: 7})</v>
      </c>
    </row>
    <row r="1083" spans="1:10">
      <c r="A1083" s="1">
        <v>44150</v>
      </c>
      <c r="B1083" s="1" t="str">
        <f t="shared" si="153"/>
        <v>2020-11-15</v>
      </c>
      <c r="C1083">
        <f t="shared" si="154"/>
        <v>15</v>
      </c>
      <c r="D1083">
        <f t="shared" si="155"/>
        <v>11</v>
      </c>
      <c r="E1083">
        <f t="shared" si="156"/>
        <v>4</v>
      </c>
      <c r="F1083">
        <f t="shared" si="157"/>
        <v>2020</v>
      </c>
      <c r="G1083">
        <f t="shared" si="158"/>
        <v>47</v>
      </c>
      <c r="H1083">
        <f t="shared" si="159"/>
        <v>8</v>
      </c>
      <c r="I1083" s="1" t="str">
        <f t="shared" si="160"/>
        <v>date_20201115</v>
      </c>
      <c r="J1083" t="str">
        <f t="shared" si="161"/>
        <v>date_20201115 = DateLookup.create( { date: '2020-11-15', day_of_month: 15, month: 11, quarter: 4, year: 2020, week_of_year: 47, week_of_quarter: 8})</v>
      </c>
    </row>
    <row r="1084" spans="1:10">
      <c r="A1084" s="1">
        <v>44151</v>
      </c>
      <c r="B1084" s="1" t="str">
        <f t="shared" si="153"/>
        <v>2020-11-16</v>
      </c>
      <c r="C1084">
        <f t="shared" si="154"/>
        <v>16</v>
      </c>
      <c r="D1084">
        <f t="shared" si="155"/>
        <v>11</v>
      </c>
      <c r="E1084">
        <f t="shared" si="156"/>
        <v>4</v>
      </c>
      <c r="F1084">
        <f t="shared" si="157"/>
        <v>2020</v>
      </c>
      <c r="G1084">
        <f t="shared" si="158"/>
        <v>47</v>
      </c>
      <c r="H1084">
        <f t="shared" si="159"/>
        <v>8</v>
      </c>
      <c r="I1084" s="1" t="str">
        <f t="shared" si="160"/>
        <v>date_20201116</v>
      </c>
      <c r="J1084" t="str">
        <f t="shared" si="161"/>
        <v>date_20201116 = DateLookup.create( { date: '2020-11-16', day_of_month: 16, month: 11, quarter: 4, year: 2020, week_of_year: 47, week_of_quarter: 8})</v>
      </c>
    </row>
    <row r="1085" spans="1:10">
      <c r="A1085" s="1">
        <v>44152</v>
      </c>
      <c r="B1085" s="1" t="str">
        <f t="shared" si="153"/>
        <v>2020-11-17</v>
      </c>
      <c r="C1085">
        <f t="shared" si="154"/>
        <v>17</v>
      </c>
      <c r="D1085">
        <f t="shared" si="155"/>
        <v>11</v>
      </c>
      <c r="E1085">
        <f t="shared" si="156"/>
        <v>4</v>
      </c>
      <c r="F1085">
        <f t="shared" si="157"/>
        <v>2020</v>
      </c>
      <c r="G1085">
        <f t="shared" si="158"/>
        <v>47</v>
      </c>
      <c r="H1085">
        <f t="shared" si="159"/>
        <v>8</v>
      </c>
      <c r="I1085" s="1" t="str">
        <f t="shared" si="160"/>
        <v>date_20201117</v>
      </c>
      <c r="J1085" t="str">
        <f t="shared" si="161"/>
        <v>date_20201117 = DateLookup.create( { date: '2020-11-17', day_of_month: 17, month: 11, quarter: 4, year: 2020, week_of_year: 47, week_of_quarter: 8})</v>
      </c>
    </row>
    <row r="1086" spans="1:10">
      <c r="A1086" s="1">
        <v>44153</v>
      </c>
      <c r="B1086" s="1" t="str">
        <f t="shared" si="153"/>
        <v>2020-11-18</v>
      </c>
      <c r="C1086">
        <f t="shared" si="154"/>
        <v>18</v>
      </c>
      <c r="D1086">
        <f t="shared" si="155"/>
        <v>11</v>
      </c>
      <c r="E1086">
        <f t="shared" si="156"/>
        <v>4</v>
      </c>
      <c r="F1086">
        <f t="shared" si="157"/>
        <v>2020</v>
      </c>
      <c r="G1086">
        <f t="shared" si="158"/>
        <v>47</v>
      </c>
      <c r="H1086">
        <f t="shared" si="159"/>
        <v>8</v>
      </c>
      <c r="I1086" s="1" t="str">
        <f t="shared" si="160"/>
        <v>date_20201118</v>
      </c>
      <c r="J1086" t="str">
        <f t="shared" si="161"/>
        <v>date_20201118 = DateLookup.create( { date: '2020-11-18', day_of_month: 18, month: 11, quarter: 4, year: 2020, week_of_year: 47, week_of_quarter: 8})</v>
      </c>
    </row>
    <row r="1087" spans="1:10">
      <c r="A1087" s="1">
        <v>44154</v>
      </c>
      <c r="B1087" s="1" t="str">
        <f t="shared" si="153"/>
        <v>2020-11-19</v>
      </c>
      <c r="C1087">
        <f t="shared" si="154"/>
        <v>19</v>
      </c>
      <c r="D1087">
        <f t="shared" si="155"/>
        <v>11</v>
      </c>
      <c r="E1087">
        <f t="shared" si="156"/>
        <v>4</v>
      </c>
      <c r="F1087">
        <f t="shared" si="157"/>
        <v>2020</v>
      </c>
      <c r="G1087">
        <f t="shared" si="158"/>
        <v>47</v>
      </c>
      <c r="H1087">
        <f t="shared" si="159"/>
        <v>8</v>
      </c>
      <c r="I1087" s="1" t="str">
        <f t="shared" si="160"/>
        <v>date_20201119</v>
      </c>
      <c r="J1087" t="str">
        <f t="shared" si="161"/>
        <v>date_20201119 = DateLookup.create( { date: '2020-11-19', day_of_month: 19, month: 11, quarter: 4, year: 2020, week_of_year: 47, week_of_quarter: 8})</v>
      </c>
    </row>
    <row r="1088" spans="1:10">
      <c r="A1088" s="1">
        <v>44155</v>
      </c>
      <c r="B1088" s="1" t="str">
        <f t="shared" si="153"/>
        <v>2020-11-20</v>
      </c>
      <c r="C1088">
        <f t="shared" si="154"/>
        <v>20</v>
      </c>
      <c r="D1088">
        <f t="shared" si="155"/>
        <v>11</v>
      </c>
      <c r="E1088">
        <f t="shared" si="156"/>
        <v>4</v>
      </c>
      <c r="F1088">
        <f t="shared" si="157"/>
        <v>2020</v>
      </c>
      <c r="G1088">
        <f t="shared" si="158"/>
        <v>47</v>
      </c>
      <c r="H1088">
        <f t="shared" si="159"/>
        <v>8</v>
      </c>
      <c r="I1088" s="1" t="str">
        <f t="shared" si="160"/>
        <v>date_20201120</v>
      </c>
      <c r="J1088" t="str">
        <f t="shared" si="161"/>
        <v>date_20201120 = DateLookup.create( { date: '2020-11-20', day_of_month: 20, month: 11, quarter: 4, year: 2020, week_of_year: 47, week_of_quarter: 8})</v>
      </c>
    </row>
    <row r="1089" spans="1:10">
      <c r="A1089" s="1">
        <v>44156</v>
      </c>
      <c r="B1089" s="1" t="str">
        <f t="shared" si="153"/>
        <v>2020-11-21</v>
      </c>
      <c r="C1089">
        <f t="shared" si="154"/>
        <v>21</v>
      </c>
      <c r="D1089">
        <f t="shared" si="155"/>
        <v>11</v>
      </c>
      <c r="E1089">
        <f t="shared" si="156"/>
        <v>4</v>
      </c>
      <c r="F1089">
        <f t="shared" si="157"/>
        <v>2020</v>
      </c>
      <c r="G1089">
        <f t="shared" si="158"/>
        <v>47</v>
      </c>
      <c r="H1089">
        <f t="shared" si="159"/>
        <v>8</v>
      </c>
      <c r="I1089" s="1" t="str">
        <f t="shared" si="160"/>
        <v>date_20201121</v>
      </c>
      <c r="J1089" t="str">
        <f t="shared" si="161"/>
        <v>date_20201121 = DateLookup.create( { date: '2020-11-21', day_of_month: 21, month: 11, quarter: 4, year: 2020, week_of_year: 47, week_of_quarter: 8})</v>
      </c>
    </row>
    <row r="1090" spans="1:10">
      <c r="A1090" s="1">
        <v>44157</v>
      </c>
      <c r="B1090" s="1" t="str">
        <f t="shared" si="153"/>
        <v>2020-11-22</v>
      </c>
      <c r="C1090">
        <f t="shared" si="154"/>
        <v>22</v>
      </c>
      <c r="D1090">
        <f t="shared" si="155"/>
        <v>11</v>
      </c>
      <c r="E1090">
        <f t="shared" si="156"/>
        <v>4</v>
      </c>
      <c r="F1090">
        <f t="shared" si="157"/>
        <v>2020</v>
      </c>
      <c r="G1090">
        <f t="shared" si="158"/>
        <v>48</v>
      </c>
      <c r="H1090">
        <f t="shared" si="159"/>
        <v>9</v>
      </c>
      <c r="I1090" s="1" t="str">
        <f t="shared" si="160"/>
        <v>date_20201122</v>
      </c>
      <c r="J1090" t="str">
        <f t="shared" si="161"/>
        <v>date_20201122 = DateLookup.create( { date: '2020-11-22', day_of_month: 22, month: 11, quarter: 4, year: 2020, week_of_year: 48, week_of_quarter: 9})</v>
      </c>
    </row>
    <row r="1091" spans="1:10">
      <c r="A1091" s="1">
        <v>44158</v>
      </c>
      <c r="B1091" s="1" t="str">
        <f t="shared" si="153"/>
        <v>2020-11-23</v>
      </c>
      <c r="C1091">
        <f t="shared" si="154"/>
        <v>23</v>
      </c>
      <c r="D1091">
        <f t="shared" si="155"/>
        <v>11</v>
      </c>
      <c r="E1091">
        <f t="shared" si="156"/>
        <v>4</v>
      </c>
      <c r="F1091">
        <f t="shared" si="157"/>
        <v>2020</v>
      </c>
      <c r="G1091">
        <f t="shared" si="158"/>
        <v>48</v>
      </c>
      <c r="H1091">
        <f t="shared" si="159"/>
        <v>9</v>
      </c>
      <c r="I1091" s="1" t="str">
        <f t="shared" si="160"/>
        <v>date_20201123</v>
      </c>
      <c r="J1091" t="str">
        <f t="shared" si="161"/>
        <v>date_20201123 = DateLookup.create( { date: '2020-11-23', day_of_month: 23, month: 11, quarter: 4, year: 2020, week_of_year: 48, week_of_quarter: 9})</v>
      </c>
    </row>
    <row r="1092" spans="1:10">
      <c r="A1092" s="1">
        <v>44159</v>
      </c>
      <c r="B1092" s="1" t="str">
        <f t="shared" si="153"/>
        <v>2020-11-24</v>
      </c>
      <c r="C1092">
        <f t="shared" si="154"/>
        <v>24</v>
      </c>
      <c r="D1092">
        <f t="shared" si="155"/>
        <v>11</v>
      </c>
      <c r="E1092">
        <f t="shared" si="156"/>
        <v>4</v>
      </c>
      <c r="F1092">
        <f t="shared" si="157"/>
        <v>2020</v>
      </c>
      <c r="G1092">
        <f t="shared" si="158"/>
        <v>48</v>
      </c>
      <c r="H1092">
        <f t="shared" si="159"/>
        <v>9</v>
      </c>
      <c r="I1092" s="1" t="str">
        <f t="shared" si="160"/>
        <v>date_20201124</v>
      </c>
      <c r="J1092" t="str">
        <f t="shared" si="161"/>
        <v>date_20201124 = DateLookup.create( { date: '2020-11-24', day_of_month: 24, month: 11, quarter: 4, year: 2020, week_of_year: 48, week_of_quarter: 9})</v>
      </c>
    </row>
    <row r="1093" spans="1:10">
      <c r="A1093" s="1">
        <v>44160</v>
      </c>
      <c r="B1093" s="1" t="str">
        <f t="shared" si="153"/>
        <v>2020-11-25</v>
      </c>
      <c r="C1093">
        <f t="shared" si="154"/>
        <v>25</v>
      </c>
      <c r="D1093">
        <f t="shared" si="155"/>
        <v>11</v>
      </c>
      <c r="E1093">
        <f t="shared" si="156"/>
        <v>4</v>
      </c>
      <c r="F1093">
        <f t="shared" si="157"/>
        <v>2020</v>
      </c>
      <c r="G1093">
        <f t="shared" si="158"/>
        <v>48</v>
      </c>
      <c r="H1093">
        <f t="shared" si="159"/>
        <v>9</v>
      </c>
      <c r="I1093" s="1" t="str">
        <f t="shared" si="160"/>
        <v>date_20201125</v>
      </c>
      <c r="J1093" t="str">
        <f t="shared" si="161"/>
        <v>date_20201125 = DateLookup.create( { date: '2020-11-25', day_of_month: 25, month: 11, quarter: 4, year: 2020, week_of_year: 48, week_of_quarter: 9})</v>
      </c>
    </row>
    <row r="1094" spans="1:10">
      <c r="A1094" s="1">
        <v>44161</v>
      </c>
      <c r="B1094" s="1" t="str">
        <f t="shared" si="153"/>
        <v>2020-11-26</v>
      </c>
      <c r="C1094">
        <f t="shared" si="154"/>
        <v>26</v>
      </c>
      <c r="D1094">
        <f t="shared" si="155"/>
        <v>11</v>
      </c>
      <c r="E1094">
        <f t="shared" si="156"/>
        <v>4</v>
      </c>
      <c r="F1094">
        <f t="shared" si="157"/>
        <v>2020</v>
      </c>
      <c r="G1094">
        <f t="shared" si="158"/>
        <v>48</v>
      </c>
      <c r="H1094">
        <f t="shared" si="159"/>
        <v>9</v>
      </c>
      <c r="I1094" s="1" t="str">
        <f t="shared" si="160"/>
        <v>date_20201126</v>
      </c>
      <c r="J1094" t="str">
        <f t="shared" si="161"/>
        <v>date_20201126 = DateLookup.create( { date: '2020-11-26', day_of_month: 26, month: 11, quarter: 4, year: 2020, week_of_year: 48, week_of_quarter: 9})</v>
      </c>
    </row>
    <row r="1095" spans="1:10">
      <c r="A1095" s="1">
        <v>44162</v>
      </c>
      <c r="B1095" s="1" t="str">
        <f t="shared" si="153"/>
        <v>2020-11-27</v>
      </c>
      <c r="C1095">
        <f t="shared" si="154"/>
        <v>27</v>
      </c>
      <c r="D1095">
        <f t="shared" si="155"/>
        <v>11</v>
      </c>
      <c r="E1095">
        <f t="shared" si="156"/>
        <v>4</v>
      </c>
      <c r="F1095">
        <f t="shared" si="157"/>
        <v>2020</v>
      </c>
      <c r="G1095">
        <f t="shared" si="158"/>
        <v>48</v>
      </c>
      <c r="H1095">
        <f t="shared" si="159"/>
        <v>9</v>
      </c>
      <c r="I1095" s="1" t="str">
        <f t="shared" si="160"/>
        <v>date_20201127</v>
      </c>
      <c r="J1095" t="str">
        <f t="shared" si="161"/>
        <v>date_20201127 = DateLookup.create( { date: '2020-11-27', day_of_month: 27, month: 11, quarter: 4, year: 2020, week_of_year: 48, week_of_quarter: 9})</v>
      </c>
    </row>
    <row r="1096" spans="1:10">
      <c r="A1096" s="1">
        <v>44163</v>
      </c>
      <c r="B1096" s="1" t="str">
        <f t="shared" si="153"/>
        <v>2020-11-28</v>
      </c>
      <c r="C1096">
        <f t="shared" si="154"/>
        <v>28</v>
      </c>
      <c r="D1096">
        <f t="shared" si="155"/>
        <v>11</v>
      </c>
      <c r="E1096">
        <f t="shared" si="156"/>
        <v>4</v>
      </c>
      <c r="F1096">
        <f t="shared" si="157"/>
        <v>2020</v>
      </c>
      <c r="G1096">
        <f t="shared" si="158"/>
        <v>48</v>
      </c>
      <c r="H1096">
        <f t="shared" si="159"/>
        <v>9</v>
      </c>
      <c r="I1096" s="1" t="str">
        <f t="shared" si="160"/>
        <v>date_20201128</v>
      </c>
      <c r="J1096" t="str">
        <f t="shared" si="161"/>
        <v>date_20201128 = DateLookup.create( { date: '2020-11-28', day_of_month: 28, month: 11, quarter: 4, year: 2020, week_of_year: 48, week_of_quarter: 9})</v>
      </c>
    </row>
    <row r="1097" spans="1:10">
      <c r="A1097" s="1">
        <v>44164</v>
      </c>
      <c r="B1097" s="1" t="str">
        <f t="shared" si="153"/>
        <v>2020-11-29</v>
      </c>
      <c r="C1097">
        <f t="shared" si="154"/>
        <v>29</v>
      </c>
      <c r="D1097">
        <f t="shared" si="155"/>
        <v>11</v>
      </c>
      <c r="E1097">
        <f t="shared" si="156"/>
        <v>4</v>
      </c>
      <c r="F1097">
        <f t="shared" si="157"/>
        <v>2020</v>
      </c>
      <c r="G1097">
        <f t="shared" si="158"/>
        <v>49</v>
      </c>
      <c r="H1097">
        <f t="shared" si="159"/>
        <v>10</v>
      </c>
      <c r="I1097" s="1" t="str">
        <f t="shared" si="160"/>
        <v>date_20201129</v>
      </c>
      <c r="J1097" t="str">
        <f t="shared" si="161"/>
        <v>date_20201129 = DateLookup.create( { date: '2020-11-29', day_of_month: 29, month: 11, quarter: 4, year: 2020, week_of_year: 49, week_of_quarter: 10})</v>
      </c>
    </row>
    <row r="1098" spans="1:10">
      <c r="A1098" s="1">
        <v>44165</v>
      </c>
      <c r="B1098" s="1" t="str">
        <f t="shared" si="153"/>
        <v>2020-11-30</v>
      </c>
      <c r="C1098">
        <f t="shared" si="154"/>
        <v>30</v>
      </c>
      <c r="D1098">
        <f t="shared" si="155"/>
        <v>11</v>
      </c>
      <c r="E1098">
        <f t="shared" si="156"/>
        <v>4</v>
      </c>
      <c r="F1098">
        <f t="shared" si="157"/>
        <v>2020</v>
      </c>
      <c r="G1098">
        <f t="shared" si="158"/>
        <v>49</v>
      </c>
      <c r="H1098">
        <f t="shared" si="159"/>
        <v>10</v>
      </c>
      <c r="I1098" s="1" t="str">
        <f t="shared" si="160"/>
        <v>date_20201130</v>
      </c>
      <c r="J1098" t="str">
        <f t="shared" si="161"/>
        <v>date_20201130 = DateLookup.create( { date: '2020-11-30', day_of_month: 30, month: 11, quarter: 4, year: 2020, week_of_year: 49, week_of_quarter: 10})</v>
      </c>
    </row>
    <row r="1099" spans="1:10">
      <c r="A1099" s="1">
        <v>44166</v>
      </c>
      <c r="B1099" s="1" t="str">
        <f t="shared" si="153"/>
        <v>2020-12-01</v>
      </c>
      <c r="C1099">
        <f t="shared" si="154"/>
        <v>1</v>
      </c>
      <c r="D1099">
        <f t="shared" si="155"/>
        <v>12</v>
      </c>
      <c r="E1099">
        <f t="shared" si="156"/>
        <v>4</v>
      </c>
      <c r="F1099">
        <f t="shared" si="157"/>
        <v>2020</v>
      </c>
      <c r="G1099">
        <f t="shared" si="158"/>
        <v>49</v>
      </c>
      <c r="H1099">
        <f t="shared" si="159"/>
        <v>10</v>
      </c>
      <c r="I1099" s="1" t="str">
        <f t="shared" si="160"/>
        <v>date_20201201</v>
      </c>
      <c r="J1099" t="str">
        <f t="shared" si="161"/>
        <v>date_20201201 = DateLookup.create( { date: '2020-12-01', day_of_month: 1, month: 12, quarter: 4, year: 2020, week_of_year: 49, week_of_quarter: 10})</v>
      </c>
    </row>
    <row r="1100" spans="1:10">
      <c r="A1100" s="1">
        <v>44167</v>
      </c>
      <c r="B1100" s="1" t="str">
        <f t="shared" si="153"/>
        <v>2020-12-02</v>
      </c>
      <c r="C1100">
        <f t="shared" si="154"/>
        <v>2</v>
      </c>
      <c r="D1100">
        <f t="shared" si="155"/>
        <v>12</v>
      </c>
      <c r="E1100">
        <f t="shared" si="156"/>
        <v>4</v>
      </c>
      <c r="F1100">
        <f t="shared" si="157"/>
        <v>2020</v>
      </c>
      <c r="G1100">
        <f t="shared" si="158"/>
        <v>49</v>
      </c>
      <c r="H1100">
        <f t="shared" si="159"/>
        <v>10</v>
      </c>
      <c r="I1100" s="1" t="str">
        <f t="shared" si="160"/>
        <v>date_20201202</v>
      </c>
      <c r="J1100" t="str">
        <f t="shared" si="161"/>
        <v>date_20201202 = DateLookup.create( { date: '2020-12-02', day_of_month: 2, month: 12, quarter: 4, year: 2020, week_of_year: 49, week_of_quarter: 10})</v>
      </c>
    </row>
    <row r="1101" spans="1:10">
      <c r="A1101" s="1">
        <v>44168</v>
      </c>
      <c r="B1101" s="1" t="str">
        <f t="shared" si="153"/>
        <v>2020-12-03</v>
      </c>
      <c r="C1101">
        <f t="shared" si="154"/>
        <v>3</v>
      </c>
      <c r="D1101">
        <f t="shared" si="155"/>
        <v>12</v>
      </c>
      <c r="E1101">
        <f t="shared" si="156"/>
        <v>4</v>
      </c>
      <c r="F1101">
        <f t="shared" si="157"/>
        <v>2020</v>
      </c>
      <c r="G1101">
        <f t="shared" si="158"/>
        <v>49</v>
      </c>
      <c r="H1101">
        <f t="shared" si="159"/>
        <v>10</v>
      </c>
      <c r="I1101" s="1" t="str">
        <f t="shared" si="160"/>
        <v>date_20201203</v>
      </c>
      <c r="J1101" t="str">
        <f t="shared" si="161"/>
        <v>date_20201203 = DateLookup.create( { date: '2020-12-03', day_of_month: 3, month: 12, quarter: 4, year: 2020, week_of_year: 49, week_of_quarter: 10})</v>
      </c>
    </row>
    <row r="1102" spans="1:10">
      <c r="A1102" s="1">
        <v>44169</v>
      </c>
      <c r="B1102" s="1" t="str">
        <f t="shared" si="153"/>
        <v>2020-12-04</v>
      </c>
      <c r="C1102">
        <f t="shared" si="154"/>
        <v>4</v>
      </c>
      <c r="D1102">
        <f t="shared" si="155"/>
        <v>12</v>
      </c>
      <c r="E1102">
        <f t="shared" si="156"/>
        <v>4</v>
      </c>
      <c r="F1102">
        <f t="shared" si="157"/>
        <v>2020</v>
      </c>
      <c r="G1102">
        <f t="shared" si="158"/>
        <v>49</v>
      </c>
      <c r="H1102">
        <f t="shared" si="159"/>
        <v>10</v>
      </c>
      <c r="I1102" s="1" t="str">
        <f t="shared" si="160"/>
        <v>date_20201204</v>
      </c>
      <c r="J1102" t="str">
        <f t="shared" si="161"/>
        <v>date_20201204 = DateLookup.create( { date: '2020-12-04', day_of_month: 4, month: 12, quarter: 4, year: 2020, week_of_year: 49, week_of_quarter: 10})</v>
      </c>
    </row>
    <row r="1103" spans="1:10">
      <c r="A1103" s="1">
        <v>44170</v>
      </c>
      <c r="B1103" s="1" t="str">
        <f t="shared" si="153"/>
        <v>2020-12-05</v>
      </c>
      <c r="C1103">
        <f t="shared" si="154"/>
        <v>5</v>
      </c>
      <c r="D1103">
        <f t="shared" si="155"/>
        <v>12</v>
      </c>
      <c r="E1103">
        <f t="shared" si="156"/>
        <v>4</v>
      </c>
      <c r="F1103">
        <f t="shared" si="157"/>
        <v>2020</v>
      </c>
      <c r="G1103">
        <f t="shared" si="158"/>
        <v>49</v>
      </c>
      <c r="H1103">
        <f t="shared" si="159"/>
        <v>10</v>
      </c>
      <c r="I1103" s="1" t="str">
        <f t="shared" si="160"/>
        <v>date_20201205</v>
      </c>
      <c r="J1103" t="str">
        <f t="shared" si="161"/>
        <v>date_20201205 = DateLookup.create( { date: '2020-12-05', day_of_month: 5, month: 12, quarter: 4, year: 2020, week_of_year: 49, week_of_quarter: 10})</v>
      </c>
    </row>
    <row r="1104" spans="1:10">
      <c r="A1104" s="1">
        <v>44171</v>
      </c>
      <c r="B1104" s="1" t="str">
        <f t="shared" si="153"/>
        <v>2020-12-06</v>
      </c>
      <c r="C1104">
        <f t="shared" si="154"/>
        <v>6</v>
      </c>
      <c r="D1104">
        <f t="shared" si="155"/>
        <v>12</v>
      </c>
      <c r="E1104">
        <f t="shared" si="156"/>
        <v>4</v>
      </c>
      <c r="F1104">
        <f t="shared" si="157"/>
        <v>2020</v>
      </c>
      <c r="G1104">
        <f t="shared" si="158"/>
        <v>50</v>
      </c>
      <c r="H1104">
        <f t="shared" si="159"/>
        <v>11</v>
      </c>
      <c r="I1104" s="1" t="str">
        <f t="shared" si="160"/>
        <v>date_20201206</v>
      </c>
      <c r="J1104" t="str">
        <f t="shared" si="161"/>
        <v>date_20201206 = DateLookup.create( { date: '2020-12-06', day_of_month: 6, month: 12, quarter: 4, year: 2020, week_of_year: 50, week_of_quarter: 11})</v>
      </c>
    </row>
    <row r="1105" spans="1:10">
      <c r="A1105" s="1">
        <v>44172</v>
      </c>
      <c r="B1105" s="1" t="str">
        <f t="shared" si="153"/>
        <v>2020-12-07</v>
      </c>
      <c r="C1105">
        <f t="shared" si="154"/>
        <v>7</v>
      </c>
      <c r="D1105">
        <f t="shared" si="155"/>
        <v>12</v>
      </c>
      <c r="E1105">
        <f t="shared" si="156"/>
        <v>4</v>
      </c>
      <c r="F1105">
        <f t="shared" si="157"/>
        <v>2020</v>
      </c>
      <c r="G1105">
        <f t="shared" si="158"/>
        <v>50</v>
      </c>
      <c r="H1105">
        <f t="shared" si="159"/>
        <v>11</v>
      </c>
      <c r="I1105" s="1" t="str">
        <f t="shared" si="160"/>
        <v>date_20201207</v>
      </c>
      <c r="J1105" t="str">
        <f t="shared" si="161"/>
        <v>date_20201207 = DateLookup.create( { date: '2020-12-07', day_of_month: 7, month: 12, quarter: 4, year: 2020, week_of_year: 50, week_of_quarter: 11})</v>
      </c>
    </row>
    <row r="1106" spans="1:10">
      <c r="A1106" s="1">
        <v>44173</v>
      </c>
      <c r="B1106" s="1" t="str">
        <f t="shared" si="153"/>
        <v>2020-12-08</v>
      </c>
      <c r="C1106">
        <f t="shared" si="154"/>
        <v>8</v>
      </c>
      <c r="D1106">
        <f t="shared" si="155"/>
        <v>12</v>
      </c>
      <c r="E1106">
        <f t="shared" si="156"/>
        <v>4</v>
      </c>
      <c r="F1106">
        <f t="shared" si="157"/>
        <v>2020</v>
      </c>
      <c r="G1106">
        <f t="shared" si="158"/>
        <v>50</v>
      </c>
      <c r="H1106">
        <f t="shared" si="159"/>
        <v>11</v>
      </c>
      <c r="I1106" s="1" t="str">
        <f t="shared" si="160"/>
        <v>date_20201208</v>
      </c>
      <c r="J1106" t="str">
        <f t="shared" si="161"/>
        <v>date_20201208 = DateLookup.create( { date: '2020-12-08', day_of_month: 8, month: 12, quarter: 4, year: 2020, week_of_year: 50, week_of_quarter: 11})</v>
      </c>
    </row>
    <row r="1107" spans="1:10">
      <c r="A1107" s="1">
        <v>44174</v>
      </c>
      <c r="B1107" s="1" t="str">
        <f t="shared" si="153"/>
        <v>2020-12-09</v>
      </c>
      <c r="C1107">
        <f t="shared" si="154"/>
        <v>9</v>
      </c>
      <c r="D1107">
        <f t="shared" si="155"/>
        <v>12</v>
      </c>
      <c r="E1107">
        <f t="shared" si="156"/>
        <v>4</v>
      </c>
      <c r="F1107">
        <f t="shared" si="157"/>
        <v>2020</v>
      </c>
      <c r="G1107">
        <f t="shared" si="158"/>
        <v>50</v>
      </c>
      <c r="H1107">
        <f t="shared" si="159"/>
        <v>11</v>
      </c>
      <c r="I1107" s="1" t="str">
        <f t="shared" si="160"/>
        <v>date_20201209</v>
      </c>
      <c r="J1107" t="str">
        <f t="shared" si="161"/>
        <v>date_20201209 = DateLookup.create( { date: '2020-12-09', day_of_month: 9, month: 12, quarter: 4, year: 2020, week_of_year: 50, week_of_quarter: 11})</v>
      </c>
    </row>
    <row r="1108" spans="1:10">
      <c r="A1108" s="1">
        <v>44175</v>
      </c>
      <c r="B1108" s="1" t="str">
        <f t="shared" si="153"/>
        <v>2020-12-10</v>
      </c>
      <c r="C1108">
        <f t="shared" si="154"/>
        <v>10</v>
      </c>
      <c r="D1108">
        <f t="shared" si="155"/>
        <v>12</v>
      </c>
      <c r="E1108">
        <f t="shared" si="156"/>
        <v>4</v>
      </c>
      <c r="F1108">
        <f t="shared" si="157"/>
        <v>2020</v>
      </c>
      <c r="G1108">
        <f t="shared" si="158"/>
        <v>50</v>
      </c>
      <c r="H1108">
        <f t="shared" si="159"/>
        <v>11</v>
      </c>
      <c r="I1108" s="1" t="str">
        <f t="shared" si="160"/>
        <v>date_20201210</v>
      </c>
      <c r="J1108" t="str">
        <f t="shared" si="161"/>
        <v>date_20201210 = DateLookup.create( { date: '2020-12-10', day_of_month: 10, month: 12, quarter: 4, year: 2020, week_of_year: 50, week_of_quarter: 11})</v>
      </c>
    </row>
    <row r="1109" spans="1:10">
      <c r="A1109" s="1">
        <v>44176</v>
      </c>
      <c r="B1109" s="1" t="str">
        <f t="shared" si="153"/>
        <v>2020-12-11</v>
      </c>
      <c r="C1109">
        <f t="shared" si="154"/>
        <v>11</v>
      </c>
      <c r="D1109">
        <f t="shared" si="155"/>
        <v>12</v>
      </c>
      <c r="E1109">
        <f t="shared" si="156"/>
        <v>4</v>
      </c>
      <c r="F1109">
        <f t="shared" si="157"/>
        <v>2020</v>
      </c>
      <c r="G1109">
        <f t="shared" si="158"/>
        <v>50</v>
      </c>
      <c r="H1109">
        <f t="shared" si="159"/>
        <v>11</v>
      </c>
      <c r="I1109" s="1" t="str">
        <f t="shared" si="160"/>
        <v>date_20201211</v>
      </c>
      <c r="J1109" t="str">
        <f t="shared" si="161"/>
        <v>date_20201211 = DateLookup.create( { date: '2020-12-11', day_of_month: 11, month: 12, quarter: 4, year: 2020, week_of_year: 50, week_of_quarter: 11})</v>
      </c>
    </row>
    <row r="1110" spans="1:10">
      <c r="A1110" s="1">
        <v>44177</v>
      </c>
      <c r="B1110" s="1" t="str">
        <f t="shared" si="153"/>
        <v>2020-12-12</v>
      </c>
      <c r="C1110">
        <f t="shared" si="154"/>
        <v>12</v>
      </c>
      <c r="D1110">
        <f t="shared" si="155"/>
        <v>12</v>
      </c>
      <c r="E1110">
        <f t="shared" si="156"/>
        <v>4</v>
      </c>
      <c r="F1110">
        <f t="shared" si="157"/>
        <v>2020</v>
      </c>
      <c r="G1110">
        <f t="shared" si="158"/>
        <v>50</v>
      </c>
      <c r="H1110">
        <f t="shared" si="159"/>
        <v>11</v>
      </c>
      <c r="I1110" s="1" t="str">
        <f t="shared" si="160"/>
        <v>date_20201212</v>
      </c>
      <c r="J1110" t="str">
        <f t="shared" si="161"/>
        <v>date_20201212 = DateLookup.create( { date: '2020-12-12', day_of_month: 12, month: 12, quarter: 4, year: 2020, week_of_year: 50, week_of_quarter: 11})</v>
      </c>
    </row>
    <row r="1111" spans="1:10">
      <c r="A1111" s="1">
        <v>44178</v>
      </c>
      <c r="B1111" s="1" t="str">
        <f t="shared" si="153"/>
        <v>2020-12-13</v>
      </c>
      <c r="C1111">
        <f t="shared" si="154"/>
        <v>13</v>
      </c>
      <c r="D1111">
        <f t="shared" si="155"/>
        <v>12</v>
      </c>
      <c r="E1111">
        <f t="shared" si="156"/>
        <v>4</v>
      </c>
      <c r="F1111">
        <f t="shared" si="157"/>
        <v>2020</v>
      </c>
      <c r="G1111">
        <f t="shared" si="158"/>
        <v>51</v>
      </c>
      <c r="H1111">
        <f t="shared" si="159"/>
        <v>12</v>
      </c>
      <c r="I1111" s="1" t="str">
        <f t="shared" si="160"/>
        <v>date_20201213</v>
      </c>
      <c r="J1111" t="str">
        <f t="shared" si="161"/>
        <v>date_20201213 = DateLookup.create( { date: '2020-12-13', day_of_month: 13, month: 12, quarter: 4, year: 2020, week_of_year: 51, week_of_quarter: 12})</v>
      </c>
    </row>
    <row r="1112" spans="1:10">
      <c r="A1112" s="1">
        <v>44179</v>
      </c>
      <c r="B1112" s="1" t="str">
        <f t="shared" si="153"/>
        <v>2020-12-14</v>
      </c>
      <c r="C1112">
        <f t="shared" si="154"/>
        <v>14</v>
      </c>
      <c r="D1112">
        <f t="shared" si="155"/>
        <v>12</v>
      </c>
      <c r="E1112">
        <f t="shared" si="156"/>
        <v>4</v>
      </c>
      <c r="F1112">
        <f t="shared" si="157"/>
        <v>2020</v>
      </c>
      <c r="G1112">
        <f t="shared" si="158"/>
        <v>51</v>
      </c>
      <c r="H1112">
        <f t="shared" si="159"/>
        <v>12</v>
      </c>
      <c r="I1112" s="1" t="str">
        <f t="shared" si="160"/>
        <v>date_20201214</v>
      </c>
      <c r="J1112" t="str">
        <f t="shared" si="161"/>
        <v>date_20201214 = DateLookup.create( { date: '2020-12-14', day_of_month: 14, month: 12, quarter: 4, year: 2020, week_of_year: 51, week_of_quarter: 12})</v>
      </c>
    </row>
    <row r="1113" spans="1:10">
      <c r="A1113" s="1">
        <v>44180</v>
      </c>
      <c r="B1113" s="1" t="str">
        <f t="shared" si="153"/>
        <v>2020-12-15</v>
      </c>
      <c r="C1113">
        <f t="shared" si="154"/>
        <v>15</v>
      </c>
      <c r="D1113">
        <f t="shared" si="155"/>
        <v>12</v>
      </c>
      <c r="E1113">
        <f t="shared" si="156"/>
        <v>4</v>
      </c>
      <c r="F1113">
        <f t="shared" si="157"/>
        <v>2020</v>
      </c>
      <c r="G1113">
        <f t="shared" si="158"/>
        <v>51</v>
      </c>
      <c r="H1113">
        <f t="shared" si="159"/>
        <v>12</v>
      </c>
      <c r="I1113" s="1" t="str">
        <f t="shared" si="160"/>
        <v>date_20201215</v>
      </c>
      <c r="J1113" t="str">
        <f t="shared" si="161"/>
        <v>date_20201215 = DateLookup.create( { date: '2020-12-15', day_of_month: 15, month: 12, quarter: 4, year: 2020, week_of_year: 51, week_of_quarter: 12})</v>
      </c>
    </row>
    <row r="1114" spans="1:10">
      <c r="A1114" s="1">
        <v>44181</v>
      </c>
      <c r="B1114" s="1" t="str">
        <f t="shared" si="153"/>
        <v>2020-12-16</v>
      </c>
      <c r="C1114">
        <f t="shared" si="154"/>
        <v>16</v>
      </c>
      <c r="D1114">
        <f t="shared" si="155"/>
        <v>12</v>
      </c>
      <c r="E1114">
        <f t="shared" si="156"/>
        <v>4</v>
      </c>
      <c r="F1114">
        <f t="shared" si="157"/>
        <v>2020</v>
      </c>
      <c r="G1114">
        <f t="shared" si="158"/>
        <v>51</v>
      </c>
      <c r="H1114">
        <f t="shared" si="159"/>
        <v>12</v>
      </c>
      <c r="I1114" s="1" t="str">
        <f t="shared" si="160"/>
        <v>date_20201216</v>
      </c>
      <c r="J1114" t="str">
        <f t="shared" si="161"/>
        <v>date_20201216 = DateLookup.create( { date: '2020-12-16', day_of_month: 16, month: 12, quarter: 4, year: 2020, week_of_year: 51, week_of_quarter: 12})</v>
      </c>
    </row>
    <row r="1115" spans="1:10">
      <c r="A1115" s="1">
        <v>44182</v>
      </c>
      <c r="B1115" s="1" t="str">
        <f t="shared" si="153"/>
        <v>2020-12-17</v>
      </c>
      <c r="C1115">
        <f t="shared" si="154"/>
        <v>17</v>
      </c>
      <c r="D1115">
        <f t="shared" si="155"/>
        <v>12</v>
      </c>
      <c r="E1115">
        <f t="shared" si="156"/>
        <v>4</v>
      </c>
      <c r="F1115">
        <f t="shared" si="157"/>
        <v>2020</v>
      </c>
      <c r="G1115">
        <f t="shared" si="158"/>
        <v>51</v>
      </c>
      <c r="H1115">
        <f t="shared" si="159"/>
        <v>12</v>
      </c>
      <c r="I1115" s="1" t="str">
        <f t="shared" si="160"/>
        <v>date_20201217</v>
      </c>
      <c r="J1115" t="str">
        <f t="shared" si="161"/>
        <v>date_20201217 = DateLookup.create( { date: '2020-12-17', day_of_month: 17, month: 12, quarter: 4, year: 2020, week_of_year: 51, week_of_quarter: 12})</v>
      </c>
    </row>
    <row r="1116" spans="1:10">
      <c r="A1116" s="1">
        <v>44183</v>
      </c>
      <c r="B1116" s="1" t="str">
        <f t="shared" si="153"/>
        <v>2020-12-18</v>
      </c>
      <c r="C1116">
        <f t="shared" si="154"/>
        <v>18</v>
      </c>
      <c r="D1116">
        <f t="shared" si="155"/>
        <v>12</v>
      </c>
      <c r="E1116">
        <f t="shared" si="156"/>
        <v>4</v>
      </c>
      <c r="F1116">
        <f t="shared" si="157"/>
        <v>2020</v>
      </c>
      <c r="G1116">
        <f t="shared" si="158"/>
        <v>51</v>
      </c>
      <c r="H1116">
        <f t="shared" si="159"/>
        <v>12</v>
      </c>
      <c r="I1116" s="1" t="str">
        <f t="shared" si="160"/>
        <v>date_20201218</v>
      </c>
      <c r="J1116" t="str">
        <f t="shared" si="161"/>
        <v>date_20201218 = DateLookup.create( { date: '2020-12-18', day_of_month: 18, month: 12, quarter: 4, year: 2020, week_of_year: 51, week_of_quarter: 12})</v>
      </c>
    </row>
    <row r="1117" spans="1:10">
      <c r="A1117" s="1">
        <v>44184</v>
      </c>
      <c r="B1117" s="1" t="str">
        <f t="shared" si="153"/>
        <v>2020-12-19</v>
      </c>
      <c r="C1117">
        <f t="shared" si="154"/>
        <v>19</v>
      </c>
      <c r="D1117">
        <f t="shared" si="155"/>
        <v>12</v>
      </c>
      <c r="E1117">
        <f t="shared" si="156"/>
        <v>4</v>
      </c>
      <c r="F1117">
        <f t="shared" si="157"/>
        <v>2020</v>
      </c>
      <c r="G1117">
        <f t="shared" si="158"/>
        <v>51</v>
      </c>
      <c r="H1117">
        <f t="shared" si="159"/>
        <v>12</v>
      </c>
      <c r="I1117" s="1" t="str">
        <f t="shared" si="160"/>
        <v>date_20201219</v>
      </c>
      <c r="J1117" t="str">
        <f t="shared" si="161"/>
        <v>date_20201219 = DateLookup.create( { date: '2020-12-19', day_of_month: 19, month: 12, quarter: 4, year: 2020, week_of_year: 51, week_of_quarter: 12})</v>
      </c>
    </row>
    <row r="1118" spans="1:10">
      <c r="A1118" s="1">
        <v>44185</v>
      </c>
      <c r="B1118" s="1" t="str">
        <f t="shared" si="153"/>
        <v>2020-12-20</v>
      </c>
      <c r="C1118">
        <f t="shared" si="154"/>
        <v>20</v>
      </c>
      <c r="D1118">
        <f t="shared" si="155"/>
        <v>12</v>
      </c>
      <c r="E1118">
        <f t="shared" si="156"/>
        <v>4</v>
      </c>
      <c r="F1118">
        <f t="shared" si="157"/>
        <v>2020</v>
      </c>
      <c r="G1118">
        <f t="shared" si="158"/>
        <v>52</v>
      </c>
      <c r="H1118">
        <f t="shared" si="159"/>
        <v>13</v>
      </c>
      <c r="I1118" s="1" t="str">
        <f t="shared" si="160"/>
        <v>date_20201220</v>
      </c>
      <c r="J1118" t="str">
        <f t="shared" si="161"/>
        <v>date_20201220 = DateLookup.create( { date: '2020-12-20', day_of_month: 20, month: 12, quarter: 4, year: 2020, week_of_year: 52, week_of_quarter: 13})</v>
      </c>
    </row>
    <row r="1119" spans="1:10">
      <c r="A1119" s="1">
        <v>44186</v>
      </c>
      <c r="B1119" s="1" t="str">
        <f t="shared" si="153"/>
        <v>2020-12-21</v>
      </c>
      <c r="C1119">
        <f t="shared" si="154"/>
        <v>21</v>
      </c>
      <c r="D1119">
        <f t="shared" si="155"/>
        <v>12</v>
      </c>
      <c r="E1119">
        <f t="shared" si="156"/>
        <v>4</v>
      </c>
      <c r="F1119">
        <f t="shared" si="157"/>
        <v>2020</v>
      </c>
      <c r="G1119">
        <f t="shared" si="158"/>
        <v>52</v>
      </c>
      <c r="H1119">
        <f t="shared" si="159"/>
        <v>13</v>
      </c>
      <c r="I1119" s="1" t="str">
        <f t="shared" si="160"/>
        <v>date_20201221</v>
      </c>
      <c r="J1119" t="str">
        <f t="shared" si="161"/>
        <v>date_20201221 = DateLookup.create( { date: '2020-12-21', day_of_month: 21, month: 12, quarter: 4, year: 2020, week_of_year: 52, week_of_quarter: 13})</v>
      </c>
    </row>
    <row r="1120" spans="1:10">
      <c r="A1120" s="1">
        <v>44187</v>
      </c>
      <c r="B1120" s="1" t="str">
        <f t="shared" si="153"/>
        <v>2020-12-22</v>
      </c>
      <c r="C1120">
        <f t="shared" si="154"/>
        <v>22</v>
      </c>
      <c r="D1120">
        <f t="shared" si="155"/>
        <v>12</v>
      </c>
      <c r="E1120">
        <f t="shared" si="156"/>
        <v>4</v>
      </c>
      <c r="F1120">
        <f t="shared" si="157"/>
        <v>2020</v>
      </c>
      <c r="G1120">
        <f t="shared" si="158"/>
        <v>52</v>
      </c>
      <c r="H1120">
        <f t="shared" si="159"/>
        <v>13</v>
      </c>
      <c r="I1120" s="1" t="str">
        <f t="shared" si="160"/>
        <v>date_20201222</v>
      </c>
      <c r="J1120" t="str">
        <f t="shared" si="161"/>
        <v>date_20201222 = DateLookup.create( { date: '2020-12-22', day_of_month: 22, month: 12, quarter: 4, year: 2020, week_of_year: 52, week_of_quarter: 13})</v>
      </c>
    </row>
    <row r="1121" spans="1:10">
      <c r="A1121" s="1">
        <v>44188</v>
      </c>
      <c r="B1121" s="1" t="str">
        <f t="shared" si="153"/>
        <v>2020-12-23</v>
      </c>
      <c r="C1121">
        <f t="shared" si="154"/>
        <v>23</v>
      </c>
      <c r="D1121">
        <f t="shared" si="155"/>
        <v>12</v>
      </c>
      <c r="E1121">
        <f t="shared" si="156"/>
        <v>4</v>
      </c>
      <c r="F1121">
        <f t="shared" si="157"/>
        <v>2020</v>
      </c>
      <c r="G1121">
        <f t="shared" si="158"/>
        <v>52</v>
      </c>
      <c r="H1121">
        <f t="shared" si="159"/>
        <v>13</v>
      </c>
      <c r="I1121" s="1" t="str">
        <f t="shared" si="160"/>
        <v>date_20201223</v>
      </c>
      <c r="J1121" t="str">
        <f t="shared" si="161"/>
        <v>date_20201223 = DateLookup.create( { date: '2020-12-23', day_of_month: 23, month: 12, quarter: 4, year: 2020, week_of_year: 52, week_of_quarter: 13})</v>
      </c>
    </row>
    <row r="1122" spans="1:10">
      <c r="A1122" s="1">
        <v>44189</v>
      </c>
      <c r="B1122" s="1" t="str">
        <f t="shared" si="153"/>
        <v>2020-12-24</v>
      </c>
      <c r="C1122">
        <f t="shared" si="154"/>
        <v>24</v>
      </c>
      <c r="D1122">
        <f t="shared" si="155"/>
        <v>12</v>
      </c>
      <c r="E1122">
        <f t="shared" si="156"/>
        <v>4</v>
      </c>
      <c r="F1122">
        <f t="shared" si="157"/>
        <v>2020</v>
      </c>
      <c r="G1122">
        <f t="shared" si="158"/>
        <v>52</v>
      </c>
      <c r="H1122">
        <f t="shared" si="159"/>
        <v>13</v>
      </c>
      <c r="I1122" s="1" t="str">
        <f t="shared" si="160"/>
        <v>date_20201224</v>
      </c>
      <c r="J1122" t="str">
        <f t="shared" si="161"/>
        <v>date_20201224 = DateLookup.create( { date: '2020-12-24', day_of_month: 24, month: 12, quarter: 4, year: 2020, week_of_year: 52, week_of_quarter: 13})</v>
      </c>
    </row>
    <row r="1123" spans="1:10">
      <c r="A1123" s="1">
        <v>44190</v>
      </c>
      <c r="B1123" s="1" t="str">
        <f t="shared" ref="B1123:B1186" si="162">YEAR(A1123)&amp;"-"&amp;RIGHT("0"&amp;MONTH(A1123),2)&amp;"-"&amp;RIGHT("0"&amp;DAY(A1123),2)</f>
        <v>2020-12-25</v>
      </c>
      <c r="C1123">
        <f t="shared" ref="C1123:C1186" si="163">DAY(B1123)</f>
        <v>25</v>
      </c>
      <c r="D1123">
        <f t="shared" ref="D1123:D1186" si="164">MONTH(B1123)</f>
        <v>12</v>
      </c>
      <c r="E1123">
        <f t="shared" ref="E1123:E1186" si="165">IF(D1123&lt;4,1,IF(AND(D1123&gt;3,D1123&lt;7),2,IF(AND(D1123&gt;6,D1123&lt;10),3,4)))</f>
        <v>4</v>
      </c>
      <c r="F1123">
        <f t="shared" ref="F1123:F1186" si="166">YEAR(B1123)</f>
        <v>2020</v>
      </c>
      <c r="G1123">
        <f t="shared" ref="G1123:G1186" si="167">WEEKNUM(B1123)</f>
        <v>52</v>
      </c>
      <c r="H1123">
        <f t="shared" ref="H1123:H1186" si="168">IF(E1123=E1122,G1123-G1122+H1122,1)</f>
        <v>13</v>
      </c>
      <c r="I1123" s="1" t="str">
        <f t="shared" ref="I1123:I1186" si="169">"date_"&amp;YEAR(A1123)&amp;""&amp;RIGHT("0"&amp;MONTH(A1123),2)&amp;""&amp;RIGHT("0"&amp;DAY(A1123),2)</f>
        <v>date_20201225</v>
      </c>
      <c r="J1123" t="str">
        <f t="shared" ref="J1123:J1186" si="170">I1123&amp; " = DateLookup.create( { "&amp;B$1&amp;"'"&amp;B1123&amp;"'"&amp;C$1&amp;C1123&amp;D$1&amp;D1123&amp;E$1&amp;E1123&amp;F$1&amp;F1123&amp;G$1&amp;G1123&amp;H$1&amp;H1123&amp;"})"</f>
        <v>date_20201225 = DateLookup.create( { date: '2020-12-25', day_of_month: 25, month: 12, quarter: 4, year: 2020, week_of_year: 52, week_of_quarter: 13})</v>
      </c>
    </row>
    <row r="1124" spans="1:10">
      <c r="A1124" s="1">
        <v>44191</v>
      </c>
      <c r="B1124" s="1" t="str">
        <f t="shared" si="162"/>
        <v>2020-12-26</v>
      </c>
      <c r="C1124">
        <f t="shared" si="163"/>
        <v>26</v>
      </c>
      <c r="D1124">
        <f t="shared" si="164"/>
        <v>12</v>
      </c>
      <c r="E1124">
        <f t="shared" si="165"/>
        <v>4</v>
      </c>
      <c r="F1124">
        <f t="shared" si="166"/>
        <v>2020</v>
      </c>
      <c r="G1124">
        <f t="shared" si="167"/>
        <v>52</v>
      </c>
      <c r="H1124">
        <f t="shared" si="168"/>
        <v>13</v>
      </c>
      <c r="I1124" s="1" t="str">
        <f t="shared" si="169"/>
        <v>date_20201226</v>
      </c>
      <c r="J1124" t="str">
        <f t="shared" si="170"/>
        <v>date_20201226 = DateLookup.create( { date: '2020-12-26', day_of_month: 26, month: 12, quarter: 4, year: 2020, week_of_year: 52, week_of_quarter: 13})</v>
      </c>
    </row>
    <row r="1125" spans="1:10">
      <c r="A1125" s="1">
        <v>44192</v>
      </c>
      <c r="B1125" s="1" t="str">
        <f t="shared" si="162"/>
        <v>2020-12-27</v>
      </c>
      <c r="C1125">
        <f t="shared" si="163"/>
        <v>27</v>
      </c>
      <c r="D1125">
        <f t="shared" si="164"/>
        <v>12</v>
      </c>
      <c r="E1125">
        <f t="shared" si="165"/>
        <v>4</v>
      </c>
      <c r="F1125">
        <f t="shared" si="166"/>
        <v>2020</v>
      </c>
      <c r="G1125">
        <f t="shared" si="167"/>
        <v>53</v>
      </c>
      <c r="H1125">
        <f t="shared" si="168"/>
        <v>14</v>
      </c>
      <c r="I1125" s="1" t="str">
        <f t="shared" si="169"/>
        <v>date_20201227</v>
      </c>
      <c r="J1125" t="str">
        <f t="shared" si="170"/>
        <v>date_20201227 = DateLookup.create( { date: '2020-12-27', day_of_month: 27, month: 12, quarter: 4, year: 2020, week_of_year: 53, week_of_quarter: 14})</v>
      </c>
    </row>
    <row r="1126" spans="1:10">
      <c r="A1126" s="1">
        <v>44193</v>
      </c>
      <c r="B1126" s="1" t="str">
        <f t="shared" si="162"/>
        <v>2020-12-28</v>
      </c>
      <c r="C1126">
        <f t="shared" si="163"/>
        <v>28</v>
      </c>
      <c r="D1126">
        <f t="shared" si="164"/>
        <v>12</v>
      </c>
      <c r="E1126">
        <f t="shared" si="165"/>
        <v>4</v>
      </c>
      <c r="F1126">
        <f t="shared" si="166"/>
        <v>2020</v>
      </c>
      <c r="G1126">
        <f t="shared" si="167"/>
        <v>53</v>
      </c>
      <c r="H1126">
        <f t="shared" si="168"/>
        <v>14</v>
      </c>
      <c r="I1126" s="1" t="str">
        <f t="shared" si="169"/>
        <v>date_20201228</v>
      </c>
      <c r="J1126" t="str">
        <f t="shared" si="170"/>
        <v>date_20201228 = DateLookup.create( { date: '2020-12-28', day_of_month: 28, month: 12, quarter: 4, year: 2020, week_of_year: 53, week_of_quarter: 14})</v>
      </c>
    </row>
    <row r="1127" spans="1:10">
      <c r="A1127" s="1">
        <v>44194</v>
      </c>
      <c r="B1127" s="1" t="str">
        <f t="shared" si="162"/>
        <v>2020-12-29</v>
      </c>
      <c r="C1127">
        <f t="shared" si="163"/>
        <v>29</v>
      </c>
      <c r="D1127">
        <f t="shared" si="164"/>
        <v>12</v>
      </c>
      <c r="E1127">
        <f t="shared" si="165"/>
        <v>4</v>
      </c>
      <c r="F1127">
        <f t="shared" si="166"/>
        <v>2020</v>
      </c>
      <c r="G1127">
        <f t="shared" si="167"/>
        <v>53</v>
      </c>
      <c r="H1127">
        <f t="shared" si="168"/>
        <v>14</v>
      </c>
      <c r="I1127" s="1" t="str">
        <f t="shared" si="169"/>
        <v>date_20201229</v>
      </c>
      <c r="J1127" t="str">
        <f t="shared" si="170"/>
        <v>date_20201229 = DateLookup.create( { date: '2020-12-29', day_of_month: 29, month: 12, quarter: 4, year: 2020, week_of_year: 53, week_of_quarter: 14})</v>
      </c>
    </row>
    <row r="1128" spans="1:10">
      <c r="A1128" s="1">
        <v>44195</v>
      </c>
      <c r="B1128" s="1" t="str">
        <f t="shared" si="162"/>
        <v>2020-12-30</v>
      </c>
      <c r="C1128">
        <f t="shared" si="163"/>
        <v>30</v>
      </c>
      <c r="D1128">
        <f t="shared" si="164"/>
        <v>12</v>
      </c>
      <c r="E1128">
        <f t="shared" si="165"/>
        <v>4</v>
      </c>
      <c r="F1128">
        <f t="shared" si="166"/>
        <v>2020</v>
      </c>
      <c r="G1128">
        <f t="shared" si="167"/>
        <v>53</v>
      </c>
      <c r="H1128">
        <f t="shared" si="168"/>
        <v>14</v>
      </c>
      <c r="I1128" s="1" t="str">
        <f t="shared" si="169"/>
        <v>date_20201230</v>
      </c>
      <c r="J1128" t="str">
        <f t="shared" si="170"/>
        <v>date_20201230 = DateLookup.create( { date: '2020-12-30', day_of_month: 30, month: 12, quarter: 4, year: 2020, week_of_year: 53, week_of_quarter: 14})</v>
      </c>
    </row>
    <row r="1129" spans="1:10">
      <c r="A1129" s="1">
        <v>44196</v>
      </c>
      <c r="B1129" s="1" t="str">
        <f t="shared" si="162"/>
        <v>2020-12-31</v>
      </c>
      <c r="C1129">
        <f t="shared" si="163"/>
        <v>31</v>
      </c>
      <c r="D1129">
        <f t="shared" si="164"/>
        <v>12</v>
      </c>
      <c r="E1129">
        <f t="shared" si="165"/>
        <v>4</v>
      </c>
      <c r="F1129">
        <f t="shared" si="166"/>
        <v>2020</v>
      </c>
      <c r="G1129">
        <f t="shared" si="167"/>
        <v>53</v>
      </c>
      <c r="H1129">
        <f t="shared" si="168"/>
        <v>14</v>
      </c>
      <c r="I1129" s="1" t="str">
        <f t="shared" si="169"/>
        <v>date_20201231</v>
      </c>
      <c r="J1129" t="str">
        <f t="shared" si="170"/>
        <v>date_20201231 = DateLookup.create( { date: '2020-12-31', day_of_month: 31, month: 12, quarter: 4, year: 2020, week_of_year: 53, week_of_quarter: 14})</v>
      </c>
    </row>
    <row r="1130" spans="1:10">
      <c r="A1130" s="1">
        <v>44197</v>
      </c>
      <c r="B1130" s="1" t="str">
        <f t="shared" si="162"/>
        <v>2021-01-01</v>
      </c>
      <c r="C1130">
        <f t="shared" si="163"/>
        <v>1</v>
      </c>
      <c r="D1130">
        <f t="shared" si="164"/>
        <v>1</v>
      </c>
      <c r="E1130">
        <f t="shared" si="165"/>
        <v>1</v>
      </c>
      <c r="F1130">
        <f t="shared" si="166"/>
        <v>2021</v>
      </c>
      <c r="G1130">
        <f t="shared" si="167"/>
        <v>1</v>
      </c>
      <c r="H1130">
        <f t="shared" si="168"/>
        <v>1</v>
      </c>
      <c r="I1130" s="1" t="str">
        <f t="shared" si="169"/>
        <v>date_20210101</v>
      </c>
      <c r="J1130" t="str">
        <f t="shared" si="170"/>
        <v>date_20210101 = DateLookup.create( { date: '2021-01-01', day_of_month: 1, month: 1, quarter: 1, year: 2021, week_of_year: 1, week_of_quarter: 1})</v>
      </c>
    </row>
    <row r="1131" spans="1:10">
      <c r="A1131" s="1">
        <v>44198</v>
      </c>
      <c r="B1131" s="1" t="str">
        <f t="shared" si="162"/>
        <v>2021-01-02</v>
      </c>
      <c r="C1131">
        <f t="shared" si="163"/>
        <v>2</v>
      </c>
      <c r="D1131">
        <f t="shared" si="164"/>
        <v>1</v>
      </c>
      <c r="E1131">
        <f t="shared" si="165"/>
        <v>1</v>
      </c>
      <c r="F1131">
        <f t="shared" si="166"/>
        <v>2021</v>
      </c>
      <c r="G1131">
        <f t="shared" si="167"/>
        <v>1</v>
      </c>
      <c r="H1131">
        <f t="shared" si="168"/>
        <v>1</v>
      </c>
      <c r="I1131" s="1" t="str">
        <f t="shared" si="169"/>
        <v>date_20210102</v>
      </c>
      <c r="J1131" t="str">
        <f t="shared" si="170"/>
        <v>date_20210102 = DateLookup.create( { date: '2021-01-02', day_of_month: 2, month: 1, quarter: 1, year: 2021, week_of_year: 1, week_of_quarter: 1})</v>
      </c>
    </row>
    <row r="1132" spans="1:10">
      <c r="A1132" s="1">
        <v>44199</v>
      </c>
      <c r="B1132" s="1" t="str">
        <f t="shared" si="162"/>
        <v>2021-01-03</v>
      </c>
      <c r="C1132">
        <f t="shared" si="163"/>
        <v>3</v>
      </c>
      <c r="D1132">
        <f t="shared" si="164"/>
        <v>1</v>
      </c>
      <c r="E1132">
        <f t="shared" si="165"/>
        <v>1</v>
      </c>
      <c r="F1132">
        <f t="shared" si="166"/>
        <v>2021</v>
      </c>
      <c r="G1132">
        <f t="shared" si="167"/>
        <v>2</v>
      </c>
      <c r="H1132">
        <f t="shared" si="168"/>
        <v>2</v>
      </c>
      <c r="I1132" s="1" t="str">
        <f t="shared" si="169"/>
        <v>date_20210103</v>
      </c>
      <c r="J1132" t="str">
        <f t="shared" si="170"/>
        <v>date_20210103 = DateLookup.create( { date: '2021-01-03', day_of_month: 3, month: 1, quarter: 1, year: 2021, week_of_year: 2, week_of_quarter: 2})</v>
      </c>
    </row>
    <row r="1133" spans="1:10">
      <c r="A1133" s="1">
        <v>44200</v>
      </c>
      <c r="B1133" s="1" t="str">
        <f t="shared" si="162"/>
        <v>2021-01-04</v>
      </c>
      <c r="C1133">
        <f t="shared" si="163"/>
        <v>4</v>
      </c>
      <c r="D1133">
        <f t="shared" si="164"/>
        <v>1</v>
      </c>
      <c r="E1133">
        <f t="shared" si="165"/>
        <v>1</v>
      </c>
      <c r="F1133">
        <f t="shared" si="166"/>
        <v>2021</v>
      </c>
      <c r="G1133">
        <f t="shared" si="167"/>
        <v>2</v>
      </c>
      <c r="H1133">
        <f t="shared" si="168"/>
        <v>2</v>
      </c>
      <c r="I1133" s="1" t="str">
        <f t="shared" si="169"/>
        <v>date_20210104</v>
      </c>
      <c r="J1133" t="str">
        <f t="shared" si="170"/>
        <v>date_20210104 = DateLookup.create( { date: '2021-01-04', day_of_month: 4, month: 1, quarter: 1, year: 2021, week_of_year: 2, week_of_quarter: 2})</v>
      </c>
    </row>
    <row r="1134" spans="1:10">
      <c r="A1134" s="1">
        <v>44201</v>
      </c>
      <c r="B1134" s="1" t="str">
        <f t="shared" si="162"/>
        <v>2021-01-05</v>
      </c>
      <c r="C1134">
        <f t="shared" si="163"/>
        <v>5</v>
      </c>
      <c r="D1134">
        <f t="shared" si="164"/>
        <v>1</v>
      </c>
      <c r="E1134">
        <f t="shared" si="165"/>
        <v>1</v>
      </c>
      <c r="F1134">
        <f t="shared" si="166"/>
        <v>2021</v>
      </c>
      <c r="G1134">
        <f t="shared" si="167"/>
        <v>2</v>
      </c>
      <c r="H1134">
        <f t="shared" si="168"/>
        <v>2</v>
      </c>
      <c r="I1134" s="1" t="str">
        <f t="shared" si="169"/>
        <v>date_20210105</v>
      </c>
      <c r="J1134" t="str">
        <f t="shared" si="170"/>
        <v>date_20210105 = DateLookup.create( { date: '2021-01-05', day_of_month: 5, month: 1, quarter: 1, year: 2021, week_of_year: 2, week_of_quarter: 2})</v>
      </c>
    </row>
    <row r="1135" spans="1:10">
      <c r="A1135" s="1">
        <v>44202</v>
      </c>
      <c r="B1135" s="1" t="str">
        <f t="shared" si="162"/>
        <v>2021-01-06</v>
      </c>
      <c r="C1135">
        <f t="shared" si="163"/>
        <v>6</v>
      </c>
      <c r="D1135">
        <f t="shared" si="164"/>
        <v>1</v>
      </c>
      <c r="E1135">
        <f t="shared" si="165"/>
        <v>1</v>
      </c>
      <c r="F1135">
        <f t="shared" si="166"/>
        <v>2021</v>
      </c>
      <c r="G1135">
        <f t="shared" si="167"/>
        <v>2</v>
      </c>
      <c r="H1135">
        <f t="shared" si="168"/>
        <v>2</v>
      </c>
      <c r="I1135" s="1" t="str">
        <f t="shared" si="169"/>
        <v>date_20210106</v>
      </c>
      <c r="J1135" t="str">
        <f t="shared" si="170"/>
        <v>date_20210106 = DateLookup.create( { date: '2021-01-06', day_of_month: 6, month: 1, quarter: 1, year: 2021, week_of_year: 2, week_of_quarter: 2})</v>
      </c>
    </row>
    <row r="1136" spans="1:10">
      <c r="A1136" s="1">
        <v>44203</v>
      </c>
      <c r="B1136" s="1" t="str">
        <f t="shared" si="162"/>
        <v>2021-01-07</v>
      </c>
      <c r="C1136">
        <f t="shared" si="163"/>
        <v>7</v>
      </c>
      <c r="D1136">
        <f t="shared" si="164"/>
        <v>1</v>
      </c>
      <c r="E1136">
        <f t="shared" si="165"/>
        <v>1</v>
      </c>
      <c r="F1136">
        <f t="shared" si="166"/>
        <v>2021</v>
      </c>
      <c r="G1136">
        <f t="shared" si="167"/>
        <v>2</v>
      </c>
      <c r="H1136">
        <f t="shared" si="168"/>
        <v>2</v>
      </c>
      <c r="I1136" s="1" t="str">
        <f t="shared" si="169"/>
        <v>date_20210107</v>
      </c>
      <c r="J1136" t="str">
        <f t="shared" si="170"/>
        <v>date_20210107 = DateLookup.create( { date: '2021-01-07', day_of_month: 7, month: 1, quarter: 1, year: 2021, week_of_year: 2, week_of_quarter: 2})</v>
      </c>
    </row>
    <row r="1137" spans="1:10">
      <c r="A1137" s="1">
        <v>44204</v>
      </c>
      <c r="B1137" s="1" t="str">
        <f t="shared" si="162"/>
        <v>2021-01-08</v>
      </c>
      <c r="C1137">
        <f t="shared" si="163"/>
        <v>8</v>
      </c>
      <c r="D1137">
        <f t="shared" si="164"/>
        <v>1</v>
      </c>
      <c r="E1137">
        <f t="shared" si="165"/>
        <v>1</v>
      </c>
      <c r="F1137">
        <f t="shared" si="166"/>
        <v>2021</v>
      </c>
      <c r="G1137">
        <f t="shared" si="167"/>
        <v>2</v>
      </c>
      <c r="H1137">
        <f t="shared" si="168"/>
        <v>2</v>
      </c>
      <c r="I1137" s="1" t="str">
        <f t="shared" si="169"/>
        <v>date_20210108</v>
      </c>
      <c r="J1137" t="str">
        <f t="shared" si="170"/>
        <v>date_20210108 = DateLookup.create( { date: '2021-01-08', day_of_month: 8, month: 1, quarter: 1, year: 2021, week_of_year: 2, week_of_quarter: 2})</v>
      </c>
    </row>
    <row r="1138" spans="1:10">
      <c r="A1138" s="1">
        <v>44205</v>
      </c>
      <c r="B1138" s="1" t="str">
        <f t="shared" si="162"/>
        <v>2021-01-09</v>
      </c>
      <c r="C1138">
        <f t="shared" si="163"/>
        <v>9</v>
      </c>
      <c r="D1138">
        <f t="shared" si="164"/>
        <v>1</v>
      </c>
      <c r="E1138">
        <f t="shared" si="165"/>
        <v>1</v>
      </c>
      <c r="F1138">
        <f t="shared" si="166"/>
        <v>2021</v>
      </c>
      <c r="G1138">
        <f t="shared" si="167"/>
        <v>2</v>
      </c>
      <c r="H1138">
        <f t="shared" si="168"/>
        <v>2</v>
      </c>
      <c r="I1138" s="1" t="str">
        <f t="shared" si="169"/>
        <v>date_20210109</v>
      </c>
      <c r="J1138" t="str">
        <f t="shared" si="170"/>
        <v>date_20210109 = DateLookup.create( { date: '2021-01-09', day_of_month: 9, month: 1, quarter: 1, year: 2021, week_of_year: 2, week_of_quarter: 2})</v>
      </c>
    </row>
    <row r="1139" spans="1:10">
      <c r="A1139" s="1">
        <v>44206</v>
      </c>
      <c r="B1139" s="1" t="str">
        <f t="shared" si="162"/>
        <v>2021-01-10</v>
      </c>
      <c r="C1139">
        <f t="shared" si="163"/>
        <v>10</v>
      </c>
      <c r="D1139">
        <f t="shared" si="164"/>
        <v>1</v>
      </c>
      <c r="E1139">
        <f t="shared" si="165"/>
        <v>1</v>
      </c>
      <c r="F1139">
        <f t="shared" si="166"/>
        <v>2021</v>
      </c>
      <c r="G1139">
        <f t="shared" si="167"/>
        <v>3</v>
      </c>
      <c r="H1139">
        <f t="shared" si="168"/>
        <v>3</v>
      </c>
      <c r="I1139" s="1" t="str">
        <f t="shared" si="169"/>
        <v>date_20210110</v>
      </c>
      <c r="J1139" t="str">
        <f t="shared" si="170"/>
        <v>date_20210110 = DateLookup.create( { date: '2021-01-10', day_of_month: 10, month: 1, quarter: 1, year: 2021, week_of_year: 3, week_of_quarter: 3})</v>
      </c>
    </row>
    <row r="1140" spans="1:10">
      <c r="A1140" s="1">
        <v>44207</v>
      </c>
      <c r="B1140" s="1" t="str">
        <f t="shared" si="162"/>
        <v>2021-01-11</v>
      </c>
      <c r="C1140">
        <f t="shared" si="163"/>
        <v>11</v>
      </c>
      <c r="D1140">
        <f t="shared" si="164"/>
        <v>1</v>
      </c>
      <c r="E1140">
        <f t="shared" si="165"/>
        <v>1</v>
      </c>
      <c r="F1140">
        <f t="shared" si="166"/>
        <v>2021</v>
      </c>
      <c r="G1140">
        <f t="shared" si="167"/>
        <v>3</v>
      </c>
      <c r="H1140">
        <f t="shared" si="168"/>
        <v>3</v>
      </c>
      <c r="I1140" s="1" t="str">
        <f t="shared" si="169"/>
        <v>date_20210111</v>
      </c>
      <c r="J1140" t="str">
        <f t="shared" si="170"/>
        <v>date_20210111 = DateLookup.create( { date: '2021-01-11', day_of_month: 11, month: 1, quarter: 1, year: 2021, week_of_year: 3, week_of_quarter: 3})</v>
      </c>
    </row>
    <row r="1141" spans="1:10">
      <c r="A1141" s="1">
        <v>44208</v>
      </c>
      <c r="B1141" s="1" t="str">
        <f t="shared" si="162"/>
        <v>2021-01-12</v>
      </c>
      <c r="C1141">
        <f t="shared" si="163"/>
        <v>12</v>
      </c>
      <c r="D1141">
        <f t="shared" si="164"/>
        <v>1</v>
      </c>
      <c r="E1141">
        <f t="shared" si="165"/>
        <v>1</v>
      </c>
      <c r="F1141">
        <f t="shared" si="166"/>
        <v>2021</v>
      </c>
      <c r="G1141">
        <f t="shared" si="167"/>
        <v>3</v>
      </c>
      <c r="H1141">
        <f t="shared" si="168"/>
        <v>3</v>
      </c>
      <c r="I1141" s="1" t="str">
        <f t="shared" si="169"/>
        <v>date_20210112</v>
      </c>
      <c r="J1141" t="str">
        <f t="shared" si="170"/>
        <v>date_20210112 = DateLookup.create( { date: '2021-01-12', day_of_month: 12, month: 1, quarter: 1, year: 2021, week_of_year: 3, week_of_quarter: 3})</v>
      </c>
    </row>
    <row r="1142" spans="1:10">
      <c r="A1142" s="1">
        <v>44209</v>
      </c>
      <c r="B1142" s="1" t="str">
        <f t="shared" si="162"/>
        <v>2021-01-13</v>
      </c>
      <c r="C1142">
        <f t="shared" si="163"/>
        <v>13</v>
      </c>
      <c r="D1142">
        <f t="shared" si="164"/>
        <v>1</v>
      </c>
      <c r="E1142">
        <f t="shared" si="165"/>
        <v>1</v>
      </c>
      <c r="F1142">
        <f t="shared" si="166"/>
        <v>2021</v>
      </c>
      <c r="G1142">
        <f t="shared" si="167"/>
        <v>3</v>
      </c>
      <c r="H1142">
        <f t="shared" si="168"/>
        <v>3</v>
      </c>
      <c r="I1142" s="1" t="str">
        <f t="shared" si="169"/>
        <v>date_20210113</v>
      </c>
      <c r="J1142" t="str">
        <f t="shared" si="170"/>
        <v>date_20210113 = DateLookup.create( { date: '2021-01-13', day_of_month: 13, month: 1, quarter: 1, year: 2021, week_of_year: 3, week_of_quarter: 3})</v>
      </c>
    </row>
    <row r="1143" spans="1:10">
      <c r="A1143" s="1">
        <v>44210</v>
      </c>
      <c r="B1143" s="1" t="str">
        <f t="shared" si="162"/>
        <v>2021-01-14</v>
      </c>
      <c r="C1143">
        <f t="shared" si="163"/>
        <v>14</v>
      </c>
      <c r="D1143">
        <f t="shared" si="164"/>
        <v>1</v>
      </c>
      <c r="E1143">
        <f t="shared" si="165"/>
        <v>1</v>
      </c>
      <c r="F1143">
        <f t="shared" si="166"/>
        <v>2021</v>
      </c>
      <c r="G1143">
        <f t="shared" si="167"/>
        <v>3</v>
      </c>
      <c r="H1143">
        <f t="shared" si="168"/>
        <v>3</v>
      </c>
      <c r="I1143" s="1" t="str">
        <f t="shared" si="169"/>
        <v>date_20210114</v>
      </c>
      <c r="J1143" t="str">
        <f t="shared" si="170"/>
        <v>date_20210114 = DateLookup.create( { date: '2021-01-14', day_of_month: 14, month: 1, quarter: 1, year: 2021, week_of_year: 3, week_of_quarter: 3})</v>
      </c>
    </row>
    <row r="1144" spans="1:10">
      <c r="A1144" s="1">
        <v>44211</v>
      </c>
      <c r="B1144" s="1" t="str">
        <f t="shared" si="162"/>
        <v>2021-01-15</v>
      </c>
      <c r="C1144">
        <f t="shared" si="163"/>
        <v>15</v>
      </c>
      <c r="D1144">
        <f t="shared" si="164"/>
        <v>1</v>
      </c>
      <c r="E1144">
        <f t="shared" si="165"/>
        <v>1</v>
      </c>
      <c r="F1144">
        <f t="shared" si="166"/>
        <v>2021</v>
      </c>
      <c r="G1144">
        <f t="shared" si="167"/>
        <v>3</v>
      </c>
      <c r="H1144">
        <f t="shared" si="168"/>
        <v>3</v>
      </c>
      <c r="I1144" s="1" t="str">
        <f t="shared" si="169"/>
        <v>date_20210115</v>
      </c>
      <c r="J1144" t="str">
        <f t="shared" si="170"/>
        <v>date_20210115 = DateLookup.create( { date: '2021-01-15', day_of_month: 15, month: 1, quarter: 1, year: 2021, week_of_year: 3, week_of_quarter: 3})</v>
      </c>
    </row>
    <row r="1145" spans="1:10">
      <c r="A1145" s="1">
        <v>44212</v>
      </c>
      <c r="B1145" s="1" t="str">
        <f t="shared" si="162"/>
        <v>2021-01-16</v>
      </c>
      <c r="C1145">
        <f t="shared" si="163"/>
        <v>16</v>
      </c>
      <c r="D1145">
        <f t="shared" si="164"/>
        <v>1</v>
      </c>
      <c r="E1145">
        <f t="shared" si="165"/>
        <v>1</v>
      </c>
      <c r="F1145">
        <f t="shared" si="166"/>
        <v>2021</v>
      </c>
      <c r="G1145">
        <f t="shared" si="167"/>
        <v>3</v>
      </c>
      <c r="H1145">
        <f t="shared" si="168"/>
        <v>3</v>
      </c>
      <c r="I1145" s="1" t="str">
        <f t="shared" si="169"/>
        <v>date_20210116</v>
      </c>
      <c r="J1145" t="str">
        <f t="shared" si="170"/>
        <v>date_20210116 = DateLookup.create( { date: '2021-01-16', day_of_month: 16, month: 1, quarter: 1, year: 2021, week_of_year: 3, week_of_quarter: 3})</v>
      </c>
    </row>
    <row r="1146" spans="1:10">
      <c r="A1146" s="1">
        <v>44213</v>
      </c>
      <c r="B1146" s="1" t="str">
        <f t="shared" si="162"/>
        <v>2021-01-17</v>
      </c>
      <c r="C1146">
        <f t="shared" si="163"/>
        <v>17</v>
      </c>
      <c r="D1146">
        <f t="shared" si="164"/>
        <v>1</v>
      </c>
      <c r="E1146">
        <f t="shared" si="165"/>
        <v>1</v>
      </c>
      <c r="F1146">
        <f t="shared" si="166"/>
        <v>2021</v>
      </c>
      <c r="G1146">
        <f t="shared" si="167"/>
        <v>4</v>
      </c>
      <c r="H1146">
        <f t="shared" si="168"/>
        <v>4</v>
      </c>
      <c r="I1146" s="1" t="str">
        <f t="shared" si="169"/>
        <v>date_20210117</v>
      </c>
      <c r="J1146" t="str">
        <f t="shared" si="170"/>
        <v>date_20210117 = DateLookup.create( { date: '2021-01-17', day_of_month: 17, month: 1, quarter: 1, year: 2021, week_of_year: 4, week_of_quarter: 4})</v>
      </c>
    </row>
    <row r="1147" spans="1:10">
      <c r="A1147" s="1">
        <v>44214</v>
      </c>
      <c r="B1147" s="1" t="str">
        <f t="shared" si="162"/>
        <v>2021-01-18</v>
      </c>
      <c r="C1147">
        <f t="shared" si="163"/>
        <v>18</v>
      </c>
      <c r="D1147">
        <f t="shared" si="164"/>
        <v>1</v>
      </c>
      <c r="E1147">
        <f t="shared" si="165"/>
        <v>1</v>
      </c>
      <c r="F1147">
        <f t="shared" si="166"/>
        <v>2021</v>
      </c>
      <c r="G1147">
        <f t="shared" si="167"/>
        <v>4</v>
      </c>
      <c r="H1147">
        <f t="shared" si="168"/>
        <v>4</v>
      </c>
      <c r="I1147" s="1" t="str">
        <f t="shared" si="169"/>
        <v>date_20210118</v>
      </c>
      <c r="J1147" t="str">
        <f t="shared" si="170"/>
        <v>date_20210118 = DateLookup.create( { date: '2021-01-18', day_of_month: 18, month: 1, quarter: 1, year: 2021, week_of_year: 4, week_of_quarter: 4})</v>
      </c>
    </row>
    <row r="1148" spans="1:10">
      <c r="A1148" s="1">
        <v>44215</v>
      </c>
      <c r="B1148" s="1" t="str">
        <f t="shared" si="162"/>
        <v>2021-01-19</v>
      </c>
      <c r="C1148">
        <f t="shared" si="163"/>
        <v>19</v>
      </c>
      <c r="D1148">
        <f t="shared" si="164"/>
        <v>1</v>
      </c>
      <c r="E1148">
        <f t="shared" si="165"/>
        <v>1</v>
      </c>
      <c r="F1148">
        <f t="shared" si="166"/>
        <v>2021</v>
      </c>
      <c r="G1148">
        <f t="shared" si="167"/>
        <v>4</v>
      </c>
      <c r="H1148">
        <f t="shared" si="168"/>
        <v>4</v>
      </c>
      <c r="I1148" s="1" t="str">
        <f t="shared" si="169"/>
        <v>date_20210119</v>
      </c>
      <c r="J1148" t="str">
        <f t="shared" si="170"/>
        <v>date_20210119 = DateLookup.create( { date: '2021-01-19', day_of_month: 19, month: 1, quarter: 1, year: 2021, week_of_year: 4, week_of_quarter: 4})</v>
      </c>
    </row>
    <row r="1149" spans="1:10">
      <c r="A1149" s="1">
        <v>44216</v>
      </c>
      <c r="B1149" s="1" t="str">
        <f t="shared" si="162"/>
        <v>2021-01-20</v>
      </c>
      <c r="C1149">
        <f t="shared" si="163"/>
        <v>20</v>
      </c>
      <c r="D1149">
        <f t="shared" si="164"/>
        <v>1</v>
      </c>
      <c r="E1149">
        <f t="shared" si="165"/>
        <v>1</v>
      </c>
      <c r="F1149">
        <f t="shared" si="166"/>
        <v>2021</v>
      </c>
      <c r="G1149">
        <f t="shared" si="167"/>
        <v>4</v>
      </c>
      <c r="H1149">
        <f t="shared" si="168"/>
        <v>4</v>
      </c>
      <c r="I1149" s="1" t="str">
        <f t="shared" si="169"/>
        <v>date_20210120</v>
      </c>
      <c r="J1149" t="str">
        <f t="shared" si="170"/>
        <v>date_20210120 = DateLookup.create( { date: '2021-01-20', day_of_month: 20, month: 1, quarter: 1, year: 2021, week_of_year: 4, week_of_quarter: 4})</v>
      </c>
    </row>
    <row r="1150" spans="1:10">
      <c r="A1150" s="1">
        <v>44217</v>
      </c>
      <c r="B1150" s="1" t="str">
        <f t="shared" si="162"/>
        <v>2021-01-21</v>
      </c>
      <c r="C1150">
        <f t="shared" si="163"/>
        <v>21</v>
      </c>
      <c r="D1150">
        <f t="shared" si="164"/>
        <v>1</v>
      </c>
      <c r="E1150">
        <f t="shared" si="165"/>
        <v>1</v>
      </c>
      <c r="F1150">
        <f t="shared" si="166"/>
        <v>2021</v>
      </c>
      <c r="G1150">
        <f t="shared" si="167"/>
        <v>4</v>
      </c>
      <c r="H1150">
        <f t="shared" si="168"/>
        <v>4</v>
      </c>
      <c r="I1150" s="1" t="str">
        <f t="shared" si="169"/>
        <v>date_20210121</v>
      </c>
      <c r="J1150" t="str">
        <f t="shared" si="170"/>
        <v>date_20210121 = DateLookup.create( { date: '2021-01-21', day_of_month: 21, month: 1, quarter: 1, year: 2021, week_of_year: 4, week_of_quarter: 4})</v>
      </c>
    </row>
    <row r="1151" spans="1:10">
      <c r="A1151" s="1">
        <v>44218</v>
      </c>
      <c r="B1151" s="1" t="str">
        <f t="shared" si="162"/>
        <v>2021-01-22</v>
      </c>
      <c r="C1151">
        <f t="shared" si="163"/>
        <v>22</v>
      </c>
      <c r="D1151">
        <f t="shared" si="164"/>
        <v>1</v>
      </c>
      <c r="E1151">
        <f t="shared" si="165"/>
        <v>1</v>
      </c>
      <c r="F1151">
        <f t="shared" si="166"/>
        <v>2021</v>
      </c>
      <c r="G1151">
        <f t="shared" si="167"/>
        <v>4</v>
      </c>
      <c r="H1151">
        <f t="shared" si="168"/>
        <v>4</v>
      </c>
      <c r="I1151" s="1" t="str">
        <f t="shared" si="169"/>
        <v>date_20210122</v>
      </c>
      <c r="J1151" t="str">
        <f t="shared" si="170"/>
        <v>date_20210122 = DateLookup.create( { date: '2021-01-22', day_of_month: 22, month: 1, quarter: 1, year: 2021, week_of_year: 4, week_of_quarter: 4})</v>
      </c>
    </row>
    <row r="1152" spans="1:10">
      <c r="A1152" s="1">
        <v>44219</v>
      </c>
      <c r="B1152" s="1" t="str">
        <f t="shared" si="162"/>
        <v>2021-01-23</v>
      </c>
      <c r="C1152">
        <f t="shared" si="163"/>
        <v>23</v>
      </c>
      <c r="D1152">
        <f t="shared" si="164"/>
        <v>1</v>
      </c>
      <c r="E1152">
        <f t="shared" si="165"/>
        <v>1</v>
      </c>
      <c r="F1152">
        <f t="shared" si="166"/>
        <v>2021</v>
      </c>
      <c r="G1152">
        <f t="shared" si="167"/>
        <v>4</v>
      </c>
      <c r="H1152">
        <f t="shared" si="168"/>
        <v>4</v>
      </c>
      <c r="I1152" s="1" t="str">
        <f t="shared" si="169"/>
        <v>date_20210123</v>
      </c>
      <c r="J1152" t="str">
        <f t="shared" si="170"/>
        <v>date_20210123 = DateLookup.create( { date: '2021-01-23', day_of_month: 23, month: 1, quarter: 1, year: 2021, week_of_year: 4, week_of_quarter: 4})</v>
      </c>
    </row>
    <row r="1153" spans="1:10">
      <c r="A1153" s="1">
        <v>44220</v>
      </c>
      <c r="B1153" s="1" t="str">
        <f t="shared" si="162"/>
        <v>2021-01-24</v>
      </c>
      <c r="C1153">
        <f t="shared" si="163"/>
        <v>24</v>
      </c>
      <c r="D1153">
        <f t="shared" si="164"/>
        <v>1</v>
      </c>
      <c r="E1153">
        <f t="shared" si="165"/>
        <v>1</v>
      </c>
      <c r="F1153">
        <f t="shared" si="166"/>
        <v>2021</v>
      </c>
      <c r="G1153">
        <f t="shared" si="167"/>
        <v>5</v>
      </c>
      <c r="H1153">
        <f t="shared" si="168"/>
        <v>5</v>
      </c>
      <c r="I1153" s="1" t="str">
        <f t="shared" si="169"/>
        <v>date_20210124</v>
      </c>
      <c r="J1153" t="str">
        <f t="shared" si="170"/>
        <v>date_20210124 = DateLookup.create( { date: '2021-01-24', day_of_month: 24, month: 1, quarter: 1, year: 2021, week_of_year: 5, week_of_quarter: 5})</v>
      </c>
    </row>
    <row r="1154" spans="1:10">
      <c r="A1154" s="1">
        <v>44221</v>
      </c>
      <c r="B1154" s="1" t="str">
        <f t="shared" si="162"/>
        <v>2021-01-25</v>
      </c>
      <c r="C1154">
        <f t="shared" si="163"/>
        <v>25</v>
      </c>
      <c r="D1154">
        <f t="shared" si="164"/>
        <v>1</v>
      </c>
      <c r="E1154">
        <f t="shared" si="165"/>
        <v>1</v>
      </c>
      <c r="F1154">
        <f t="shared" si="166"/>
        <v>2021</v>
      </c>
      <c r="G1154">
        <f t="shared" si="167"/>
        <v>5</v>
      </c>
      <c r="H1154">
        <f t="shared" si="168"/>
        <v>5</v>
      </c>
      <c r="I1154" s="1" t="str">
        <f t="shared" si="169"/>
        <v>date_20210125</v>
      </c>
      <c r="J1154" t="str">
        <f t="shared" si="170"/>
        <v>date_20210125 = DateLookup.create( { date: '2021-01-25', day_of_month: 25, month: 1, quarter: 1, year: 2021, week_of_year: 5, week_of_quarter: 5})</v>
      </c>
    </row>
    <row r="1155" spans="1:10">
      <c r="A1155" s="1">
        <v>44222</v>
      </c>
      <c r="B1155" s="1" t="str">
        <f t="shared" si="162"/>
        <v>2021-01-26</v>
      </c>
      <c r="C1155">
        <f t="shared" si="163"/>
        <v>26</v>
      </c>
      <c r="D1155">
        <f t="shared" si="164"/>
        <v>1</v>
      </c>
      <c r="E1155">
        <f t="shared" si="165"/>
        <v>1</v>
      </c>
      <c r="F1155">
        <f t="shared" si="166"/>
        <v>2021</v>
      </c>
      <c r="G1155">
        <f t="shared" si="167"/>
        <v>5</v>
      </c>
      <c r="H1155">
        <f t="shared" si="168"/>
        <v>5</v>
      </c>
      <c r="I1155" s="1" t="str">
        <f t="shared" si="169"/>
        <v>date_20210126</v>
      </c>
      <c r="J1155" t="str">
        <f t="shared" si="170"/>
        <v>date_20210126 = DateLookup.create( { date: '2021-01-26', day_of_month: 26, month: 1, quarter: 1, year: 2021, week_of_year: 5, week_of_quarter: 5})</v>
      </c>
    </row>
    <row r="1156" spans="1:10">
      <c r="A1156" s="1">
        <v>44223</v>
      </c>
      <c r="B1156" s="1" t="str">
        <f t="shared" si="162"/>
        <v>2021-01-27</v>
      </c>
      <c r="C1156">
        <f t="shared" si="163"/>
        <v>27</v>
      </c>
      <c r="D1156">
        <f t="shared" si="164"/>
        <v>1</v>
      </c>
      <c r="E1156">
        <f t="shared" si="165"/>
        <v>1</v>
      </c>
      <c r="F1156">
        <f t="shared" si="166"/>
        <v>2021</v>
      </c>
      <c r="G1156">
        <f t="shared" si="167"/>
        <v>5</v>
      </c>
      <c r="H1156">
        <f t="shared" si="168"/>
        <v>5</v>
      </c>
      <c r="I1156" s="1" t="str">
        <f t="shared" si="169"/>
        <v>date_20210127</v>
      </c>
      <c r="J1156" t="str">
        <f t="shared" si="170"/>
        <v>date_20210127 = DateLookup.create( { date: '2021-01-27', day_of_month: 27, month: 1, quarter: 1, year: 2021, week_of_year: 5, week_of_quarter: 5})</v>
      </c>
    </row>
    <row r="1157" spans="1:10">
      <c r="A1157" s="1">
        <v>44224</v>
      </c>
      <c r="B1157" s="1" t="str">
        <f t="shared" si="162"/>
        <v>2021-01-28</v>
      </c>
      <c r="C1157">
        <f t="shared" si="163"/>
        <v>28</v>
      </c>
      <c r="D1157">
        <f t="shared" si="164"/>
        <v>1</v>
      </c>
      <c r="E1157">
        <f t="shared" si="165"/>
        <v>1</v>
      </c>
      <c r="F1157">
        <f t="shared" si="166"/>
        <v>2021</v>
      </c>
      <c r="G1157">
        <f t="shared" si="167"/>
        <v>5</v>
      </c>
      <c r="H1157">
        <f t="shared" si="168"/>
        <v>5</v>
      </c>
      <c r="I1157" s="1" t="str">
        <f t="shared" si="169"/>
        <v>date_20210128</v>
      </c>
      <c r="J1157" t="str">
        <f t="shared" si="170"/>
        <v>date_20210128 = DateLookup.create( { date: '2021-01-28', day_of_month: 28, month: 1, quarter: 1, year: 2021, week_of_year: 5, week_of_quarter: 5})</v>
      </c>
    </row>
    <row r="1158" spans="1:10">
      <c r="A1158" s="1">
        <v>44225</v>
      </c>
      <c r="B1158" s="1" t="str">
        <f t="shared" si="162"/>
        <v>2021-01-29</v>
      </c>
      <c r="C1158">
        <f t="shared" si="163"/>
        <v>29</v>
      </c>
      <c r="D1158">
        <f t="shared" si="164"/>
        <v>1</v>
      </c>
      <c r="E1158">
        <f t="shared" si="165"/>
        <v>1</v>
      </c>
      <c r="F1158">
        <f t="shared" si="166"/>
        <v>2021</v>
      </c>
      <c r="G1158">
        <f t="shared" si="167"/>
        <v>5</v>
      </c>
      <c r="H1158">
        <f t="shared" si="168"/>
        <v>5</v>
      </c>
      <c r="I1158" s="1" t="str">
        <f t="shared" si="169"/>
        <v>date_20210129</v>
      </c>
      <c r="J1158" t="str">
        <f t="shared" si="170"/>
        <v>date_20210129 = DateLookup.create( { date: '2021-01-29', day_of_month: 29, month: 1, quarter: 1, year: 2021, week_of_year: 5, week_of_quarter: 5})</v>
      </c>
    </row>
    <row r="1159" spans="1:10">
      <c r="A1159" s="1">
        <v>44226</v>
      </c>
      <c r="B1159" s="1" t="str">
        <f t="shared" si="162"/>
        <v>2021-01-30</v>
      </c>
      <c r="C1159">
        <f t="shared" si="163"/>
        <v>30</v>
      </c>
      <c r="D1159">
        <f t="shared" si="164"/>
        <v>1</v>
      </c>
      <c r="E1159">
        <f t="shared" si="165"/>
        <v>1</v>
      </c>
      <c r="F1159">
        <f t="shared" si="166"/>
        <v>2021</v>
      </c>
      <c r="G1159">
        <f t="shared" si="167"/>
        <v>5</v>
      </c>
      <c r="H1159">
        <f t="shared" si="168"/>
        <v>5</v>
      </c>
      <c r="I1159" s="1" t="str">
        <f t="shared" si="169"/>
        <v>date_20210130</v>
      </c>
      <c r="J1159" t="str">
        <f t="shared" si="170"/>
        <v>date_20210130 = DateLookup.create( { date: '2021-01-30', day_of_month: 30, month: 1, quarter: 1, year: 2021, week_of_year: 5, week_of_quarter: 5})</v>
      </c>
    </row>
    <row r="1160" spans="1:10">
      <c r="A1160" s="1">
        <v>44227</v>
      </c>
      <c r="B1160" s="1" t="str">
        <f t="shared" si="162"/>
        <v>2021-01-31</v>
      </c>
      <c r="C1160">
        <f t="shared" si="163"/>
        <v>31</v>
      </c>
      <c r="D1160">
        <f t="shared" si="164"/>
        <v>1</v>
      </c>
      <c r="E1160">
        <f t="shared" si="165"/>
        <v>1</v>
      </c>
      <c r="F1160">
        <f t="shared" si="166"/>
        <v>2021</v>
      </c>
      <c r="G1160">
        <f t="shared" si="167"/>
        <v>6</v>
      </c>
      <c r="H1160">
        <f t="shared" si="168"/>
        <v>6</v>
      </c>
      <c r="I1160" s="1" t="str">
        <f t="shared" si="169"/>
        <v>date_20210131</v>
      </c>
      <c r="J1160" t="str">
        <f t="shared" si="170"/>
        <v>date_20210131 = DateLookup.create( { date: '2021-01-31', day_of_month: 31, month: 1, quarter: 1, year: 2021, week_of_year: 6, week_of_quarter: 6})</v>
      </c>
    </row>
    <row r="1161" spans="1:10">
      <c r="A1161" s="1">
        <v>44228</v>
      </c>
      <c r="B1161" s="1" t="str">
        <f t="shared" si="162"/>
        <v>2021-02-01</v>
      </c>
      <c r="C1161">
        <f t="shared" si="163"/>
        <v>1</v>
      </c>
      <c r="D1161">
        <f t="shared" si="164"/>
        <v>2</v>
      </c>
      <c r="E1161">
        <f t="shared" si="165"/>
        <v>1</v>
      </c>
      <c r="F1161">
        <f t="shared" si="166"/>
        <v>2021</v>
      </c>
      <c r="G1161">
        <f t="shared" si="167"/>
        <v>6</v>
      </c>
      <c r="H1161">
        <f t="shared" si="168"/>
        <v>6</v>
      </c>
      <c r="I1161" s="1" t="str">
        <f t="shared" si="169"/>
        <v>date_20210201</v>
      </c>
      <c r="J1161" t="str">
        <f t="shared" si="170"/>
        <v>date_20210201 = DateLookup.create( { date: '2021-02-01', day_of_month: 1, month: 2, quarter: 1, year: 2021, week_of_year: 6, week_of_quarter: 6})</v>
      </c>
    </row>
    <row r="1162" spans="1:10">
      <c r="A1162" s="1">
        <v>44229</v>
      </c>
      <c r="B1162" s="1" t="str">
        <f t="shared" si="162"/>
        <v>2021-02-02</v>
      </c>
      <c r="C1162">
        <f t="shared" si="163"/>
        <v>2</v>
      </c>
      <c r="D1162">
        <f t="shared" si="164"/>
        <v>2</v>
      </c>
      <c r="E1162">
        <f t="shared" si="165"/>
        <v>1</v>
      </c>
      <c r="F1162">
        <f t="shared" si="166"/>
        <v>2021</v>
      </c>
      <c r="G1162">
        <f t="shared" si="167"/>
        <v>6</v>
      </c>
      <c r="H1162">
        <f t="shared" si="168"/>
        <v>6</v>
      </c>
      <c r="I1162" s="1" t="str">
        <f t="shared" si="169"/>
        <v>date_20210202</v>
      </c>
      <c r="J1162" t="str">
        <f t="shared" si="170"/>
        <v>date_20210202 = DateLookup.create( { date: '2021-02-02', day_of_month: 2, month: 2, quarter: 1, year: 2021, week_of_year: 6, week_of_quarter: 6})</v>
      </c>
    </row>
    <row r="1163" spans="1:10">
      <c r="A1163" s="1">
        <v>44230</v>
      </c>
      <c r="B1163" s="1" t="str">
        <f t="shared" si="162"/>
        <v>2021-02-03</v>
      </c>
      <c r="C1163">
        <f t="shared" si="163"/>
        <v>3</v>
      </c>
      <c r="D1163">
        <f t="shared" si="164"/>
        <v>2</v>
      </c>
      <c r="E1163">
        <f t="shared" si="165"/>
        <v>1</v>
      </c>
      <c r="F1163">
        <f t="shared" si="166"/>
        <v>2021</v>
      </c>
      <c r="G1163">
        <f t="shared" si="167"/>
        <v>6</v>
      </c>
      <c r="H1163">
        <f t="shared" si="168"/>
        <v>6</v>
      </c>
      <c r="I1163" s="1" t="str">
        <f t="shared" si="169"/>
        <v>date_20210203</v>
      </c>
      <c r="J1163" t="str">
        <f t="shared" si="170"/>
        <v>date_20210203 = DateLookup.create( { date: '2021-02-03', day_of_month: 3, month: 2, quarter: 1, year: 2021, week_of_year: 6, week_of_quarter: 6})</v>
      </c>
    </row>
    <row r="1164" spans="1:10">
      <c r="A1164" s="1">
        <v>44231</v>
      </c>
      <c r="B1164" s="1" t="str">
        <f t="shared" si="162"/>
        <v>2021-02-04</v>
      </c>
      <c r="C1164">
        <f t="shared" si="163"/>
        <v>4</v>
      </c>
      <c r="D1164">
        <f t="shared" si="164"/>
        <v>2</v>
      </c>
      <c r="E1164">
        <f t="shared" si="165"/>
        <v>1</v>
      </c>
      <c r="F1164">
        <f t="shared" si="166"/>
        <v>2021</v>
      </c>
      <c r="G1164">
        <f t="shared" si="167"/>
        <v>6</v>
      </c>
      <c r="H1164">
        <f t="shared" si="168"/>
        <v>6</v>
      </c>
      <c r="I1164" s="1" t="str">
        <f t="shared" si="169"/>
        <v>date_20210204</v>
      </c>
      <c r="J1164" t="str">
        <f t="shared" si="170"/>
        <v>date_20210204 = DateLookup.create( { date: '2021-02-04', day_of_month: 4, month: 2, quarter: 1, year: 2021, week_of_year: 6, week_of_quarter: 6})</v>
      </c>
    </row>
    <row r="1165" spans="1:10">
      <c r="A1165" s="1">
        <v>44232</v>
      </c>
      <c r="B1165" s="1" t="str">
        <f t="shared" si="162"/>
        <v>2021-02-05</v>
      </c>
      <c r="C1165">
        <f t="shared" si="163"/>
        <v>5</v>
      </c>
      <c r="D1165">
        <f t="shared" si="164"/>
        <v>2</v>
      </c>
      <c r="E1165">
        <f t="shared" si="165"/>
        <v>1</v>
      </c>
      <c r="F1165">
        <f t="shared" si="166"/>
        <v>2021</v>
      </c>
      <c r="G1165">
        <f t="shared" si="167"/>
        <v>6</v>
      </c>
      <c r="H1165">
        <f t="shared" si="168"/>
        <v>6</v>
      </c>
      <c r="I1165" s="1" t="str">
        <f t="shared" si="169"/>
        <v>date_20210205</v>
      </c>
      <c r="J1165" t="str">
        <f t="shared" si="170"/>
        <v>date_20210205 = DateLookup.create( { date: '2021-02-05', day_of_month: 5, month: 2, quarter: 1, year: 2021, week_of_year: 6, week_of_quarter: 6})</v>
      </c>
    </row>
    <row r="1166" spans="1:10">
      <c r="A1166" s="1">
        <v>44233</v>
      </c>
      <c r="B1166" s="1" t="str">
        <f t="shared" si="162"/>
        <v>2021-02-06</v>
      </c>
      <c r="C1166">
        <f t="shared" si="163"/>
        <v>6</v>
      </c>
      <c r="D1166">
        <f t="shared" si="164"/>
        <v>2</v>
      </c>
      <c r="E1166">
        <f t="shared" si="165"/>
        <v>1</v>
      </c>
      <c r="F1166">
        <f t="shared" si="166"/>
        <v>2021</v>
      </c>
      <c r="G1166">
        <f t="shared" si="167"/>
        <v>6</v>
      </c>
      <c r="H1166">
        <f t="shared" si="168"/>
        <v>6</v>
      </c>
      <c r="I1166" s="1" t="str">
        <f t="shared" si="169"/>
        <v>date_20210206</v>
      </c>
      <c r="J1166" t="str">
        <f t="shared" si="170"/>
        <v>date_20210206 = DateLookup.create( { date: '2021-02-06', day_of_month: 6, month: 2, quarter: 1, year: 2021, week_of_year: 6, week_of_quarter: 6})</v>
      </c>
    </row>
    <row r="1167" spans="1:10">
      <c r="A1167" s="1">
        <v>44234</v>
      </c>
      <c r="B1167" s="1" t="str">
        <f t="shared" si="162"/>
        <v>2021-02-07</v>
      </c>
      <c r="C1167">
        <f t="shared" si="163"/>
        <v>7</v>
      </c>
      <c r="D1167">
        <f t="shared" si="164"/>
        <v>2</v>
      </c>
      <c r="E1167">
        <f t="shared" si="165"/>
        <v>1</v>
      </c>
      <c r="F1167">
        <f t="shared" si="166"/>
        <v>2021</v>
      </c>
      <c r="G1167">
        <f t="shared" si="167"/>
        <v>7</v>
      </c>
      <c r="H1167">
        <f t="shared" si="168"/>
        <v>7</v>
      </c>
      <c r="I1167" s="1" t="str">
        <f t="shared" si="169"/>
        <v>date_20210207</v>
      </c>
      <c r="J1167" t="str">
        <f t="shared" si="170"/>
        <v>date_20210207 = DateLookup.create( { date: '2021-02-07', day_of_month: 7, month: 2, quarter: 1, year: 2021, week_of_year: 7, week_of_quarter: 7})</v>
      </c>
    </row>
    <row r="1168" spans="1:10">
      <c r="A1168" s="1">
        <v>44235</v>
      </c>
      <c r="B1168" s="1" t="str">
        <f t="shared" si="162"/>
        <v>2021-02-08</v>
      </c>
      <c r="C1168">
        <f t="shared" si="163"/>
        <v>8</v>
      </c>
      <c r="D1168">
        <f t="shared" si="164"/>
        <v>2</v>
      </c>
      <c r="E1168">
        <f t="shared" si="165"/>
        <v>1</v>
      </c>
      <c r="F1168">
        <f t="shared" si="166"/>
        <v>2021</v>
      </c>
      <c r="G1168">
        <f t="shared" si="167"/>
        <v>7</v>
      </c>
      <c r="H1168">
        <f t="shared" si="168"/>
        <v>7</v>
      </c>
      <c r="I1168" s="1" t="str">
        <f t="shared" si="169"/>
        <v>date_20210208</v>
      </c>
      <c r="J1168" t="str">
        <f t="shared" si="170"/>
        <v>date_20210208 = DateLookup.create( { date: '2021-02-08', day_of_month: 8, month: 2, quarter: 1, year: 2021, week_of_year: 7, week_of_quarter: 7})</v>
      </c>
    </row>
    <row r="1169" spans="1:10">
      <c r="A1169" s="1">
        <v>44236</v>
      </c>
      <c r="B1169" s="1" t="str">
        <f t="shared" si="162"/>
        <v>2021-02-09</v>
      </c>
      <c r="C1169">
        <f t="shared" si="163"/>
        <v>9</v>
      </c>
      <c r="D1169">
        <f t="shared" si="164"/>
        <v>2</v>
      </c>
      <c r="E1169">
        <f t="shared" si="165"/>
        <v>1</v>
      </c>
      <c r="F1169">
        <f t="shared" si="166"/>
        <v>2021</v>
      </c>
      <c r="G1169">
        <f t="shared" si="167"/>
        <v>7</v>
      </c>
      <c r="H1169">
        <f t="shared" si="168"/>
        <v>7</v>
      </c>
      <c r="I1169" s="1" t="str">
        <f t="shared" si="169"/>
        <v>date_20210209</v>
      </c>
      <c r="J1169" t="str">
        <f t="shared" si="170"/>
        <v>date_20210209 = DateLookup.create( { date: '2021-02-09', day_of_month: 9, month: 2, quarter: 1, year: 2021, week_of_year: 7, week_of_quarter: 7})</v>
      </c>
    </row>
    <row r="1170" spans="1:10">
      <c r="A1170" s="1">
        <v>44237</v>
      </c>
      <c r="B1170" s="1" t="str">
        <f t="shared" si="162"/>
        <v>2021-02-10</v>
      </c>
      <c r="C1170">
        <f t="shared" si="163"/>
        <v>10</v>
      </c>
      <c r="D1170">
        <f t="shared" si="164"/>
        <v>2</v>
      </c>
      <c r="E1170">
        <f t="shared" si="165"/>
        <v>1</v>
      </c>
      <c r="F1170">
        <f t="shared" si="166"/>
        <v>2021</v>
      </c>
      <c r="G1170">
        <f t="shared" si="167"/>
        <v>7</v>
      </c>
      <c r="H1170">
        <f t="shared" si="168"/>
        <v>7</v>
      </c>
      <c r="I1170" s="1" t="str">
        <f t="shared" si="169"/>
        <v>date_20210210</v>
      </c>
      <c r="J1170" t="str">
        <f t="shared" si="170"/>
        <v>date_20210210 = DateLookup.create( { date: '2021-02-10', day_of_month: 10, month: 2, quarter: 1, year: 2021, week_of_year: 7, week_of_quarter: 7})</v>
      </c>
    </row>
    <row r="1171" spans="1:10">
      <c r="A1171" s="1">
        <v>44238</v>
      </c>
      <c r="B1171" s="1" t="str">
        <f t="shared" si="162"/>
        <v>2021-02-11</v>
      </c>
      <c r="C1171">
        <f t="shared" si="163"/>
        <v>11</v>
      </c>
      <c r="D1171">
        <f t="shared" si="164"/>
        <v>2</v>
      </c>
      <c r="E1171">
        <f t="shared" si="165"/>
        <v>1</v>
      </c>
      <c r="F1171">
        <f t="shared" si="166"/>
        <v>2021</v>
      </c>
      <c r="G1171">
        <f t="shared" si="167"/>
        <v>7</v>
      </c>
      <c r="H1171">
        <f t="shared" si="168"/>
        <v>7</v>
      </c>
      <c r="I1171" s="1" t="str">
        <f t="shared" si="169"/>
        <v>date_20210211</v>
      </c>
      <c r="J1171" t="str">
        <f t="shared" si="170"/>
        <v>date_20210211 = DateLookup.create( { date: '2021-02-11', day_of_month: 11, month: 2, quarter: 1, year: 2021, week_of_year: 7, week_of_quarter: 7})</v>
      </c>
    </row>
    <row r="1172" spans="1:10">
      <c r="A1172" s="1">
        <v>44239</v>
      </c>
      <c r="B1172" s="1" t="str">
        <f t="shared" si="162"/>
        <v>2021-02-12</v>
      </c>
      <c r="C1172">
        <f t="shared" si="163"/>
        <v>12</v>
      </c>
      <c r="D1172">
        <f t="shared" si="164"/>
        <v>2</v>
      </c>
      <c r="E1172">
        <f t="shared" si="165"/>
        <v>1</v>
      </c>
      <c r="F1172">
        <f t="shared" si="166"/>
        <v>2021</v>
      </c>
      <c r="G1172">
        <f t="shared" si="167"/>
        <v>7</v>
      </c>
      <c r="H1172">
        <f t="shared" si="168"/>
        <v>7</v>
      </c>
      <c r="I1172" s="1" t="str">
        <f t="shared" si="169"/>
        <v>date_20210212</v>
      </c>
      <c r="J1172" t="str">
        <f t="shared" si="170"/>
        <v>date_20210212 = DateLookup.create( { date: '2021-02-12', day_of_month: 12, month: 2, quarter: 1, year: 2021, week_of_year: 7, week_of_quarter: 7})</v>
      </c>
    </row>
    <row r="1173" spans="1:10">
      <c r="A1173" s="1">
        <v>44240</v>
      </c>
      <c r="B1173" s="1" t="str">
        <f t="shared" si="162"/>
        <v>2021-02-13</v>
      </c>
      <c r="C1173">
        <f t="shared" si="163"/>
        <v>13</v>
      </c>
      <c r="D1173">
        <f t="shared" si="164"/>
        <v>2</v>
      </c>
      <c r="E1173">
        <f t="shared" si="165"/>
        <v>1</v>
      </c>
      <c r="F1173">
        <f t="shared" si="166"/>
        <v>2021</v>
      </c>
      <c r="G1173">
        <f t="shared" si="167"/>
        <v>7</v>
      </c>
      <c r="H1173">
        <f t="shared" si="168"/>
        <v>7</v>
      </c>
      <c r="I1173" s="1" t="str">
        <f t="shared" si="169"/>
        <v>date_20210213</v>
      </c>
      <c r="J1173" t="str">
        <f t="shared" si="170"/>
        <v>date_20210213 = DateLookup.create( { date: '2021-02-13', day_of_month: 13, month: 2, quarter: 1, year: 2021, week_of_year: 7, week_of_quarter: 7})</v>
      </c>
    </row>
    <row r="1174" spans="1:10">
      <c r="A1174" s="1">
        <v>44241</v>
      </c>
      <c r="B1174" s="1" t="str">
        <f t="shared" si="162"/>
        <v>2021-02-14</v>
      </c>
      <c r="C1174">
        <f t="shared" si="163"/>
        <v>14</v>
      </c>
      <c r="D1174">
        <f t="shared" si="164"/>
        <v>2</v>
      </c>
      <c r="E1174">
        <f t="shared" si="165"/>
        <v>1</v>
      </c>
      <c r="F1174">
        <f t="shared" si="166"/>
        <v>2021</v>
      </c>
      <c r="G1174">
        <f t="shared" si="167"/>
        <v>8</v>
      </c>
      <c r="H1174">
        <f t="shared" si="168"/>
        <v>8</v>
      </c>
      <c r="I1174" s="1" t="str">
        <f t="shared" si="169"/>
        <v>date_20210214</v>
      </c>
      <c r="J1174" t="str">
        <f t="shared" si="170"/>
        <v>date_20210214 = DateLookup.create( { date: '2021-02-14', day_of_month: 14, month: 2, quarter: 1, year: 2021, week_of_year: 8, week_of_quarter: 8})</v>
      </c>
    </row>
    <row r="1175" spans="1:10">
      <c r="A1175" s="1">
        <v>44242</v>
      </c>
      <c r="B1175" s="1" t="str">
        <f t="shared" si="162"/>
        <v>2021-02-15</v>
      </c>
      <c r="C1175">
        <f t="shared" si="163"/>
        <v>15</v>
      </c>
      <c r="D1175">
        <f t="shared" si="164"/>
        <v>2</v>
      </c>
      <c r="E1175">
        <f t="shared" si="165"/>
        <v>1</v>
      </c>
      <c r="F1175">
        <f t="shared" si="166"/>
        <v>2021</v>
      </c>
      <c r="G1175">
        <f t="shared" si="167"/>
        <v>8</v>
      </c>
      <c r="H1175">
        <f t="shared" si="168"/>
        <v>8</v>
      </c>
      <c r="I1175" s="1" t="str">
        <f t="shared" si="169"/>
        <v>date_20210215</v>
      </c>
      <c r="J1175" t="str">
        <f t="shared" si="170"/>
        <v>date_20210215 = DateLookup.create( { date: '2021-02-15', day_of_month: 15, month: 2, quarter: 1, year: 2021, week_of_year: 8, week_of_quarter: 8})</v>
      </c>
    </row>
    <row r="1176" spans="1:10">
      <c r="A1176" s="1">
        <v>44243</v>
      </c>
      <c r="B1176" s="1" t="str">
        <f t="shared" si="162"/>
        <v>2021-02-16</v>
      </c>
      <c r="C1176">
        <f t="shared" si="163"/>
        <v>16</v>
      </c>
      <c r="D1176">
        <f t="shared" si="164"/>
        <v>2</v>
      </c>
      <c r="E1176">
        <f t="shared" si="165"/>
        <v>1</v>
      </c>
      <c r="F1176">
        <f t="shared" si="166"/>
        <v>2021</v>
      </c>
      <c r="G1176">
        <f t="shared" si="167"/>
        <v>8</v>
      </c>
      <c r="H1176">
        <f t="shared" si="168"/>
        <v>8</v>
      </c>
      <c r="I1176" s="1" t="str">
        <f t="shared" si="169"/>
        <v>date_20210216</v>
      </c>
      <c r="J1176" t="str">
        <f t="shared" si="170"/>
        <v>date_20210216 = DateLookup.create( { date: '2021-02-16', day_of_month: 16, month: 2, quarter: 1, year: 2021, week_of_year: 8, week_of_quarter: 8})</v>
      </c>
    </row>
    <row r="1177" spans="1:10">
      <c r="A1177" s="1">
        <v>44244</v>
      </c>
      <c r="B1177" s="1" t="str">
        <f t="shared" si="162"/>
        <v>2021-02-17</v>
      </c>
      <c r="C1177">
        <f t="shared" si="163"/>
        <v>17</v>
      </c>
      <c r="D1177">
        <f t="shared" si="164"/>
        <v>2</v>
      </c>
      <c r="E1177">
        <f t="shared" si="165"/>
        <v>1</v>
      </c>
      <c r="F1177">
        <f t="shared" si="166"/>
        <v>2021</v>
      </c>
      <c r="G1177">
        <f t="shared" si="167"/>
        <v>8</v>
      </c>
      <c r="H1177">
        <f t="shared" si="168"/>
        <v>8</v>
      </c>
      <c r="I1177" s="1" t="str">
        <f t="shared" si="169"/>
        <v>date_20210217</v>
      </c>
      <c r="J1177" t="str">
        <f t="shared" si="170"/>
        <v>date_20210217 = DateLookup.create( { date: '2021-02-17', day_of_month: 17, month: 2, quarter: 1, year: 2021, week_of_year: 8, week_of_quarter: 8})</v>
      </c>
    </row>
    <row r="1178" spans="1:10">
      <c r="A1178" s="1">
        <v>44245</v>
      </c>
      <c r="B1178" s="1" t="str">
        <f t="shared" si="162"/>
        <v>2021-02-18</v>
      </c>
      <c r="C1178">
        <f t="shared" si="163"/>
        <v>18</v>
      </c>
      <c r="D1178">
        <f t="shared" si="164"/>
        <v>2</v>
      </c>
      <c r="E1178">
        <f t="shared" si="165"/>
        <v>1</v>
      </c>
      <c r="F1178">
        <f t="shared" si="166"/>
        <v>2021</v>
      </c>
      <c r="G1178">
        <f t="shared" si="167"/>
        <v>8</v>
      </c>
      <c r="H1178">
        <f t="shared" si="168"/>
        <v>8</v>
      </c>
      <c r="I1178" s="1" t="str">
        <f t="shared" si="169"/>
        <v>date_20210218</v>
      </c>
      <c r="J1178" t="str">
        <f t="shared" si="170"/>
        <v>date_20210218 = DateLookup.create( { date: '2021-02-18', day_of_month: 18, month: 2, quarter: 1, year: 2021, week_of_year: 8, week_of_quarter: 8})</v>
      </c>
    </row>
    <row r="1179" spans="1:10">
      <c r="A1179" s="1">
        <v>44246</v>
      </c>
      <c r="B1179" s="1" t="str">
        <f t="shared" si="162"/>
        <v>2021-02-19</v>
      </c>
      <c r="C1179">
        <f t="shared" si="163"/>
        <v>19</v>
      </c>
      <c r="D1179">
        <f t="shared" si="164"/>
        <v>2</v>
      </c>
      <c r="E1179">
        <f t="shared" si="165"/>
        <v>1</v>
      </c>
      <c r="F1179">
        <f t="shared" si="166"/>
        <v>2021</v>
      </c>
      <c r="G1179">
        <f t="shared" si="167"/>
        <v>8</v>
      </c>
      <c r="H1179">
        <f t="shared" si="168"/>
        <v>8</v>
      </c>
      <c r="I1179" s="1" t="str">
        <f t="shared" si="169"/>
        <v>date_20210219</v>
      </c>
      <c r="J1179" t="str">
        <f t="shared" si="170"/>
        <v>date_20210219 = DateLookup.create( { date: '2021-02-19', day_of_month: 19, month: 2, quarter: 1, year: 2021, week_of_year: 8, week_of_quarter: 8})</v>
      </c>
    </row>
    <row r="1180" spans="1:10">
      <c r="A1180" s="1">
        <v>44247</v>
      </c>
      <c r="B1180" s="1" t="str">
        <f t="shared" si="162"/>
        <v>2021-02-20</v>
      </c>
      <c r="C1180">
        <f t="shared" si="163"/>
        <v>20</v>
      </c>
      <c r="D1180">
        <f t="shared" si="164"/>
        <v>2</v>
      </c>
      <c r="E1180">
        <f t="shared" si="165"/>
        <v>1</v>
      </c>
      <c r="F1180">
        <f t="shared" si="166"/>
        <v>2021</v>
      </c>
      <c r="G1180">
        <f t="shared" si="167"/>
        <v>8</v>
      </c>
      <c r="H1180">
        <f t="shared" si="168"/>
        <v>8</v>
      </c>
      <c r="I1180" s="1" t="str">
        <f t="shared" si="169"/>
        <v>date_20210220</v>
      </c>
      <c r="J1180" t="str">
        <f t="shared" si="170"/>
        <v>date_20210220 = DateLookup.create( { date: '2021-02-20', day_of_month: 20, month: 2, quarter: 1, year: 2021, week_of_year: 8, week_of_quarter: 8})</v>
      </c>
    </row>
    <row r="1181" spans="1:10">
      <c r="A1181" s="1">
        <v>44248</v>
      </c>
      <c r="B1181" s="1" t="str">
        <f t="shared" si="162"/>
        <v>2021-02-21</v>
      </c>
      <c r="C1181">
        <f t="shared" si="163"/>
        <v>21</v>
      </c>
      <c r="D1181">
        <f t="shared" si="164"/>
        <v>2</v>
      </c>
      <c r="E1181">
        <f t="shared" si="165"/>
        <v>1</v>
      </c>
      <c r="F1181">
        <f t="shared" si="166"/>
        <v>2021</v>
      </c>
      <c r="G1181">
        <f t="shared" si="167"/>
        <v>9</v>
      </c>
      <c r="H1181">
        <f t="shared" si="168"/>
        <v>9</v>
      </c>
      <c r="I1181" s="1" t="str">
        <f t="shared" si="169"/>
        <v>date_20210221</v>
      </c>
      <c r="J1181" t="str">
        <f t="shared" si="170"/>
        <v>date_20210221 = DateLookup.create( { date: '2021-02-21', day_of_month: 21, month: 2, quarter: 1, year: 2021, week_of_year: 9, week_of_quarter: 9})</v>
      </c>
    </row>
    <row r="1182" spans="1:10">
      <c r="A1182" s="1">
        <v>44249</v>
      </c>
      <c r="B1182" s="1" t="str">
        <f t="shared" si="162"/>
        <v>2021-02-22</v>
      </c>
      <c r="C1182">
        <f t="shared" si="163"/>
        <v>22</v>
      </c>
      <c r="D1182">
        <f t="shared" si="164"/>
        <v>2</v>
      </c>
      <c r="E1182">
        <f t="shared" si="165"/>
        <v>1</v>
      </c>
      <c r="F1182">
        <f t="shared" si="166"/>
        <v>2021</v>
      </c>
      <c r="G1182">
        <f t="shared" si="167"/>
        <v>9</v>
      </c>
      <c r="H1182">
        <f t="shared" si="168"/>
        <v>9</v>
      </c>
      <c r="I1182" s="1" t="str">
        <f t="shared" si="169"/>
        <v>date_20210222</v>
      </c>
      <c r="J1182" t="str">
        <f t="shared" si="170"/>
        <v>date_20210222 = DateLookup.create( { date: '2021-02-22', day_of_month: 22, month: 2, quarter: 1, year: 2021, week_of_year: 9, week_of_quarter: 9})</v>
      </c>
    </row>
    <row r="1183" spans="1:10">
      <c r="A1183" s="1">
        <v>44250</v>
      </c>
      <c r="B1183" s="1" t="str">
        <f t="shared" si="162"/>
        <v>2021-02-23</v>
      </c>
      <c r="C1183">
        <f t="shared" si="163"/>
        <v>23</v>
      </c>
      <c r="D1183">
        <f t="shared" si="164"/>
        <v>2</v>
      </c>
      <c r="E1183">
        <f t="shared" si="165"/>
        <v>1</v>
      </c>
      <c r="F1183">
        <f t="shared" si="166"/>
        <v>2021</v>
      </c>
      <c r="G1183">
        <f t="shared" si="167"/>
        <v>9</v>
      </c>
      <c r="H1183">
        <f t="shared" si="168"/>
        <v>9</v>
      </c>
      <c r="I1183" s="1" t="str">
        <f t="shared" si="169"/>
        <v>date_20210223</v>
      </c>
      <c r="J1183" t="str">
        <f t="shared" si="170"/>
        <v>date_20210223 = DateLookup.create( { date: '2021-02-23', day_of_month: 23, month: 2, quarter: 1, year: 2021, week_of_year: 9, week_of_quarter: 9})</v>
      </c>
    </row>
    <row r="1184" spans="1:10">
      <c r="A1184" s="1">
        <v>44251</v>
      </c>
      <c r="B1184" s="1" t="str">
        <f t="shared" si="162"/>
        <v>2021-02-24</v>
      </c>
      <c r="C1184">
        <f t="shared" si="163"/>
        <v>24</v>
      </c>
      <c r="D1184">
        <f t="shared" si="164"/>
        <v>2</v>
      </c>
      <c r="E1184">
        <f t="shared" si="165"/>
        <v>1</v>
      </c>
      <c r="F1184">
        <f t="shared" si="166"/>
        <v>2021</v>
      </c>
      <c r="G1184">
        <f t="shared" si="167"/>
        <v>9</v>
      </c>
      <c r="H1184">
        <f t="shared" si="168"/>
        <v>9</v>
      </c>
      <c r="I1184" s="1" t="str">
        <f t="shared" si="169"/>
        <v>date_20210224</v>
      </c>
      <c r="J1184" t="str">
        <f t="shared" si="170"/>
        <v>date_20210224 = DateLookup.create( { date: '2021-02-24', day_of_month: 24, month: 2, quarter: 1, year: 2021, week_of_year: 9, week_of_quarter: 9})</v>
      </c>
    </row>
    <row r="1185" spans="1:10">
      <c r="A1185" s="1">
        <v>44252</v>
      </c>
      <c r="B1185" s="1" t="str">
        <f t="shared" si="162"/>
        <v>2021-02-25</v>
      </c>
      <c r="C1185">
        <f t="shared" si="163"/>
        <v>25</v>
      </c>
      <c r="D1185">
        <f t="shared" si="164"/>
        <v>2</v>
      </c>
      <c r="E1185">
        <f t="shared" si="165"/>
        <v>1</v>
      </c>
      <c r="F1185">
        <f t="shared" si="166"/>
        <v>2021</v>
      </c>
      <c r="G1185">
        <f t="shared" si="167"/>
        <v>9</v>
      </c>
      <c r="H1185">
        <f t="shared" si="168"/>
        <v>9</v>
      </c>
      <c r="I1185" s="1" t="str">
        <f t="shared" si="169"/>
        <v>date_20210225</v>
      </c>
      <c r="J1185" t="str">
        <f t="shared" si="170"/>
        <v>date_20210225 = DateLookup.create( { date: '2021-02-25', day_of_month: 25, month: 2, quarter: 1, year: 2021, week_of_year: 9, week_of_quarter: 9})</v>
      </c>
    </row>
    <row r="1186" spans="1:10">
      <c r="A1186" s="1">
        <v>44253</v>
      </c>
      <c r="B1186" s="1" t="str">
        <f t="shared" si="162"/>
        <v>2021-02-26</v>
      </c>
      <c r="C1186">
        <f t="shared" si="163"/>
        <v>26</v>
      </c>
      <c r="D1186">
        <f t="shared" si="164"/>
        <v>2</v>
      </c>
      <c r="E1186">
        <f t="shared" si="165"/>
        <v>1</v>
      </c>
      <c r="F1186">
        <f t="shared" si="166"/>
        <v>2021</v>
      </c>
      <c r="G1186">
        <f t="shared" si="167"/>
        <v>9</v>
      </c>
      <c r="H1186">
        <f t="shared" si="168"/>
        <v>9</v>
      </c>
      <c r="I1186" s="1" t="str">
        <f t="shared" si="169"/>
        <v>date_20210226</v>
      </c>
      <c r="J1186" t="str">
        <f t="shared" si="170"/>
        <v>date_20210226 = DateLookup.create( { date: '2021-02-26', day_of_month: 26, month: 2, quarter: 1, year: 2021, week_of_year: 9, week_of_quarter: 9})</v>
      </c>
    </row>
    <row r="1187" spans="1:10">
      <c r="A1187" s="1">
        <v>44254</v>
      </c>
      <c r="B1187" s="1" t="str">
        <f t="shared" ref="B1187:B1250" si="171">YEAR(A1187)&amp;"-"&amp;RIGHT("0"&amp;MONTH(A1187),2)&amp;"-"&amp;RIGHT("0"&amp;DAY(A1187),2)</f>
        <v>2021-02-27</v>
      </c>
      <c r="C1187">
        <f t="shared" ref="C1187:C1250" si="172">DAY(B1187)</f>
        <v>27</v>
      </c>
      <c r="D1187">
        <f t="shared" ref="D1187:D1250" si="173">MONTH(B1187)</f>
        <v>2</v>
      </c>
      <c r="E1187">
        <f t="shared" ref="E1187:E1250" si="174">IF(D1187&lt;4,1,IF(AND(D1187&gt;3,D1187&lt;7),2,IF(AND(D1187&gt;6,D1187&lt;10),3,4)))</f>
        <v>1</v>
      </c>
      <c r="F1187">
        <f t="shared" ref="F1187:F1250" si="175">YEAR(B1187)</f>
        <v>2021</v>
      </c>
      <c r="G1187">
        <f t="shared" ref="G1187:G1250" si="176">WEEKNUM(B1187)</f>
        <v>9</v>
      </c>
      <c r="H1187">
        <f t="shared" ref="H1187:H1250" si="177">IF(E1187=E1186,G1187-G1186+H1186,1)</f>
        <v>9</v>
      </c>
      <c r="I1187" s="1" t="str">
        <f t="shared" ref="I1187:I1250" si="178">"date_"&amp;YEAR(A1187)&amp;""&amp;RIGHT("0"&amp;MONTH(A1187),2)&amp;""&amp;RIGHT("0"&amp;DAY(A1187),2)</f>
        <v>date_20210227</v>
      </c>
      <c r="J1187" t="str">
        <f t="shared" ref="J1187:J1250" si="179">I1187&amp; " = DateLookup.create( { "&amp;B$1&amp;"'"&amp;B1187&amp;"'"&amp;C$1&amp;C1187&amp;D$1&amp;D1187&amp;E$1&amp;E1187&amp;F$1&amp;F1187&amp;G$1&amp;G1187&amp;H$1&amp;H1187&amp;"})"</f>
        <v>date_20210227 = DateLookup.create( { date: '2021-02-27', day_of_month: 27, month: 2, quarter: 1, year: 2021, week_of_year: 9, week_of_quarter: 9})</v>
      </c>
    </row>
    <row r="1188" spans="1:10">
      <c r="A1188" s="1">
        <v>44255</v>
      </c>
      <c r="B1188" s="1" t="str">
        <f t="shared" si="171"/>
        <v>2021-02-28</v>
      </c>
      <c r="C1188">
        <f t="shared" si="172"/>
        <v>28</v>
      </c>
      <c r="D1188">
        <f t="shared" si="173"/>
        <v>2</v>
      </c>
      <c r="E1188">
        <f t="shared" si="174"/>
        <v>1</v>
      </c>
      <c r="F1188">
        <f t="shared" si="175"/>
        <v>2021</v>
      </c>
      <c r="G1188">
        <f t="shared" si="176"/>
        <v>10</v>
      </c>
      <c r="H1188">
        <f t="shared" si="177"/>
        <v>10</v>
      </c>
      <c r="I1188" s="1" t="str">
        <f t="shared" si="178"/>
        <v>date_20210228</v>
      </c>
      <c r="J1188" t="str">
        <f t="shared" si="179"/>
        <v>date_20210228 = DateLookup.create( { date: '2021-02-28', day_of_month: 28, month: 2, quarter: 1, year: 2021, week_of_year: 10, week_of_quarter: 10})</v>
      </c>
    </row>
    <row r="1189" spans="1:10">
      <c r="A1189" s="1">
        <v>44256</v>
      </c>
      <c r="B1189" s="1" t="str">
        <f t="shared" si="171"/>
        <v>2021-03-01</v>
      </c>
      <c r="C1189">
        <f t="shared" si="172"/>
        <v>1</v>
      </c>
      <c r="D1189">
        <f t="shared" si="173"/>
        <v>3</v>
      </c>
      <c r="E1189">
        <f t="shared" si="174"/>
        <v>1</v>
      </c>
      <c r="F1189">
        <f t="shared" si="175"/>
        <v>2021</v>
      </c>
      <c r="G1189">
        <f t="shared" si="176"/>
        <v>10</v>
      </c>
      <c r="H1189">
        <f t="shared" si="177"/>
        <v>10</v>
      </c>
      <c r="I1189" s="1" t="str">
        <f t="shared" si="178"/>
        <v>date_20210301</v>
      </c>
      <c r="J1189" t="str">
        <f t="shared" si="179"/>
        <v>date_20210301 = DateLookup.create( { date: '2021-03-01', day_of_month: 1, month: 3, quarter: 1, year: 2021, week_of_year: 10, week_of_quarter: 10})</v>
      </c>
    </row>
    <row r="1190" spans="1:10">
      <c r="A1190" s="1">
        <v>44257</v>
      </c>
      <c r="B1190" s="1" t="str">
        <f t="shared" si="171"/>
        <v>2021-03-02</v>
      </c>
      <c r="C1190">
        <f t="shared" si="172"/>
        <v>2</v>
      </c>
      <c r="D1190">
        <f t="shared" si="173"/>
        <v>3</v>
      </c>
      <c r="E1190">
        <f t="shared" si="174"/>
        <v>1</v>
      </c>
      <c r="F1190">
        <f t="shared" si="175"/>
        <v>2021</v>
      </c>
      <c r="G1190">
        <f t="shared" si="176"/>
        <v>10</v>
      </c>
      <c r="H1190">
        <f t="shared" si="177"/>
        <v>10</v>
      </c>
      <c r="I1190" s="1" t="str">
        <f t="shared" si="178"/>
        <v>date_20210302</v>
      </c>
      <c r="J1190" t="str">
        <f t="shared" si="179"/>
        <v>date_20210302 = DateLookup.create( { date: '2021-03-02', day_of_month: 2, month: 3, quarter: 1, year: 2021, week_of_year: 10, week_of_quarter: 10})</v>
      </c>
    </row>
    <row r="1191" spans="1:10">
      <c r="A1191" s="1">
        <v>44258</v>
      </c>
      <c r="B1191" s="1" t="str">
        <f t="shared" si="171"/>
        <v>2021-03-03</v>
      </c>
      <c r="C1191">
        <f t="shared" si="172"/>
        <v>3</v>
      </c>
      <c r="D1191">
        <f t="shared" si="173"/>
        <v>3</v>
      </c>
      <c r="E1191">
        <f t="shared" si="174"/>
        <v>1</v>
      </c>
      <c r="F1191">
        <f t="shared" si="175"/>
        <v>2021</v>
      </c>
      <c r="G1191">
        <f t="shared" si="176"/>
        <v>10</v>
      </c>
      <c r="H1191">
        <f t="shared" si="177"/>
        <v>10</v>
      </c>
      <c r="I1191" s="1" t="str">
        <f t="shared" si="178"/>
        <v>date_20210303</v>
      </c>
      <c r="J1191" t="str">
        <f t="shared" si="179"/>
        <v>date_20210303 = DateLookup.create( { date: '2021-03-03', day_of_month: 3, month: 3, quarter: 1, year: 2021, week_of_year: 10, week_of_quarter: 10})</v>
      </c>
    </row>
    <row r="1192" spans="1:10">
      <c r="A1192" s="1">
        <v>44259</v>
      </c>
      <c r="B1192" s="1" t="str">
        <f t="shared" si="171"/>
        <v>2021-03-04</v>
      </c>
      <c r="C1192">
        <f t="shared" si="172"/>
        <v>4</v>
      </c>
      <c r="D1192">
        <f t="shared" si="173"/>
        <v>3</v>
      </c>
      <c r="E1192">
        <f t="shared" si="174"/>
        <v>1</v>
      </c>
      <c r="F1192">
        <f t="shared" si="175"/>
        <v>2021</v>
      </c>
      <c r="G1192">
        <f t="shared" si="176"/>
        <v>10</v>
      </c>
      <c r="H1192">
        <f t="shared" si="177"/>
        <v>10</v>
      </c>
      <c r="I1192" s="1" t="str">
        <f t="shared" si="178"/>
        <v>date_20210304</v>
      </c>
      <c r="J1192" t="str">
        <f t="shared" si="179"/>
        <v>date_20210304 = DateLookup.create( { date: '2021-03-04', day_of_month: 4, month: 3, quarter: 1, year: 2021, week_of_year: 10, week_of_quarter: 10})</v>
      </c>
    </row>
    <row r="1193" spans="1:10">
      <c r="A1193" s="1">
        <v>44260</v>
      </c>
      <c r="B1193" s="1" t="str">
        <f t="shared" si="171"/>
        <v>2021-03-05</v>
      </c>
      <c r="C1193">
        <f t="shared" si="172"/>
        <v>5</v>
      </c>
      <c r="D1193">
        <f t="shared" si="173"/>
        <v>3</v>
      </c>
      <c r="E1193">
        <f t="shared" si="174"/>
        <v>1</v>
      </c>
      <c r="F1193">
        <f t="shared" si="175"/>
        <v>2021</v>
      </c>
      <c r="G1193">
        <f t="shared" si="176"/>
        <v>10</v>
      </c>
      <c r="H1193">
        <f t="shared" si="177"/>
        <v>10</v>
      </c>
      <c r="I1193" s="1" t="str">
        <f t="shared" si="178"/>
        <v>date_20210305</v>
      </c>
      <c r="J1193" t="str">
        <f t="shared" si="179"/>
        <v>date_20210305 = DateLookup.create( { date: '2021-03-05', day_of_month: 5, month: 3, quarter: 1, year: 2021, week_of_year: 10, week_of_quarter: 10})</v>
      </c>
    </row>
    <row r="1194" spans="1:10">
      <c r="A1194" s="1">
        <v>44261</v>
      </c>
      <c r="B1194" s="1" t="str">
        <f t="shared" si="171"/>
        <v>2021-03-06</v>
      </c>
      <c r="C1194">
        <f t="shared" si="172"/>
        <v>6</v>
      </c>
      <c r="D1194">
        <f t="shared" si="173"/>
        <v>3</v>
      </c>
      <c r="E1194">
        <f t="shared" si="174"/>
        <v>1</v>
      </c>
      <c r="F1194">
        <f t="shared" si="175"/>
        <v>2021</v>
      </c>
      <c r="G1194">
        <f t="shared" si="176"/>
        <v>10</v>
      </c>
      <c r="H1194">
        <f t="shared" si="177"/>
        <v>10</v>
      </c>
      <c r="I1194" s="1" t="str">
        <f t="shared" si="178"/>
        <v>date_20210306</v>
      </c>
      <c r="J1194" t="str">
        <f t="shared" si="179"/>
        <v>date_20210306 = DateLookup.create( { date: '2021-03-06', day_of_month: 6, month: 3, quarter: 1, year: 2021, week_of_year: 10, week_of_quarter: 10})</v>
      </c>
    </row>
    <row r="1195" spans="1:10">
      <c r="A1195" s="1">
        <v>44262</v>
      </c>
      <c r="B1195" s="1" t="str">
        <f t="shared" si="171"/>
        <v>2021-03-07</v>
      </c>
      <c r="C1195">
        <f t="shared" si="172"/>
        <v>7</v>
      </c>
      <c r="D1195">
        <f t="shared" si="173"/>
        <v>3</v>
      </c>
      <c r="E1195">
        <f t="shared" si="174"/>
        <v>1</v>
      </c>
      <c r="F1195">
        <f t="shared" si="175"/>
        <v>2021</v>
      </c>
      <c r="G1195">
        <f t="shared" si="176"/>
        <v>11</v>
      </c>
      <c r="H1195">
        <f t="shared" si="177"/>
        <v>11</v>
      </c>
      <c r="I1195" s="1" t="str">
        <f t="shared" si="178"/>
        <v>date_20210307</v>
      </c>
      <c r="J1195" t="str">
        <f t="shared" si="179"/>
        <v>date_20210307 = DateLookup.create( { date: '2021-03-07', day_of_month: 7, month: 3, quarter: 1, year: 2021, week_of_year: 11, week_of_quarter: 11})</v>
      </c>
    </row>
    <row r="1196" spans="1:10">
      <c r="A1196" s="1">
        <v>44263</v>
      </c>
      <c r="B1196" s="1" t="str">
        <f t="shared" si="171"/>
        <v>2021-03-08</v>
      </c>
      <c r="C1196">
        <f t="shared" si="172"/>
        <v>8</v>
      </c>
      <c r="D1196">
        <f t="shared" si="173"/>
        <v>3</v>
      </c>
      <c r="E1196">
        <f t="shared" si="174"/>
        <v>1</v>
      </c>
      <c r="F1196">
        <f t="shared" si="175"/>
        <v>2021</v>
      </c>
      <c r="G1196">
        <f t="shared" si="176"/>
        <v>11</v>
      </c>
      <c r="H1196">
        <f t="shared" si="177"/>
        <v>11</v>
      </c>
      <c r="I1196" s="1" t="str">
        <f t="shared" si="178"/>
        <v>date_20210308</v>
      </c>
      <c r="J1196" t="str">
        <f t="shared" si="179"/>
        <v>date_20210308 = DateLookup.create( { date: '2021-03-08', day_of_month: 8, month: 3, quarter: 1, year: 2021, week_of_year: 11, week_of_quarter: 11})</v>
      </c>
    </row>
    <row r="1197" spans="1:10">
      <c r="A1197" s="1">
        <v>44264</v>
      </c>
      <c r="B1197" s="1" t="str">
        <f t="shared" si="171"/>
        <v>2021-03-09</v>
      </c>
      <c r="C1197">
        <f t="shared" si="172"/>
        <v>9</v>
      </c>
      <c r="D1197">
        <f t="shared" si="173"/>
        <v>3</v>
      </c>
      <c r="E1197">
        <f t="shared" si="174"/>
        <v>1</v>
      </c>
      <c r="F1197">
        <f t="shared" si="175"/>
        <v>2021</v>
      </c>
      <c r="G1197">
        <f t="shared" si="176"/>
        <v>11</v>
      </c>
      <c r="H1197">
        <f t="shared" si="177"/>
        <v>11</v>
      </c>
      <c r="I1197" s="1" t="str">
        <f t="shared" si="178"/>
        <v>date_20210309</v>
      </c>
      <c r="J1197" t="str">
        <f t="shared" si="179"/>
        <v>date_20210309 = DateLookup.create( { date: '2021-03-09', day_of_month: 9, month: 3, quarter: 1, year: 2021, week_of_year: 11, week_of_quarter: 11})</v>
      </c>
    </row>
    <row r="1198" spans="1:10">
      <c r="A1198" s="1">
        <v>44265</v>
      </c>
      <c r="B1198" s="1" t="str">
        <f t="shared" si="171"/>
        <v>2021-03-10</v>
      </c>
      <c r="C1198">
        <f t="shared" si="172"/>
        <v>10</v>
      </c>
      <c r="D1198">
        <f t="shared" si="173"/>
        <v>3</v>
      </c>
      <c r="E1198">
        <f t="shared" si="174"/>
        <v>1</v>
      </c>
      <c r="F1198">
        <f t="shared" si="175"/>
        <v>2021</v>
      </c>
      <c r="G1198">
        <f t="shared" si="176"/>
        <v>11</v>
      </c>
      <c r="H1198">
        <f t="shared" si="177"/>
        <v>11</v>
      </c>
      <c r="I1198" s="1" t="str">
        <f t="shared" si="178"/>
        <v>date_20210310</v>
      </c>
      <c r="J1198" t="str">
        <f t="shared" si="179"/>
        <v>date_20210310 = DateLookup.create( { date: '2021-03-10', day_of_month: 10, month: 3, quarter: 1, year: 2021, week_of_year: 11, week_of_quarter: 11})</v>
      </c>
    </row>
    <row r="1199" spans="1:10">
      <c r="A1199" s="1">
        <v>44266</v>
      </c>
      <c r="B1199" s="1" t="str">
        <f t="shared" si="171"/>
        <v>2021-03-11</v>
      </c>
      <c r="C1199">
        <f t="shared" si="172"/>
        <v>11</v>
      </c>
      <c r="D1199">
        <f t="shared" si="173"/>
        <v>3</v>
      </c>
      <c r="E1199">
        <f t="shared" si="174"/>
        <v>1</v>
      </c>
      <c r="F1199">
        <f t="shared" si="175"/>
        <v>2021</v>
      </c>
      <c r="G1199">
        <f t="shared" si="176"/>
        <v>11</v>
      </c>
      <c r="H1199">
        <f t="shared" si="177"/>
        <v>11</v>
      </c>
      <c r="I1199" s="1" t="str">
        <f t="shared" si="178"/>
        <v>date_20210311</v>
      </c>
      <c r="J1199" t="str">
        <f t="shared" si="179"/>
        <v>date_20210311 = DateLookup.create( { date: '2021-03-11', day_of_month: 11, month: 3, quarter: 1, year: 2021, week_of_year: 11, week_of_quarter: 11})</v>
      </c>
    </row>
    <row r="1200" spans="1:10">
      <c r="A1200" s="1">
        <v>44267</v>
      </c>
      <c r="B1200" s="1" t="str">
        <f t="shared" si="171"/>
        <v>2021-03-12</v>
      </c>
      <c r="C1200">
        <f t="shared" si="172"/>
        <v>12</v>
      </c>
      <c r="D1200">
        <f t="shared" si="173"/>
        <v>3</v>
      </c>
      <c r="E1200">
        <f t="shared" si="174"/>
        <v>1</v>
      </c>
      <c r="F1200">
        <f t="shared" si="175"/>
        <v>2021</v>
      </c>
      <c r="G1200">
        <f t="shared" si="176"/>
        <v>11</v>
      </c>
      <c r="H1200">
        <f t="shared" si="177"/>
        <v>11</v>
      </c>
      <c r="I1200" s="1" t="str">
        <f t="shared" si="178"/>
        <v>date_20210312</v>
      </c>
      <c r="J1200" t="str">
        <f t="shared" si="179"/>
        <v>date_20210312 = DateLookup.create( { date: '2021-03-12', day_of_month: 12, month: 3, quarter: 1, year: 2021, week_of_year: 11, week_of_quarter: 11})</v>
      </c>
    </row>
    <row r="1201" spans="1:10">
      <c r="A1201" s="1">
        <v>44268</v>
      </c>
      <c r="B1201" s="1" t="str">
        <f t="shared" si="171"/>
        <v>2021-03-13</v>
      </c>
      <c r="C1201">
        <f t="shared" si="172"/>
        <v>13</v>
      </c>
      <c r="D1201">
        <f t="shared" si="173"/>
        <v>3</v>
      </c>
      <c r="E1201">
        <f t="shared" si="174"/>
        <v>1</v>
      </c>
      <c r="F1201">
        <f t="shared" si="175"/>
        <v>2021</v>
      </c>
      <c r="G1201">
        <f t="shared" si="176"/>
        <v>11</v>
      </c>
      <c r="H1201">
        <f t="shared" si="177"/>
        <v>11</v>
      </c>
      <c r="I1201" s="1" t="str">
        <f t="shared" si="178"/>
        <v>date_20210313</v>
      </c>
      <c r="J1201" t="str">
        <f t="shared" si="179"/>
        <v>date_20210313 = DateLookup.create( { date: '2021-03-13', day_of_month: 13, month: 3, quarter: 1, year: 2021, week_of_year: 11, week_of_quarter: 11})</v>
      </c>
    </row>
    <row r="1202" spans="1:10">
      <c r="A1202" s="1">
        <v>44269</v>
      </c>
      <c r="B1202" s="1" t="str">
        <f t="shared" si="171"/>
        <v>2021-03-14</v>
      </c>
      <c r="C1202">
        <f t="shared" si="172"/>
        <v>14</v>
      </c>
      <c r="D1202">
        <f t="shared" si="173"/>
        <v>3</v>
      </c>
      <c r="E1202">
        <f t="shared" si="174"/>
        <v>1</v>
      </c>
      <c r="F1202">
        <f t="shared" si="175"/>
        <v>2021</v>
      </c>
      <c r="G1202">
        <f t="shared" si="176"/>
        <v>12</v>
      </c>
      <c r="H1202">
        <f t="shared" si="177"/>
        <v>12</v>
      </c>
      <c r="I1202" s="1" t="str">
        <f t="shared" si="178"/>
        <v>date_20210314</v>
      </c>
      <c r="J1202" t="str">
        <f t="shared" si="179"/>
        <v>date_20210314 = DateLookup.create( { date: '2021-03-14', day_of_month: 14, month: 3, quarter: 1, year: 2021, week_of_year: 12, week_of_quarter: 12})</v>
      </c>
    </row>
    <row r="1203" spans="1:10">
      <c r="A1203" s="1">
        <v>44270</v>
      </c>
      <c r="B1203" s="1" t="str">
        <f t="shared" si="171"/>
        <v>2021-03-15</v>
      </c>
      <c r="C1203">
        <f t="shared" si="172"/>
        <v>15</v>
      </c>
      <c r="D1203">
        <f t="shared" si="173"/>
        <v>3</v>
      </c>
      <c r="E1203">
        <f t="shared" si="174"/>
        <v>1</v>
      </c>
      <c r="F1203">
        <f t="shared" si="175"/>
        <v>2021</v>
      </c>
      <c r="G1203">
        <f t="shared" si="176"/>
        <v>12</v>
      </c>
      <c r="H1203">
        <f t="shared" si="177"/>
        <v>12</v>
      </c>
      <c r="I1203" s="1" t="str">
        <f t="shared" si="178"/>
        <v>date_20210315</v>
      </c>
      <c r="J1203" t="str">
        <f t="shared" si="179"/>
        <v>date_20210315 = DateLookup.create( { date: '2021-03-15', day_of_month: 15, month: 3, quarter: 1, year: 2021, week_of_year: 12, week_of_quarter: 12})</v>
      </c>
    </row>
    <row r="1204" spans="1:10">
      <c r="A1204" s="1">
        <v>44271</v>
      </c>
      <c r="B1204" s="1" t="str">
        <f t="shared" si="171"/>
        <v>2021-03-16</v>
      </c>
      <c r="C1204">
        <f t="shared" si="172"/>
        <v>16</v>
      </c>
      <c r="D1204">
        <f t="shared" si="173"/>
        <v>3</v>
      </c>
      <c r="E1204">
        <f t="shared" si="174"/>
        <v>1</v>
      </c>
      <c r="F1204">
        <f t="shared" si="175"/>
        <v>2021</v>
      </c>
      <c r="G1204">
        <f t="shared" si="176"/>
        <v>12</v>
      </c>
      <c r="H1204">
        <f t="shared" si="177"/>
        <v>12</v>
      </c>
      <c r="I1204" s="1" t="str">
        <f t="shared" si="178"/>
        <v>date_20210316</v>
      </c>
      <c r="J1204" t="str">
        <f t="shared" si="179"/>
        <v>date_20210316 = DateLookup.create( { date: '2021-03-16', day_of_month: 16, month: 3, quarter: 1, year: 2021, week_of_year: 12, week_of_quarter: 12})</v>
      </c>
    </row>
    <row r="1205" spans="1:10">
      <c r="A1205" s="1">
        <v>44272</v>
      </c>
      <c r="B1205" s="1" t="str">
        <f t="shared" si="171"/>
        <v>2021-03-17</v>
      </c>
      <c r="C1205">
        <f t="shared" si="172"/>
        <v>17</v>
      </c>
      <c r="D1205">
        <f t="shared" si="173"/>
        <v>3</v>
      </c>
      <c r="E1205">
        <f t="shared" si="174"/>
        <v>1</v>
      </c>
      <c r="F1205">
        <f t="shared" si="175"/>
        <v>2021</v>
      </c>
      <c r="G1205">
        <f t="shared" si="176"/>
        <v>12</v>
      </c>
      <c r="H1205">
        <f t="shared" si="177"/>
        <v>12</v>
      </c>
      <c r="I1205" s="1" t="str">
        <f t="shared" si="178"/>
        <v>date_20210317</v>
      </c>
      <c r="J1205" t="str">
        <f t="shared" si="179"/>
        <v>date_20210317 = DateLookup.create( { date: '2021-03-17', day_of_month: 17, month: 3, quarter: 1, year: 2021, week_of_year: 12, week_of_quarter: 12})</v>
      </c>
    </row>
    <row r="1206" spans="1:10">
      <c r="A1206" s="1">
        <v>44273</v>
      </c>
      <c r="B1206" s="1" t="str">
        <f t="shared" si="171"/>
        <v>2021-03-18</v>
      </c>
      <c r="C1206">
        <f t="shared" si="172"/>
        <v>18</v>
      </c>
      <c r="D1206">
        <f t="shared" si="173"/>
        <v>3</v>
      </c>
      <c r="E1206">
        <f t="shared" si="174"/>
        <v>1</v>
      </c>
      <c r="F1206">
        <f t="shared" si="175"/>
        <v>2021</v>
      </c>
      <c r="G1206">
        <f t="shared" si="176"/>
        <v>12</v>
      </c>
      <c r="H1206">
        <f t="shared" si="177"/>
        <v>12</v>
      </c>
      <c r="I1206" s="1" t="str">
        <f t="shared" si="178"/>
        <v>date_20210318</v>
      </c>
      <c r="J1206" t="str">
        <f t="shared" si="179"/>
        <v>date_20210318 = DateLookup.create( { date: '2021-03-18', day_of_month: 18, month: 3, quarter: 1, year: 2021, week_of_year: 12, week_of_quarter: 12})</v>
      </c>
    </row>
    <row r="1207" spans="1:10">
      <c r="A1207" s="1">
        <v>44274</v>
      </c>
      <c r="B1207" s="1" t="str">
        <f t="shared" si="171"/>
        <v>2021-03-19</v>
      </c>
      <c r="C1207">
        <f t="shared" si="172"/>
        <v>19</v>
      </c>
      <c r="D1207">
        <f t="shared" si="173"/>
        <v>3</v>
      </c>
      <c r="E1207">
        <f t="shared" si="174"/>
        <v>1</v>
      </c>
      <c r="F1207">
        <f t="shared" si="175"/>
        <v>2021</v>
      </c>
      <c r="G1207">
        <f t="shared" si="176"/>
        <v>12</v>
      </c>
      <c r="H1207">
        <f t="shared" si="177"/>
        <v>12</v>
      </c>
      <c r="I1207" s="1" t="str">
        <f t="shared" si="178"/>
        <v>date_20210319</v>
      </c>
      <c r="J1207" t="str">
        <f t="shared" si="179"/>
        <v>date_20210319 = DateLookup.create( { date: '2021-03-19', day_of_month: 19, month: 3, quarter: 1, year: 2021, week_of_year: 12, week_of_quarter: 12})</v>
      </c>
    </row>
    <row r="1208" spans="1:10">
      <c r="A1208" s="1">
        <v>44275</v>
      </c>
      <c r="B1208" s="1" t="str">
        <f t="shared" si="171"/>
        <v>2021-03-20</v>
      </c>
      <c r="C1208">
        <f t="shared" si="172"/>
        <v>20</v>
      </c>
      <c r="D1208">
        <f t="shared" si="173"/>
        <v>3</v>
      </c>
      <c r="E1208">
        <f t="shared" si="174"/>
        <v>1</v>
      </c>
      <c r="F1208">
        <f t="shared" si="175"/>
        <v>2021</v>
      </c>
      <c r="G1208">
        <f t="shared" si="176"/>
        <v>12</v>
      </c>
      <c r="H1208">
        <f t="shared" si="177"/>
        <v>12</v>
      </c>
      <c r="I1208" s="1" t="str">
        <f t="shared" si="178"/>
        <v>date_20210320</v>
      </c>
      <c r="J1208" t="str">
        <f t="shared" si="179"/>
        <v>date_20210320 = DateLookup.create( { date: '2021-03-20', day_of_month: 20, month: 3, quarter: 1, year: 2021, week_of_year: 12, week_of_quarter: 12})</v>
      </c>
    </row>
    <row r="1209" spans="1:10">
      <c r="A1209" s="1">
        <v>44276</v>
      </c>
      <c r="B1209" s="1" t="str">
        <f t="shared" si="171"/>
        <v>2021-03-21</v>
      </c>
      <c r="C1209">
        <f t="shared" si="172"/>
        <v>21</v>
      </c>
      <c r="D1209">
        <f t="shared" si="173"/>
        <v>3</v>
      </c>
      <c r="E1209">
        <f t="shared" si="174"/>
        <v>1</v>
      </c>
      <c r="F1209">
        <f t="shared" si="175"/>
        <v>2021</v>
      </c>
      <c r="G1209">
        <f t="shared" si="176"/>
        <v>13</v>
      </c>
      <c r="H1209">
        <f t="shared" si="177"/>
        <v>13</v>
      </c>
      <c r="I1209" s="1" t="str">
        <f t="shared" si="178"/>
        <v>date_20210321</v>
      </c>
      <c r="J1209" t="str">
        <f t="shared" si="179"/>
        <v>date_20210321 = DateLookup.create( { date: '2021-03-21', day_of_month: 21, month: 3, quarter: 1, year: 2021, week_of_year: 13, week_of_quarter: 13})</v>
      </c>
    </row>
    <row r="1210" spans="1:10">
      <c r="A1210" s="1">
        <v>44277</v>
      </c>
      <c r="B1210" s="1" t="str">
        <f t="shared" si="171"/>
        <v>2021-03-22</v>
      </c>
      <c r="C1210">
        <f t="shared" si="172"/>
        <v>22</v>
      </c>
      <c r="D1210">
        <f t="shared" si="173"/>
        <v>3</v>
      </c>
      <c r="E1210">
        <f t="shared" si="174"/>
        <v>1</v>
      </c>
      <c r="F1210">
        <f t="shared" si="175"/>
        <v>2021</v>
      </c>
      <c r="G1210">
        <f t="shared" si="176"/>
        <v>13</v>
      </c>
      <c r="H1210">
        <f t="shared" si="177"/>
        <v>13</v>
      </c>
      <c r="I1210" s="1" t="str">
        <f t="shared" si="178"/>
        <v>date_20210322</v>
      </c>
      <c r="J1210" t="str">
        <f t="shared" si="179"/>
        <v>date_20210322 = DateLookup.create( { date: '2021-03-22', day_of_month: 22, month: 3, quarter: 1, year: 2021, week_of_year: 13, week_of_quarter: 13})</v>
      </c>
    </row>
    <row r="1211" spans="1:10">
      <c r="A1211" s="1">
        <v>44278</v>
      </c>
      <c r="B1211" s="1" t="str">
        <f t="shared" si="171"/>
        <v>2021-03-23</v>
      </c>
      <c r="C1211">
        <f t="shared" si="172"/>
        <v>23</v>
      </c>
      <c r="D1211">
        <f t="shared" si="173"/>
        <v>3</v>
      </c>
      <c r="E1211">
        <f t="shared" si="174"/>
        <v>1</v>
      </c>
      <c r="F1211">
        <f t="shared" si="175"/>
        <v>2021</v>
      </c>
      <c r="G1211">
        <f t="shared" si="176"/>
        <v>13</v>
      </c>
      <c r="H1211">
        <f t="shared" si="177"/>
        <v>13</v>
      </c>
      <c r="I1211" s="1" t="str">
        <f t="shared" si="178"/>
        <v>date_20210323</v>
      </c>
      <c r="J1211" t="str">
        <f t="shared" si="179"/>
        <v>date_20210323 = DateLookup.create( { date: '2021-03-23', day_of_month: 23, month: 3, quarter: 1, year: 2021, week_of_year: 13, week_of_quarter: 13})</v>
      </c>
    </row>
    <row r="1212" spans="1:10">
      <c r="A1212" s="1">
        <v>44279</v>
      </c>
      <c r="B1212" s="1" t="str">
        <f t="shared" si="171"/>
        <v>2021-03-24</v>
      </c>
      <c r="C1212">
        <f t="shared" si="172"/>
        <v>24</v>
      </c>
      <c r="D1212">
        <f t="shared" si="173"/>
        <v>3</v>
      </c>
      <c r="E1212">
        <f t="shared" si="174"/>
        <v>1</v>
      </c>
      <c r="F1212">
        <f t="shared" si="175"/>
        <v>2021</v>
      </c>
      <c r="G1212">
        <f t="shared" si="176"/>
        <v>13</v>
      </c>
      <c r="H1212">
        <f t="shared" si="177"/>
        <v>13</v>
      </c>
      <c r="I1212" s="1" t="str">
        <f t="shared" si="178"/>
        <v>date_20210324</v>
      </c>
      <c r="J1212" t="str">
        <f t="shared" si="179"/>
        <v>date_20210324 = DateLookup.create( { date: '2021-03-24', day_of_month: 24, month: 3, quarter: 1, year: 2021, week_of_year: 13, week_of_quarter: 13})</v>
      </c>
    </row>
    <row r="1213" spans="1:10">
      <c r="A1213" s="1">
        <v>44280</v>
      </c>
      <c r="B1213" s="1" t="str">
        <f t="shared" si="171"/>
        <v>2021-03-25</v>
      </c>
      <c r="C1213">
        <f t="shared" si="172"/>
        <v>25</v>
      </c>
      <c r="D1213">
        <f t="shared" si="173"/>
        <v>3</v>
      </c>
      <c r="E1213">
        <f t="shared" si="174"/>
        <v>1</v>
      </c>
      <c r="F1213">
        <f t="shared" si="175"/>
        <v>2021</v>
      </c>
      <c r="G1213">
        <f t="shared" si="176"/>
        <v>13</v>
      </c>
      <c r="H1213">
        <f t="shared" si="177"/>
        <v>13</v>
      </c>
      <c r="I1213" s="1" t="str">
        <f t="shared" si="178"/>
        <v>date_20210325</v>
      </c>
      <c r="J1213" t="str">
        <f t="shared" si="179"/>
        <v>date_20210325 = DateLookup.create( { date: '2021-03-25', day_of_month: 25, month: 3, quarter: 1, year: 2021, week_of_year: 13, week_of_quarter: 13})</v>
      </c>
    </row>
    <row r="1214" spans="1:10">
      <c r="A1214" s="1">
        <v>44281</v>
      </c>
      <c r="B1214" s="1" t="str">
        <f t="shared" si="171"/>
        <v>2021-03-26</v>
      </c>
      <c r="C1214">
        <f t="shared" si="172"/>
        <v>26</v>
      </c>
      <c r="D1214">
        <f t="shared" si="173"/>
        <v>3</v>
      </c>
      <c r="E1214">
        <f t="shared" si="174"/>
        <v>1</v>
      </c>
      <c r="F1214">
        <f t="shared" si="175"/>
        <v>2021</v>
      </c>
      <c r="G1214">
        <f t="shared" si="176"/>
        <v>13</v>
      </c>
      <c r="H1214">
        <f t="shared" si="177"/>
        <v>13</v>
      </c>
      <c r="I1214" s="1" t="str">
        <f t="shared" si="178"/>
        <v>date_20210326</v>
      </c>
      <c r="J1214" t="str">
        <f t="shared" si="179"/>
        <v>date_20210326 = DateLookup.create( { date: '2021-03-26', day_of_month: 26, month: 3, quarter: 1, year: 2021, week_of_year: 13, week_of_quarter: 13})</v>
      </c>
    </row>
    <row r="1215" spans="1:10">
      <c r="A1215" s="1">
        <v>44282</v>
      </c>
      <c r="B1215" s="1" t="str">
        <f t="shared" si="171"/>
        <v>2021-03-27</v>
      </c>
      <c r="C1215">
        <f t="shared" si="172"/>
        <v>27</v>
      </c>
      <c r="D1215">
        <f t="shared" si="173"/>
        <v>3</v>
      </c>
      <c r="E1215">
        <f t="shared" si="174"/>
        <v>1</v>
      </c>
      <c r="F1215">
        <f t="shared" si="175"/>
        <v>2021</v>
      </c>
      <c r="G1215">
        <f t="shared" si="176"/>
        <v>13</v>
      </c>
      <c r="H1215">
        <f t="shared" si="177"/>
        <v>13</v>
      </c>
      <c r="I1215" s="1" t="str">
        <f t="shared" si="178"/>
        <v>date_20210327</v>
      </c>
      <c r="J1215" t="str">
        <f t="shared" si="179"/>
        <v>date_20210327 = DateLookup.create( { date: '2021-03-27', day_of_month: 27, month: 3, quarter: 1, year: 2021, week_of_year: 13, week_of_quarter: 13})</v>
      </c>
    </row>
    <row r="1216" spans="1:10">
      <c r="A1216" s="1">
        <v>44283</v>
      </c>
      <c r="B1216" s="1" t="str">
        <f t="shared" si="171"/>
        <v>2021-03-28</v>
      </c>
      <c r="C1216">
        <f t="shared" si="172"/>
        <v>28</v>
      </c>
      <c r="D1216">
        <f t="shared" si="173"/>
        <v>3</v>
      </c>
      <c r="E1216">
        <f t="shared" si="174"/>
        <v>1</v>
      </c>
      <c r="F1216">
        <f t="shared" si="175"/>
        <v>2021</v>
      </c>
      <c r="G1216">
        <f t="shared" si="176"/>
        <v>14</v>
      </c>
      <c r="H1216">
        <f t="shared" si="177"/>
        <v>14</v>
      </c>
      <c r="I1216" s="1" t="str">
        <f t="shared" si="178"/>
        <v>date_20210328</v>
      </c>
      <c r="J1216" t="str">
        <f t="shared" si="179"/>
        <v>date_20210328 = DateLookup.create( { date: '2021-03-28', day_of_month: 28, month: 3, quarter: 1, year: 2021, week_of_year: 14, week_of_quarter: 14})</v>
      </c>
    </row>
    <row r="1217" spans="1:10">
      <c r="A1217" s="1">
        <v>44284</v>
      </c>
      <c r="B1217" s="1" t="str">
        <f t="shared" si="171"/>
        <v>2021-03-29</v>
      </c>
      <c r="C1217">
        <f t="shared" si="172"/>
        <v>29</v>
      </c>
      <c r="D1217">
        <f t="shared" si="173"/>
        <v>3</v>
      </c>
      <c r="E1217">
        <f t="shared" si="174"/>
        <v>1</v>
      </c>
      <c r="F1217">
        <f t="shared" si="175"/>
        <v>2021</v>
      </c>
      <c r="G1217">
        <f t="shared" si="176"/>
        <v>14</v>
      </c>
      <c r="H1217">
        <f t="shared" si="177"/>
        <v>14</v>
      </c>
      <c r="I1217" s="1" t="str">
        <f t="shared" si="178"/>
        <v>date_20210329</v>
      </c>
      <c r="J1217" t="str">
        <f t="shared" si="179"/>
        <v>date_20210329 = DateLookup.create( { date: '2021-03-29', day_of_month: 29, month: 3, quarter: 1, year: 2021, week_of_year: 14, week_of_quarter: 14})</v>
      </c>
    </row>
    <row r="1218" spans="1:10">
      <c r="A1218" s="1">
        <v>44285</v>
      </c>
      <c r="B1218" s="1" t="str">
        <f t="shared" si="171"/>
        <v>2021-03-30</v>
      </c>
      <c r="C1218">
        <f t="shared" si="172"/>
        <v>30</v>
      </c>
      <c r="D1218">
        <f t="shared" si="173"/>
        <v>3</v>
      </c>
      <c r="E1218">
        <f t="shared" si="174"/>
        <v>1</v>
      </c>
      <c r="F1218">
        <f t="shared" si="175"/>
        <v>2021</v>
      </c>
      <c r="G1218">
        <f t="shared" si="176"/>
        <v>14</v>
      </c>
      <c r="H1218">
        <f t="shared" si="177"/>
        <v>14</v>
      </c>
      <c r="I1218" s="1" t="str">
        <f t="shared" si="178"/>
        <v>date_20210330</v>
      </c>
      <c r="J1218" t="str">
        <f t="shared" si="179"/>
        <v>date_20210330 = DateLookup.create( { date: '2021-03-30', day_of_month: 30, month: 3, quarter: 1, year: 2021, week_of_year: 14, week_of_quarter: 14})</v>
      </c>
    </row>
    <row r="1219" spans="1:10">
      <c r="A1219" s="1">
        <v>44286</v>
      </c>
      <c r="B1219" s="1" t="str">
        <f t="shared" si="171"/>
        <v>2021-03-31</v>
      </c>
      <c r="C1219">
        <f t="shared" si="172"/>
        <v>31</v>
      </c>
      <c r="D1219">
        <f t="shared" si="173"/>
        <v>3</v>
      </c>
      <c r="E1219">
        <f t="shared" si="174"/>
        <v>1</v>
      </c>
      <c r="F1219">
        <f t="shared" si="175"/>
        <v>2021</v>
      </c>
      <c r="G1219">
        <f t="shared" si="176"/>
        <v>14</v>
      </c>
      <c r="H1219">
        <f t="shared" si="177"/>
        <v>14</v>
      </c>
      <c r="I1219" s="1" t="str">
        <f t="shared" si="178"/>
        <v>date_20210331</v>
      </c>
      <c r="J1219" t="str">
        <f t="shared" si="179"/>
        <v>date_20210331 = DateLookup.create( { date: '2021-03-31', day_of_month: 31, month: 3, quarter: 1, year: 2021, week_of_year: 14, week_of_quarter: 14})</v>
      </c>
    </row>
    <row r="1220" spans="1:10">
      <c r="A1220" s="1">
        <v>44287</v>
      </c>
      <c r="B1220" s="1" t="str">
        <f t="shared" si="171"/>
        <v>2021-04-01</v>
      </c>
      <c r="C1220">
        <f t="shared" si="172"/>
        <v>1</v>
      </c>
      <c r="D1220">
        <f t="shared" si="173"/>
        <v>4</v>
      </c>
      <c r="E1220">
        <f t="shared" si="174"/>
        <v>2</v>
      </c>
      <c r="F1220">
        <f t="shared" si="175"/>
        <v>2021</v>
      </c>
      <c r="G1220">
        <f t="shared" si="176"/>
        <v>14</v>
      </c>
      <c r="H1220">
        <f t="shared" si="177"/>
        <v>1</v>
      </c>
      <c r="I1220" s="1" t="str">
        <f t="shared" si="178"/>
        <v>date_20210401</v>
      </c>
      <c r="J1220" t="str">
        <f t="shared" si="179"/>
        <v>date_20210401 = DateLookup.create( { date: '2021-04-01', day_of_month: 1, month: 4, quarter: 2, year: 2021, week_of_year: 14, week_of_quarter: 1})</v>
      </c>
    </row>
    <row r="1221" spans="1:10">
      <c r="A1221" s="1">
        <v>44288</v>
      </c>
      <c r="B1221" s="1" t="str">
        <f t="shared" si="171"/>
        <v>2021-04-02</v>
      </c>
      <c r="C1221">
        <f t="shared" si="172"/>
        <v>2</v>
      </c>
      <c r="D1221">
        <f t="shared" si="173"/>
        <v>4</v>
      </c>
      <c r="E1221">
        <f t="shared" si="174"/>
        <v>2</v>
      </c>
      <c r="F1221">
        <f t="shared" si="175"/>
        <v>2021</v>
      </c>
      <c r="G1221">
        <f t="shared" si="176"/>
        <v>14</v>
      </c>
      <c r="H1221">
        <f t="shared" si="177"/>
        <v>1</v>
      </c>
      <c r="I1221" s="1" t="str">
        <f t="shared" si="178"/>
        <v>date_20210402</v>
      </c>
      <c r="J1221" t="str">
        <f t="shared" si="179"/>
        <v>date_20210402 = DateLookup.create( { date: '2021-04-02', day_of_month: 2, month: 4, quarter: 2, year: 2021, week_of_year: 14, week_of_quarter: 1})</v>
      </c>
    </row>
    <row r="1222" spans="1:10">
      <c r="A1222" s="1">
        <v>44289</v>
      </c>
      <c r="B1222" s="1" t="str">
        <f t="shared" si="171"/>
        <v>2021-04-03</v>
      </c>
      <c r="C1222">
        <f t="shared" si="172"/>
        <v>3</v>
      </c>
      <c r="D1222">
        <f t="shared" si="173"/>
        <v>4</v>
      </c>
      <c r="E1222">
        <f t="shared" si="174"/>
        <v>2</v>
      </c>
      <c r="F1222">
        <f t="shared" si="175"/>
        <v>2021</v>
      </c>
      <c r="G1222">
        <f t="shared" si="176"/>
        <v>14</v>
      </c>
      <c r="H1222">
        <f t="shared" si="177"/>
        <v>1</v>
      </c>
      <c r="I1222" s="1" t="str">
        <f t="shared" si="178"/>
        <v>date_20210403</v>
      </c>
      <c r="J1222" t="str">
        <f t="shared" si="179"/>
        <v>date_20210403 = DateLookup.create( { date: '2021-04-03', day_of_month: 3, month: 4, quarter: 2, year: 2021, week_of_year: 14, week_of_quarter: 1})</v>
      </c>
    </row>
    <row r="1223" spans="1:10">
      <c r="A1223" s="1">
        <v>44290</v>
      </c>
      <c r="B1223" s="1" t="str">
        <f t="shared" si="171"/>
        <v>2021-04-04</v>
      </c>
      <c r="C1223">
        <f t="shared" si="172"/>
        <v>4</v>
      </c>
      <c r="D1223">
        <f t="shared" si="173"/>
        <v>4</v>
      </c>
      <c r="E1223">
        <f t="shared" si="174"/>
        <v>2</v>
      </c>
      <c r="F1223">
        <f t="shared" si="175"/>
        <v>2021</v>
      </c>
      <c r="G1223">
        <f t="shared" si="176"/>
        <v>15</v>
      </c>
      <c r="H1223">
        <f t="shared" si="177"/>
        <v>2</v>
      </c>
      <c r="I1223" s="1" t="str">
        <f t="shared" si="178"/>
        <v>date_20210404</v>
      </c>
      <c r="J1223" t="str">
        <f t="shared" si="179"/>
        <v>date_20210404 = DateLookup.create( { date: '2021-04-04', day_of_month: 4, month: 4, quarter: 2, year: 2021, week_of_year: 15, week_of_quarter: 2})</v>
      </c>
    </row>
    <row r="1224" spans="1:10">
      <c r="A1224" s="1">
        <v>44291</v>
      </c>
      <c r="B1224" s="1" t="str">
        <f t="shared" si="171"/>
        <v>2021-04-05</v>
      </c>
      <c r="C1224">
        <f t="shared" si="172"/>
        <v>5</v>
      </c>
      <c r="D1224">
        <f t="shared" si="173"/>
        <v>4</v>
      </c>
      <c r="E1224">
        <f t="shared" si="174"/>
        <v>2</v>
      </c>
      <c r="F1224">
        <f t="shared" si="175"/>
        <v>2021</v>
      </c>
      <c r="G1224">
        <f t="shared" si="176"/>
        <v>15</v>
      </c>
      <c r="H1224">
        <f t="shared" si="177"/>
        <v>2</v>
      </c>
      <c r="I1224" s="1" t="str">
        <f t="shared" si="178"/>
        <v>date_20210405</v>
      </c>
      <c r="J1224" t="str">
        <f t="shared" si="179"/>
        <v>date_20210405 = DateLookup.create( { date: '2021-04-05', day_of_month: 5, month: 4, quarter: 2, year: 2021, week_of_year: 15, week_of_quarter: 2})</v>
      </c>
    </row>
    <row r="1225" spans="1:10">
      <c r="A1225" s="1">
        <v>44292</v>
      </c>
      <c r="B1225" s="1" t="str">
        <f t="shared" si="171"/>
        <v>2021-04-06</v>
      </c>
      <c r="C1225">
        <f t="shared" si="172"/>
        <v>6</v>
      </c>
      <c r="D1225">
        <f t="shared" si="173"/>
        <v>4</v>
      </c>
      <c r="E1225">
        <f t="shared" si="174"/>
        <v>2</v>
      </c>
      <c r="F1225">
        <f t="shared" si="175"/>
        <v>2021</v>
      </c>
      <c r="G1225">
        <f t="shared" si="176"/>
        <v>15</v>
      </c>
      <c r="H1225">
        <f t="shared" si="177"/>
        <v>2</v>
      </c>
      <c r="I1225" s="1" t="str">
        <f t="shared" si="178"/>
        <v>date_20210406</v>
      </c>
      <c r="J1225" t="str">
        <f t="shared" si="179"/>
        <v>date_20210406 = DateLookup.create( { date: '2021-04-06', day_of_month: 6, month: 4, quarter: 2, year: 2021, week_of_year: 15, week_of_quarter: 2})</v>
      </c>
    </row>
    <row r="1226" spans="1:10">
      <c r="A1226" s="1">
        <v>44293</v>
      </c>
      <c r="B1226" s="1" t="str">
        <f t="shared" si="171"/>
        <v>2021-04-07</v>
      </c>
      <c r="C1226">
        <f t="shared" si="172"/>
        <v>7</v>
      </c>
      <c r="D1226">
        <f t="shared" si="173"/>
        <v>4</v>
      </c>
      <c r="E1226">
        <f t="shared" si="174"/>
        <v>2</v>
      </c>
      <c r="F1226">
        <f t="shared" si="175"/>
        <v>2021</v>
      </c>
      <c r="G1226">
        <f t="shared" si="176"/>
        <v>15</v>
      </c>
      <c r="H1226">
        <f t="shared" si="177"/>
        <v>2</v>
      </c>
      <c r="I1226" s="1" t="str">
        <f t="shared" si="178"/>
        <v>date_20210407</v>
      </c>
      <c r="J1226" t="str">
        <f t="shared" si="179"/>
        <v>date_20210407 = DateLookup.create( { date: '2021-04-07', day_of_month: 7, month: 4, quarter: 2, year: 2021, week_of_year: 15, week_of_quarter: 2})</v>
      </c>
    </row>
    <row r="1227" spans="1:10">
      <c r="A1227" s="1">
        <v>44294</v>
      </c>
      <c r="B1227" s="1" t="str">
        <f t="shared" si="171"/>
        <v>2021-04-08</v>
      </c>
      <c r="C1227">
        <f t="shared" si="172"/>
        <v>8</v>
      </c>
      <c r="D1227">
        <f t="shared" si="173"/>
        <v>4</v>
      </c>
      <c r="E1227">
        <f t="shared" si="174"/>
        <v>2</v>
      </c>
      <c r="F1227">
        <f t="shared" si="175"/>
        <v>2021</v>
      </c>
      <c r="G1227">
        <f t="shared" si="176"/>
        <v>15</v>
      </c>
      <c r="H1227">
        <f t="shared" si="177"/>
        <v>2</v>
      </c>
      <c r="I1227" s="1" t="str">
        <f t="shared" si="178"/>
        <v>date_20210408</v>
      </c>
      <c r="J1227" t="str">
        <f t="shared" si="179"/>
        <v>date_20210408 = DateLookup.create( { date: '2021-04-08', day_of_month: 8, month: 4, quarter: 2, year: 2021, week_of_year: 15, week_of_quarter: 2})</v>
      </c>
    </row>
    <row r="1228" spans="1:10">
      <c r="A1228" s="1">
        <v>44295</v>
      </c>
      <c r="B1228" s="1" t="str">
        <f t="shared" si="171"/>
        <v>2021-04-09</v>
      </c>
      <c r="C1228">
        <f t="shared" si="172"/>
        <v>9</v>
      </c>
      <c r="D1228">
        <f t="shared" si="173"/>
        <v>4</v>
      </c>
      <c r="E1228">
        <f t="shared" si="174"/>
        <v>2</v>
      </c>
      <c r="F1228">
        <f t="shared" si="175"/>
        <v>2021</v>
      </c>
      <c r="G1228">
        <f t="shared" si="176"/>
        <v>15</v>
      </c>
      <c r="H1228">
        <f t="shared" si="177"/>
        <v>2</v>
      </c>
      <c r="I1228" s="1" t="str">
        <f t="shared" si="178"/>
        <v>date_20210409</v>
      </c>
      <c r="J1228" t="str">
        <f t="shared" si="179"/>
        <v>date_20210409 = DateLookup.create( { date: '2021-04-09', day_of_month: 9, month: 4, quarter: 2, year: 2021, week_of_year: 15, week_of_quarter: 2})</v>
      </c>
    </row>
    <row r="1229" spans="1:10">
      <c r="A1229" s="1">
        <v>44296</v>
      </c>
      <c r="B1229" s="1" t="str">
        <f t="shared" si="171"/>
        <v>2021-04-10</v>
      </c>
      <c r="C1229">
        <f t="shared" si="172"/>
        <v>10</v>
      </c>
      <c r="D1229">
        <f t="shared" si="173"/>
        <v>4</v>
      </c>
      <c r="E1229">
        <f t="shared" si="174"/>
        <v>2</v>
      </c>
      <c r="F1229">
        <f t="shared" si="175"/>
        <v>2021</v>
      </c>
      <c r="G1229">
        <f t="shared" si="176"/>
        <v>15</v>
      </c>
      <c r="H1229">
        <f t="shared" si="177"/>
        <v>2</v>
      </c>
      <c r="I1229" s="1" t="str">
        <f t="shared" si="178"/>
        <v>date_20210410</v>
      </c>
      <c r="J1229" t="str">
        <f t="shared" si="179"/>
        <v>date_20210410 = DateLookup.create( { date: '2021-04-10', day_of_month: 10, month: 4, quarter: 2, year: 2021, week_of_year: 15, week_of_quarter: 2})</v>
      </c>
    </row>
    <row r="1230" spans="1:10">
      <c r="A1230" s="1">
        <v>44297</v>
      </c>
      <c r="B1230" s="1" t="str">
        <f t="shared" si="171"/>
        <v>2021-04-11</v>
      </c>
      <c r="C1230">
        <f t="shared" si="172"/>
        <v>11</v>
      </c>
      <c r="D1230">
        <f t="shared" si="173"/>
        <v>4</v>
      </c>
      <c r="E1230">
        <f t="shared" si="174"/>
        <v>2</v>
      </c>
      <c r="F1230">
        <f t="shared" si="175"/>
        <v>2021</v>
      </c>
      <c r="G1230">
        <f t="shared" si="176"/>
        <v>16</v>
      </c>
      <c r="H1230">
        <f t="shared" si="177"/>
        <v>3</v>
      </c>
      <c r="I1230" s="1" t="str">
        <f t="shared" si="178"/>
        <v>date_20210411</v>
      </c>
      <c r="J1230" t="str">
        <f t="shared" si="179"/>
        <v>date_20210411 = DateLookup.create( { date: '2021-04-11', day_of_month: 11, month: 4, quarter: 2, year: 2021, week_of_year: 16, week_of_quarter: 3})</v>
      </c>
    </row>
    <row r="1231" spans="1:10">
      <c r="A1231" s="1">
        <v>44298</v>
      </c>
      <c r="B1231" s="1" t="str">
        <f t="shared" si="171"/>
        <v>2021-04-12</v>
      </c>
      <c r="C1231">
        <f t="shared" si="172"/>
        <v>12</v>
      </c>
      <c r="D1231">
        <f t="shared" si="173"/>
        <v>4</v>
      </c>
      <c r="E1231">
        <f t="shared" si="174"/>
        <v>2</v>
      </c>
      <c r="F1231">
        <f t="shared" si="175"/>
        <v>2021</v>
      </c>
      <c r="G1231">
        <f t="shared" si="176"/>
        <v>16</v>
      </c>
      <c r="H1231">
        <f t="shared" si="177"/>
        <v>3</v>
      </c>
      <c r="I1231" s="1" t="str">
        <f t="shared" si="178"/>
        <v>date_20210412</v>
      </c>
      <c r="J1231" t="str">
        <f t="shared" si="179"/>
        <v>date_20210412 = DateLookup.create( { date: '2021-04-12', day_of_month: 12, month: 4, quarter: 2, year: 2021, week_of_year: 16, week_of_quarter: 3})</v>
      </c>
    </row>
    <row r="1232" spans="1:10">
      <c r="A1232" s="1">
        <v>44299</v>
      </c>
      <c r="B1232" s="1" t="str">
        <f t="shared" si="171"/>
        <v>2021-04-13</v>
      </c>
      <c r="C1232">
        <f t="shared" si="172"/>
        <v>13</v>
      </c>
      <c r="D1232">
        <f t="shared" si="173"/>
        <v>4</v>
      </c>
      <c r="E1232">
        <f t="shared" si="174"/>
        <v>2</v>
      </c>
      <c r="F1232">
        <f t="shared" si="175"/>
        <v>2021</v>
      </c>
      <c r="G1232">
        <f t="shared" si="176"/>
        <v>16</v>
      </c>
      <c r="H1232">
        <f t="shared" si="177"/>
        <v>3</v>
      </c>
      <c r="I1232" s="1" t="str">
        <f t="shared" si="178"/>
        <v>date_20210413</v>
      </c>
      <c r="J1232" t="str">
        <f t="shared" si="179"/>
        <v>date_20210413 = DateLookup.create( { date: '2021-04-13', day_of_month: 13, month: 4, quarter: 2, year: 2021, week_of_year: 16, week_of_quarter: 3})</v>
      </c>
    </row>
    <row r="1233" spans="1:10">
      <c r="A1233" s="1">
        <v>44300</v>
      </c>
      <c r="B1233" s="1" t="str">
        <f t="shared" si="171"/>
        <v>2021-04-14</v>
      </c>
      <c r="C1233">
        <f t="shared" si="172"/>
        <v>14</v>
      </c>
      <c r="D1233">
        <f t="shared" si="173"/>
        <v>4</v>
      </c>
      <c r="E1233">
        <f t="shared" si="174"/>
        <v>2</v>
      </c>
      <c r="F1233">
        <f t="shared" si="175"/>
        <v>2021</v>
      </c>
      <c r="G1233">
        <f t="shared" si="176"/>
        <v>16</v>
      </c>
      <c r="H1233">
        <f t="shared" si="177"/>
        <v>3</v>
      </c>
      <c r="I1233" s="1" t="str">
        <f t="shared" si="178"/>
        <v>date_20210414</v>
      </c>
      <c r="J1233" t="str">
        <f t="shared" si="179"/>
        <v>date_20210414 = DateLookup.create( { date: '2021-04-14', day_of_month: 14, month: 4, quarter: 2, year: 2021, week_of_year: 16, week_of_quarter: 3})</v>
      </c>
    </row>
    <row r="1234" spans="1:10">
      <c r="A1234" s="1">
        <v>44301</v>
      </c>
      <c r="B1234" s="1" t="str">
        <f t="shared" si="171"/>
        <v>2021-04-15</v>
      </c>
      <c r="C1234">
        <f t="shared" si="172"/>
        <v>15</v>
      </c>
      <c r="D1234">
        <f t="shared" si="173"/>
        <v>4</v>
      </c>
      <c r="E1234">
        <f t="shared" si="174"/>
        <v>2</v>
      </c>
      <c r="F1234">
        <f t="shared" si="175"/>
        <v>2021</v>
      </c>
      <c r="G1234">
        <f t="shared" si="176"/>
        <v>16</v>
      </c>
      <c r="H1234">
        <f t="shared" si="177"/>
        <v>3</v>
      </c>
      <c r="I1234" s="1" t="str">
        <f t="shared" si="178"/>
        <v>date_20210415</v>
      </c>
      <c r="J1234" t="str">
        <f t="shared" si="179"/>
        <v>date_20210415 = DateLookup.create( { date: '2021-04-15', day_of_month: 15, month: 4, quarter: 2, year: 2021, week_of_year: 16, week_of_quarter: 3})</v>
      </c>
    </row>
    <row r="1235" spans="1:10">
      <c r="A1235" s="1">
        <v>44302</v>
      </c>
      <c r="B1235" s="1" t="str">
        <f t="shared" si="171"/>
        <v>2021-04-16</v>
      </c>
      <c r="C1235">
        <f t="shared" si="172"/>
        <v>16</v>
      </c>
      <c r="D1235">
        <f t="shared" si="173"/>
        <v>4</v>
      </c>
      <c r="E1235">
        <f t="shared" si="174"/>
        <v>2</v>
      </c>
      <c r="F1235">
        <f t="shared" si="175"/>
        <v>2021</v>
      </c>
      <c r="G1235">
        <f t="shared" si="176"/>
        <v>16</v>
      </c>
      <c r="H1235">
        <f t="shared" si="177"/>
        <v>3</v>
      </c>
      <c r="I1235" s="1" t="str">
        <f t="shared" si="178"/>
        <v>date_20210416</v>
      </c>
      <c r="J1235" t="str">
        <f t="shared" si="179"/>
        <v>date_20210416 = DateLookup.create( { date: '2021-04-16', day_of_month: 16, month: 4, quarter: 2, year: 2021, week_of_year: 16, week_of_quarter: 3})</v>
      </c>
    </row>
    <row r="1236" spans="1:10">
      <c r="A1236" s="1">
        <v>44303</v>
      </c>
      <c r="B1236" s="1" t="str">
        <f t="shared" si="171"/>
        <v>2021-04-17</v>
      </c>
      <c r="C1236">
        <f t="shared" si="172"/>
        <v>17</v>
      </c>
      <c r="D1236">
        <f t="shared" si="173"/>
        <v>4</v>
      </c>
      <c r="E1236">
        <f t="shared" si="174"/>
        <v>2</v>
      </c>
      <c r="F1236">
        <f t="shared" si="175"/>
        <v>2021</v>
      </c>
      <c r="G1236">
        <f t="shared" si="176"/>
        <v>16</v>
      </c>
      <c r="H1236">
        <f t="shared" si="177"/>
        <v>3</v>
      </c>
      <c r="I1236" s="1" t="str">
        <f t="shared" si="178"/>
        <v>date_20210417</v>
      </c>
      <c r="J1236" t="str">
        <f t="shared" si="179"/>
        <v>date_20210417 = DateLookup.create( { date: '2021-04-17', day_of_month: 17, month: 4, quarter: 2, year: 2021, week_of_year: 16, week_of_quarter: 3})</v>
      </c>
    </row>
    <row r="1237" spans="1:10">
      <c r="A1237" s="1">
        <v>44304</v>
      </c>
      <c r="B1237" s="1" t="str">
        <f t="shared" si="171"/>
        <v>2021-04-18</v>
      </c>
      <c r="C1237">
        <f t="shared" si="172"/>
        <v>18</v>
      </c>
      <c r="D1237">
        <f t="shared" si="173"/>
        <v>4</v>
      </c>
      <c r="E1237">
        <f t="shared" si="174"/>
        <v>2</v>
      </c>
      <c r="F1237">
        <f t="shared" si="175"/>
        <v>2021</v>
      </c>
      <c r="G1237">
        <f t="shared" si="176"/>
        <v>17</v>
      </c>
      <c r="H1237">
        <f t="shared" si="177"/>
        <v>4</v>
      </c>
      <c r="I1237" s="1" t="str">
        <f t="shared" si="178"/>
        <v>date_20210418</v>
      </c>
      <c r="J1237" t="str">
        <f t="shared" si="179"/>
        <v>date_20210418 = DateLookup.create( { date: '2021-04-18', day_of_month: 18, month: 4, quarter: 2, year: 2021, week_of_year: 17, week_of_quarter: 4})</v>
      </c>
    </row>
    <row r="1238" spans="1:10">
      <c r="A1238" s="1">
        <v>44305</v>
      </c>
      <c r="B1238" s="1" t="str">
        <f t="shared" si="171"/>
        <v>2021-04-19</v>
      </c>
      <c r="C1238">
        <f t="shared" si="172"/>
        <v>19</v>
      </c>
      <c r="D1238">
        <f t="shared" si="173"/>
        <v>4</v>
      </c>
      <c r="E1238">
        <f t="shared" si="174"/>
        <v>2</v>
      </c>
      <c r="F1238">
        <f t="shared" si="175"/>
        <v>2021</v>
      </c>
      <c r="G1238">
        <f t="shared" si="176"/>
        <v>17</v>
      </c>
      <c r="H1238">
        <f t="shared" si="177"/>
        <v>4</v>
      </c>
      <c r="I1238" s="1" t="str">
        <f t="shared" si="178"/>
        <v>date_20210419</v>
      </c>
      <c r="J1238" t="str">
        <f t="shared" si="179"/>
        <v>date_20210419 = DateLookup.create( { date: '2021-04-19', day_of_month: 19, month: 4, quarter: 2, year: 2021, week_of_year: 17, week_of_quarter: 4})</v>
      </c>
    </row>
    <row r="1239" spans="1:10">
      <c r="A1239" s="1">
        <v>44306</v>
      </c>
      <c r="B1239" s="1" t="str">
        <f t="shared" si="171"/>
        <v>2021-04-20</v>
      </c>
      <c r="C1239">
        <f t="shared" si="172"/>
        <v>20</v>
      </c>
      <c r="D1239">
        <f t="shared" si="173"/>
        <v>4</v>
      </c>
      <c r="E1239">
        <f t="shared" si="174"/>
        <v>2</v>
      </c>
      <c r="F1239">
        <f t="shared" si="175"/>
        <v>2021</v>
      </c>
      <c r="G1239">
        <f t="shared" si="176"/>
        <v>17</v>
      </c>
      <c r="H1239">
        <f t="shared" si="177"/>
        <v>4</v>
      </c>
      <c r="I1239" s="1" t="str">
        <f t="shared" si="178"/>
        <v>date_20210420</v>
      </c>
      <c r="J1239" t="str">
        <f t="shared" si="179"/>
        <v>date_20210420 = DateLookup.create( { date: '2021-04-20', day_of_month: 20, month: 4, quarter: 2, year: 2021, week_of_year: 17, week_of_quarter: 4})</v>
      </c>
    </row>
    <row r="1240" spans="1:10">
      <c r="A1240" s="1">
        <v>44307</v>
      </c>
      <c r="B1240" s="1" t="str">
        <f t="shared" si="171"/>
        <v>2021-04-21</v>
      </c>
      <c r="C1240">
        <f t="shared" si="172"/>
        <v>21</v>
      </c>
      <c r="D1240">
        <f t="shared" si="173"/>
        <v>4</v>
      </c>
      <c r="E1240">
        <f t="shared" si="174"/>
        <v>2</v>
      </c>
      <c r="F1240">
        <f t="shared" si="175"/>
        <v>2021</v>
      </c>
      <c r="G1240">
        <f t="shared" si="176"/>
        <v>17</v>
      </c>
      <c r="H1240">
        <f t="shared" si="177"/>
        <v>4</v>
      </c>
      <c r="I1240" s="1" t="str">
        <f t="shared" si="178"/>
        <v>date_20210421</v>
      </c>
      <c r="J1240" t="str">
        <f t="shared" si="179"/>
        <v>date_20210421 = DateLookup.create( { date: '2021-04-21', day_of_month: 21, month: 4, quarter: 2, year: 2021, week_of_year: 17, week_of_quarter: 4})</v>
      </c>
    </row>
    <row r="1241" spans="1:10">
      <c r="A1241" s="1">
        <v>44308</v>
      </c>
      <c r="B1241" s="1" t="str">
        <f t="shared" si="171"/>
        <v>2021-04-22</v>
      </c>
      <c r="C1241">
        <f t="shared" si="172"/>
        <v>22</v>
      </c>
      <c r="D1241">
        <f t="shared" si="173"/>
        <v>4</v>
      </c>
      <c r="E1241">
        <f t="shared" si="174"/>
        <v>2</v>
      </c>
      <c r="F1241">
        <f t="shared" si="175"/>
        <v>2021</v>
      </c>
      <c r="G1241">
        <f t="shared" si="176"/>
        <v>17</v>
      </c>
      <c r="H1241">
        <f t="shared" si="177"/>
        <v>4</v>
      </c>
      <c r="I1241" s="1" t="str">
        <f t="shared" si="178"/>
        <v>date_20210422</v>
      </c>
      <c r="J1241" t="str">
        <f t="shared" si="179"/>
        <v>date_20210422 = DateLookup.create( { date: '2021-04-22', day_of_month: 22, month: 4, quarter: 2, year: 2021, week_of_year: 17, week_of_quarter: 4})</v>
      </c>
    </row>
    <row r="1242" spans="1:10">
      <c r="A1242" s="1">
        <v>44309</v>
      </c>
      <c r="B1242" s="1" t="str">
        <f t="shared" si="171"/>
        <v>2021-04-23</v>
      </c>
      <c r="C1242">
        <f t="shared" si="172"/>
        <v>23</v>
      </c>
      <c r="D1242">
        <f t="shared" si="173"/>
        <v>4</v>
      </c>
      <c r="E1242">
        <f t="shared" si="174"/>
        <v>2</v>
      </c>
      <c r="F1242">
        <f t="shared" si="175"/>
        <v>2021</v>
      </c>
      <c r="G1242">
        <f t="shared" si="176"/>
        <v>17</v>
      </c>
      <c r="H1242">
        <f t="shared" si="177"/>
        <v>4</v>
      </c>
      <c r="I1242" s="1" t="str">
        <f t="shared" si="178"/>
        <v>date_20210423</v>
      </c>
      <c r="J1242" t="str">
        <f t="shared" si="179"/>
        <v>date_20210423 = DateLookup.create( { date: '2021-04-23', day_of_month: 23, month: 4, quarter: 2, year: 2021, week_of_year: 17, week_of_quarter: 4})</v>
      </c>
    </row>
    <row r="1243" spans="1:10">
      <c r="A1243" s="1">
        <v>44310</v>
      </c>
      <c r="B1243" s="1" t="str">
        <f t="shared" si="171"/>
        <v>2021-04-24</v>
      </c>
      <c r="C1243">
        <f t="shared" si="172"/>
        <v>24</v>
      </c>
      <c r="D1243">
        <f t="shared" si="173"/>
        <v>4</v>
      </c>
      <c r="E1243">
        <f t="shared" si="174"/>
        <v>2</v>
      </c>
      <c r="F1243">
        <f t="shared" si="175"/>
        <v>2021</v>
      </c>
      <c r="G1243">
        <f t="shared" si="176"/>
        <v>17</v>
      </c>
      <c r="H1243">
        <f t="shared" si="177"/>
        <v>4</v>
      </c>
      <c r="I1243" s="1" t="str">
        <f t="shared" si="178"/>
        <v>date_20210424</v>
      </c>
      <c r="J1243" t="str">
        <f t="shared" si="179"/>
        <v>date_20210424 = DateLookup.create( { date: '2021-04-24', day_of_month: 24, month: 4, quarter: 2, year: 2021, week_of_year: 17, week_of_quarter: 4})</v>
      </c>
    </row>
    <row r="1244" spans="1:10">
      <c r="A1244" s="1">
        <v>44311</v>
      </c>
      <c r="B1244" s="1" t="str">
        <f t="shared" si="171"/>
        <v>2021-04-25</v>
      </c>
      <c r="C1244">
        <f t="shared" si="172"/>
        <v>25</v>
      </c>
      <c r="D1244">
        <f t="shared" si="173"/>
        <v>4</v>
      </c>
      <c r="E1244">
        <f t="shared" si="174"/>
        <v>2</v>
      </c>
      <c r="F1244">
        <f t="shared" si="175"/>
        <v>2021</v>
      </c>
      <c r="G1244">
        <f t="shared" si="176"/>
        <v>18</v>
      </c>
      <c r="H1244">
        <f t="shared" si="177"/>
        <v>5</v>
      </c>
      <c r="I1244" s="1" t="str">
        <f t="shared" si="178"/>
        <v>date_20210425</v>
      </c>
      <c r="J1244" t="str">
        <f t="shared" si="179"/>
        <v>date_20210425 = DateLookup.create( { date: '2021-04-25', day_of_month: 25, month: 4, quarter: 2, year: 2021, week_of_year: 18, week_of_quarter: 5})</v>
      </c>
    </row>
    <row r="1245" spans="1:10">
      <c r="A1245" s="1">
        <v>44312</v>
      </c>
      <c r="B1245" s="1" t="str">
        <f t="shared" si="171"/>
        <v>2021-04-26</v>
      </c>
      <c r="C1245">
        <f t="shared" si="172"/>
        <v>26</v>
      </c>
      <c r="D1245">
        <f t="shared" si="173"/>
        <v>4</v>
      </c>
      <c r="E1245">
        <f t="shared" si="174"/>
        <v>2</v>
      </c>
      <c r="F1245">
        <f t="shared" si="175"/>
        <v>2021</v>
      </c>
      <c r="G1245">
        <f t="shared" si="176"/>
        <v>18</v>
      </c>
      <c r="H1245">
        <f t="shared" si="177"/>
        <v>5</v>
      </c>
      <c r="I1245" s="1" t="str">
        <f t="shared" si="178"/>
        <v>date_20210426</v>
      </c>
      <c r="J1245" t="str">
        <f t="shared" si="179"/>
        <v>date_20210426 = DateLookup.create( { date: '2021-04-26', day_of_month: 26, month: 4, quarter: 2, year: 2021, week_of_year: 18, week_of_quarter: 5})</v>
      </c>
    </row>
    <row r="1246" spans="1:10">
      <c r="A1246" s="1">
        <v>44313</v>
      </c>
      <c r="B1246" s="1" t="str">
        <f t="shared" si="171"/>
        <v>2021-04-27</v>
      </c>
      <c r="C1246">
        <f t="shared" si="172"/>
        <v>27</v>
      </c>
      <c r="D1246">
        <f t="shared" si="173"/>
        <v>4</v>
      </c>
      <c r="E1246">
        <f t="shared" si="174"/>
        <v>2</v>
      </c>
      <c r="F1246">
        <f t="shared" si="175"/>
        <v>2021</v>
      </c>
      <c r="G1246">
        <f t="shared" si="176"/>
        <v>18</v>
      </c>
      <c r="H1246">
        <f t="shared" si="177"/>
        <v>5</v>
      </c>
      <c r="I1246" s="1" t="str">
        <f t="shared" si="178"/>
        <v>date_20210427</v>
      </c>
      <c r="J1246" t="str">
        <f t="shared" si="179"/>
        <v>date_20210427 = DateLookup.create( { date: '2021-04-27', day_of_month: 27, month: 4, quarter: 2, year: 2021, week_of_year: 18, week_of_quarter: 5})</v>
      </c>
    </row>
    <row r="1247" spans="1:10">
      <c r="A1247" s="1">
        <v>44314</v>
      </c>
      <c r="B1247" s="1" t="str">
        <f t="shared" si="171"/>
        <v>2021-04-28</v>
      </c>
      <c r="C1247">
        <f t="shared" si="172"/>
        <v>28</v>
      </c>
      <c r="D1247">
        <f t="shared" si="173"/>
        <v>4</v>
      </c>
      <c r="E1247">
        <f t="shared" si="174"/>
        <v>2</v>
      </c>
      <c r="F1247">
        <f t="shared" si="175"/>
        <v>2021</v>
      </c>
      <c r="G1247">
        <f t="shared" si="176"/>
        <v>18</v>
      </c>
      <c r="H1247">
        <f t="shared" si="177"/>
        <v>5</v>
      </c>
      <c r="I1247" s="1" t="str">
        <f t="shared" si="178"/>
        <v>date_20210428</v>
      </c>
      <c r="J1247" t="str">
        <f t="shared" si="179"/>
        <v>date_20210428 = DateLookup.create( { date: '2021-04-28', day_of_month: 28, month: 4, quarter: 2, year: 2021, week_of_year: 18, week_of_quarter: 5})</v>
      </c>
    </row>
    <row r="1248" spans="1:10">
      <c r="A1248" s="1">
        <v>44315</v>
      </c>
      <c r="B1248" s="1" t="str">
        <f t="shared" si="171"/>
        <v>2021-04-29</v>
      </c>
      <c r="C1248">
        <f t="shared" si="172"/>
        <v>29</v>
      </c>
      <c r="D1248">
        <f t="shared" si="173"/>
        <v>4</v>
      </c>
      <c r="E1248">
        <f t="shared" si="174"/>
        <v>2</v>
      </c>
      <c r="F1248">
        <f t="shared" si="175"/>
        <v>2021</v>
      </c>
      <c r="G1248">
        <f t="shared" si="176"/>
        <v>18</v>
      </c>
      <c r="H1248">
        <f t="shared" si="177"/>
        <v>5</v>
      </c>
      <c r="I1248" s="1" t="str">
        <f t="shared" si="178"/>
        <v>date_20210429</v>
      </c>
      <c r="J1248" t="str">
        <f t="shared" si="179"/>
        <v>date_20210429 = DateLookup.create( { date: '2021-04-29', day_of_month: 29, month: 4, quarter: 2, year: 2021, week_of_year: 18, week_of_quarter: 5})</v>
      </c>
    </row>
    <row r="1249" spans="1:10">
      <c r="A1249" s="1">
        <v>44316</v>
      </c>
      <c r="B1249" s="1" t="str">
        <f t="shared" si="171"/>
        <v>2021-04-30</v>
      </c>
      <c r="C1249">
        <f t="shared" si="172"/>
        <v>30</v>
      </c>
      <c r="D1249">
        <f t="shared" si="173"/>
        <v>4</v>
      </c>
      <c r="E1249">
        <f t="shared" si="174"/>
        <v>2</v>
      </c>
      <c r="F1249">
        <f t="shared" si="175"/>
        <v>2021</v>
      </c>
      <c r="G1249">
        <f t="shared" si="176"/>
        <v>18</v>
      </c>
      <c r="H1249">
        <f t="shared" si="177"/>
        <v>5</v>
      </c>
      <c r="I1249" s="1" t="str">
        <f t="shared" si="178"/>
        <v>date_20210430</v>
      </c>
      <c r="J1249" t="str">
        <f t="shared" si="179"/>
        <v>date_20210430 = DateLookup.create( { date: '2021-04-30', day_of_month: 30, month: 4, quarter: 2, year: 2021, week_of_year: 18, week_of_quarter: 5})</v>
      </c>
    </row>
    <row r="1250" spans="1:10">
      <c r="A1250" s="1">
        <v>44317</v>
      </c>
      <c r="B1250" s="1" t="str">
        <f t="shared" si="171"/>
        <v>2021-05-01</v>
      </c>
      <c r="C1250">
        <f t="shared" si="172"/>
        <v>1</v>
      </c>
      <c r="D1250">
        <f t="shared" si="173"/>
        <v>5</v>
      </c>
      <c r="E1250">
        <f t="shared" si="174"/>
        <v>2</v>
      </c>
      <c r="F1250">
        <f t="shared" si="175"/>
        <v>2021</v>
      </c>
      <c r="G1250">
        <f t="shared" si="176"/>
        <v>18</v>
      </c>
      <c r="H1250">
        <f t="shared" si="177"/>
        <v>5</v>
      </c>
      <c r="I1250" s="1" t="str">
        <f t="shared" si="178"/>
        <v>date_20210501</v>
      </c>
      <c r="J1250" t="str">
        <f t="shared" si="179"/>
        <v>date_20210501 = DateLookup.create( { date: '2021-05-01', day_of_month: 1, month: 5, quarter: 2, year: 2021, week_of_year: 18, week_of_quarter: 5})</v>
      </c>
    </row>
    <row r="1251" spans="1:10">
      <c r="A1251" s="1">
        <v>44318</v>
      </c>
      <c r="B1251" s="1" t="str">
        <f t="shared" ref="B1251:B1314" si="180">YEAR(A1251)&amp;"-"&amp;RIGHT("0"&amp;MONTH(A1251),2)&amp;"-"&amp;RIGHT("0"&amp;DAY(A1251),2)</f>
        <v>2021-05-02</v>
      </c>
      <c r="C1251">
        <f t="shared" ref="C1251:C1314" si="181">DAY(B1251)</f>
        <v>2</v>
      </c>
      <c r="D1251">
        <f t="shared" ref="D1251:D1314" si="182">MONTH(B1251)</f>
        <v>5</v>
      </c>
      <c r="E1251">
        <f t="shared" ref="E1251:E1314" si="183">IF(D1251&lt;4,1,IF(AND(D1251&gt;3,D1251&lt;7),2,IF(AND(D1251&gt;6,D1251&lt;10),3,4)))</f>
        <v>2</v>
      </c>
      <c r="F1251">
        <f t="shared" ref="F1251:F1314" si="184">YEAR(B1251)</f>
        <v>2021</v>
      </c>
      <c r="G1251">
        <f t="shared" ref="G1251:G1314" si="185">WEEKNUM(B1251)</f>
        <v>19</v>
      </c>
      <c r="H1251">
        <f t="shared" ref="H1251:H1314" si="186">IF(E1251=E1250,G1251-G1250+H1250,1)</f>
        <v>6</v>
      </c>
      <c r="I1251" s="1" t="str">
        <f t="shared" ref="I1251:I1314" si="187">"date_"&amp;YEAR(A1251)&amp;""&amp;RIGHT("0"&amp;MONTH(A1251),2)&amp;""&amp;RIGHT("0"&amp;DAY(A1251),2)</f>
        <v>date_20210502</v>
      </c>
      <c r="J1251" t="str">
        <f t="shared" ref="J1251:J1314" si="188">I1251&amp; " = DateLookup.create( { "&amp;B$1&amp;"'"&amp;B1251&amp;"'"&amp;C$1&amp;C1251&amp;D$1&amp;D1251&amp;E$1&amp;E1251&amp;F$1&amp;F1251&amp;G$1&amp;G1251&amp;H$1&amp;H1251&amp;"})"</f>
        <v>date_20210502 = DateLookup.create( { date: '2021-05-02', day_of_month: 2, month: 5, quarter: 2, year: 2021, week_of_year: 19, week_of_quarter: 6})</v>
      </c>
    </row>
    <row r="1252" spans="1:10">
      <c r="A1252" s="1">
        <v>44319</v>
      </c>
      <c r="B1252" s="1" t="str">
        <f t="shared" si="180"/>
        <v>2021-05-03</v>
      </c>
      <c r="C1252">
        <f t="shared" si="181"/>
        <v>3</v>
      </c>
      <c r="D1252">
        <f t="shared" si="182"/>
        <v>5</v>
      </c>
      <c r="E1252">
        <f t="shared" si="183"/>
        <v>2</v>
      </c>
      <c r="F1252">
        <f t="shared" si="184"/>
        <v>2021</v>
      </c>
      <c r="G1252">
        <f t="shared" si="185"/>
        <v>19</v>
      </c>
      <c r="H1252">
        <f t="shared" si="186"/>
        <v>6</v>
      </c>
      <c r="I1252" s="1" t="str">
        <f t="shared" si="187"/>
        <v>date_20210503</v>
      </c>
      <c r="J1252" t="str">
        <f t="shared" si="188"/>
        <v>date_20210503 = DateLookup.create( { date: '2021-05-03', day_of_month: 3, month: 5, quarter: 2, year: 2021, week_of_year: 19, week_of_quarter: 6})</v>
      </c>
    </row>
    <row r="1253" spans="1:10">
      <c r="A1253" s="1">
        <v>44320</v>
      </c>
      <c r="B1253" s="1" t="str">
        <f t="shared" si="180"/>
        <v>2021-05-04</v>
      </c>
      <c r="C1253">
        <f t="shared" si="181"/>
        <v>4</v>
      </c>
      <c r="D1253">
        <f t="shared" si="182"/>
        <v>5</v>
      </c>
      <c r="E1253">
        <f t="shared" si="183"/>
        <v>2</v>
      </c>
      <c r="F1253">
        <f t="shared" si="184"/>
        <v>2021</v>
      </c>
      <c r="G1253">
        <f t="shared" si="185"/>
        <v>19</v>
      </c>
      <c r="H1253">
        <f t="shared" si="186"/>
        <v>6</v>
      </c>
      <c r="I1253" s="1" t="str">
        <f t="shared" si="187"/>
        <v>date_20210504</v>
      </c>
      <c r="J1253" t="str">
        <f t="shared" si="188"/>
        <v>date_20210504 = DateLookup.create( { date: '2021-05-04', day_of_month: 4, month: 5, quarter: 2, year: 2021, week_of_year: 19, week_of_quarter: 6})</v>
      </c>
    </row>
    <row r="1254" spans="1:10">
      <c r="A1254" s="1">
        <v>44321</v>
      </c>
      <c r="B1254" s="1" t="str">
        <f t="shared" si="180"/>
        <v>2021-05-05</v>
      </c>
      <c r="C1254">
        <f t="shared" si="181"/>
        <v>5</v>
      </c>
      <c r="D1254">
        <f t="shared" si="182"/>
        <v>5</v>
      </c>
      <c r="E1254">
        <f t="shared" si="183"/>
        <v>2</v>
      </c>
      <c r="F1254">
        <f t="shared" si="184"/>
        <v>2021</v>
      </c>
      <c r="G1254">
        <f t="shared" si="185"/>
        <v>19</v>
      </c>
      <c r="H1254">
        <f t="shared" si="186"/>
        <v>6</v>
      </c>
      <c r="I1254" s="1" t="str">
        <f t="shared" si="187"/>
        <v>date_20210505</v>
      </c>
      <c r="J1254" t="str">
        <f t="shared" si="188"/>
        <v>date_20210505 = DateLookup.create( { date: '2021-05-05', day_of_month: 5, month: 5, quarter: 2, year: 2021, week_of_year: 19, week_of_quarter: 6})</v>
      </c>
    </row>
    <row r="1255" spans="1:10">
      <c r="A1255" s="1">
        <v>44322</v>
      </c>
      <c r="B1255" s="1" t="str">
        <f t="shared" si="180"/>
        <v>2021-05-06</v>
      </c>
      <c r="C1255">
        <f t="shared" si="181"/>
        <v>6</v>
      </c>
      <c r="D1255">
        <f t="shared" si="182"/>
        <v>5</v>
      </c>
      <c r="E1255">
        <f t="shared" si="183"/>
        <v>2</v>
      </c>
      <c r="F1255">
        <f t="shared" si="184"/>
        <v>2021</v>
      </c>
      <c r="G1255">
        <f t="shared" si="185"/>
        <v>19</v>
      </c>
      <c r="H1255">
        <f t="shared" si="186"/>
        <v>6</v>
      </c>
      <c r="I1255" s="1" t="str">
        <f t="shared" si="187"/>
        <v>date_20210506</v>
      </c>
      <c r="J1255" t="str">
        <f t="shared" si="188"/>
        <v>date_20210506 = DateLookup.create( { date: '2021-05-06', day_of_month: 6, month: 5, quarter: 2, year: 2021, week_of_year: 19, week_of_quarter: 6})</v>
      </c>
    </row>
    <row r="1256" spans="1:10">
      <c r="A1256" s="1">
        <v>44323</v>
      </c>
      <c r="B1256" s="1" t="str">
        <f t="shared" si="180"/>
        <v>2021-05-07</v>
      </c>
      <c r="C1256">
        <f t="shared" si="181"/>
        <v>7</v>
      </c>
      <c r="D1256">
        <f t="shared" si="182"/>
        <v>5</v>
      </c>
      <c r="E1256">
        <f t="shared" si="183"/>
        <v>2</v>
      </c>
      <c r="F1256">
        <f t="shared" si="184"/>
        <v>2021</v>
      </c>
      <c r="G1256">
        <f t="shared" si="185"/>
        <v>19</v>
      </c>
      <c r="H1256">
        <f t="shared" si="186"/>
        <v>6</v>
      </c>
      <c r="I1256" s="1" t="str">
        <f t="shared" si="187"/>
        <v>date_20210507</v>
      </c>
      <c r="J1256" t="str">
        <f t="shared" si="188"/>
        <v>date_20210507 = DateLookup.create( { date: '2021-05-07', day_of_month: 7, month: 5, quarter: 2, year: 2021, week_of_year: 19, week_of_quarter: 6})</v>
      </c>
    </row>
    <row r="1257" spans="1:10">
      <c r="A1257" s="1">
        <v>44324</v>
      </c>
      <c r="B1257" s="1" t="str">
        <f t="shared" si="180"/>
        <v>2021-05-08</v>
      </c>
      <c r="C1257">
        <f t="shared" si="181"/>
        <v>8</v>
      </c>
      <c r="D1257">
        <f t="shared" si="182"/>
        <v>5</v>
      </c>
      <c r="E1257">
        <f t="shared" si="183"/>
        <v>2</v>
      </c>
      <c r="F1257">
        <f t="shared" si="184"/>
        <v>2021</v>
      </c>
      <c r="G1257">
        <f t="shared" si="185"/>
        <v>19</v>
      </c>
      <c r="H1257">
        <f t="shared" si="186"/>
        <v>6</v>
      </c>
      <c r="I1257" s="1" t="str">
        <f t="shared" si="187"/>
        <v>date_20210508</v>
      </c>
      <c r="J1257" t="str">
        <f t="shared" si="188"/>
        <v>date_20210508 = DateLookup.create( { date: '2021-05-08', day_of_month: 8, month: 5, quarter: 2, year: 2021, week_of_year: 19, week_of_quarter: 6})</v>
      </c>
    </row>
    <row r="1258" spans="1:10">
      <c r="A1258" s="1">
        <v>44325</v>
      </c>
      <c r="B1258" s="1" t="str">
        <f t="shared" si="180"/>
        <v>2021-05-09</v>
      </c>
      <c r="C1258">
        <f t="shared" si="181"/>
        <v>9</v>
      </c>
      <c r="D1258">
        <f t="shared" si="182"/>
        <v>5</v>
      </c>
      <c r="E1258">
        <f t="shared" si="183"/>
        <v>2</v>
      </c>
      <c r="F1258">
        <f t="shared" si="184"/>
        <v>2021</v>
      </c>
      <c r="G1258">
        <f t="shared" si="185"/>
        <v>20</v>
      </c>
      <c r="H1258">
        <f t="shared" si="186"/>
        <v>7</v>
      </c>
      <c r="I1258" s="1" t="str">
        <f t="shared" si="187"/>
        <v>date_20210509</v>
      </c>
      <c r="J1258" t="str">
        <f t="shared" si="188"/>
        <v>date_20210509 = DateLookup.create( { date: '2021-05-09', day_of_month: 9, month: 5, quarter: 2, year: 2021, week_of_year: 20, week_of_quarter: 7})</v>
      </c>
    </row>
    <row r="1259" spans="1:10">
      <c r="A1259" s="1">
        <v>44326</v>
      </c>
      <c r="B1259" s="1" t="str">
        <f t="shared" si="180"/>
        <v>2021-05-10</v>
      </c>
      <c r="C1259">
        <f t="shared" si="181"/>
        <v>10</v>
      </c>
      <c r="D1259">
        <f t="shared" si="182"/>
        <v>5</v>
      </c>
      <c r="E1259">
        <f t="shared" si="183"/>
        <v>2</v>
      </c>
      <c r="F1259">
        <f t="shared" si="184"/>
        <v>2021</v>
      </c>
      <c r="G1259">
        <f t="shared" si="185"/>
        <v>20</v>
      </c>
      <c r="H1259">
        <f t="shared" si="186"/>
        <v>7</v>
      </c>
      <c r="I1259" s="1" t="str">
        <f t="shared" si="187"/>
        <v>date_20210510</v>
      </c>
      <c r="J1259" t="str">
        <f t="shared" si="188"/>
        <v>date_20210510 = DateLookup.create( { date: '2021-05-10', day_of_month: 10, month: 5, quarter: 2, year: 2021, week_of_year: 20, week_of_quarter: 7})</v>
      </c>
    </row>
    <row r="1260" spans="1:10">
      <c r="A1260" s="1">
        <v>44327</v>
      </c>
      <c r="B1260" s="1" t="str">
        <f t="shared" si="180"/>
        <v>2021-05-11</v>
      </c>
      <c r="C1260">
        <f t="shared" si="181"/>
        <v>11</v>
      </c>
      <c r="D1260">
        <f t="shared" si="182"/>
        <v>5</v>
      </c>
      <c r="E1260">
        <f t="shared" si="183"/>
        <v>2</v>
      </c>
      <c r="F1260">
        <f t="shared" si="184"/>
        <v>2021</v>
      </c>
      <c r="G1260">
        <f t="shared" si="185"/>
        <v>20</v>
      </c>
      <c r="H1260">
        <f t="shared" si="186"/>
        <v>7</v>
      </c>
      <c r="I1260" s="1" t="str">
        <f t="shared" si="187"/>
        <v>date_20210511</v>
      </c>
      <c r="J1260" t="str">
        <f t="shared" si="188"/>
        <v>date_20210511 = DateLookup.create( { date: '2021-05-11', day_of_month: 11, month: 5, quarter: 2, year: 2021, week_of_year: 20, week_of_quarter: 7})</v>
      </c>
    </row>
    <row r="1261" spans="1:10">
      <c r="A1261" s="1">
        <v>44328</v>
      </c>
      <c r="B1261" s="1" t="str">
        <f t="shared" si="180"/>
        <v>2021-05-12</v>
      </c>
      <c r="C1261">
        <f t="shared" si="181"/>
        <v>12</v>
      </c>
      <c r="D1261">
        <f t="shared" si="182"/>
        <v>5</v>
      </c>
      <c r="E1261">
        <f t="shared" si="183"/>
        <v>2</v>
      </c>
      <c r="F1261">
        <f t="shared" si="184"/>
        <v>2021</v>
      </c>
      <c r="G1261">
        <f t="shared" si="185"/>
        <v>20</v>
      </c>
      <c r="H1261">
        <f t="shared" si="186"/>
        <v>7</v>
      </c>
      <c r="I1261" s="1" t="str">
        <f t="shared" si="187"/>
        <v>date_20210512</v>
      </c>
      <c r="J1261" t="str">
        <f t="shared" si="188"/>
        <v>date_20210512 = DateLookup.create( { date: '2021-05-12', day_of_month: 12, month: 5, quarter: 2, year: 2021, week_of_year: 20, week_of_quarter: 7})</v>
      </c>
    </row>
    <row r="1262" spans="1:10">
      <c r="A1262" s="1">
        <v>44329</v>
      </c>
      <c r="B1262" s="1" t="str">
        <f t="shared" si="180"/>
        <v>2021-05-13</v>
      </c>
      <c r="C1262">
        <f t="shared" si="181"/>
        <v>13</v>
      </c>
      <c r="D1262">
        <f t="shared" si="182"/>
        <v>5</v>
      </c>
      <c r="E1262">
        <f t="shared" si="183"/>
        <v>2</v>
      </c>
      <c r="F1262">
        <f t="shared" si="184"/>
        <v>2021</v>
      </c>
      <c r="G1262">
        <f t="shared" si="185"/>
        <v>20</v>
      </c>
      <c r="H1262">
        <f t="shared" si="186"/>
        <v>7</v>
      </c>
      <c r="I1262" s="1" t="str">
        <f t="shared" si="187"/>
        <v>date_20210513</v>
      </c>
      <c r="J1262" t="str">
        <f t="shared" si="188"/>
        <v>date_20210513 = DateLookup.create( { date: '2021-05-13', day_of_month: 13, month: 5, quarter: 2, year: 2021, week_of_year: 20, week_of_quarter: 7})</v>
      </c>
    </row>
    <row r="1263" spans="1:10">
      <c r="A1263" s="1">
        <v>44330</v>
      </c>
      <c r="B1263" s="1" t="str">
        <f t="shared" si="180"/>
        <v>2021-05-14</v>
      </c>
      <c r="C1263">
        <f t="shared" si="181"/>
        <v>14</v>
      </c>
      <c r="D1263">
        <f t="shared" si="182"/>
        <v>5</v>
      </c>
      <c r="E1263">
        <f t="shared" si="183"/>
        <v>2</v>
      </c>
      <c r="F1263">
        <f t="shared" si="184"/>
        <v>2021</v>
      </c>
      <c r="G1263">
        <f t="shared" si="185"/>
        <v>20</v>
      </c>
      <c r="H1263">
        <f t="shared" si="186"/>
        <v>7</v>
      </c>
      <c r="I1263" s="1" t="str">
        <f t="shared" si="187"/>
        <v>date_20210514</v>
      </c>
      <c r="J1263" t="str">
        <f t="shared" si="188"/>
        <v>date_20210514 = DateLookup.create( { date: '2021-05-14', day_of_month: 14, month: 5, quarter: 2, year: 2021, week_of_year: 20, week_of_quarter: 7})</v>
      </c>
    </row>
    <row r="1264" spans="1:10">
      <c r="A1264" s="1">
        <v>44331</v>
      </c>
      <c r="B1264" s="1" t="str">
        <f t="shared" si="180"/>
        <v>2021-05-15</v>
      </c>
      <c r="C1264">
        <f t="shared" si="181"/>
        <v>15</v>
      </c>
      <c r="D1264">
        <f t="shared" si="182"/>
        <v>5</v>
      </c>
      <c r="E1264">
        <f t="shared" si="183"/>
        <v>2</v>
      </c>
      <c r="F1264">
        <f t="shared" si="184"/>
        <v>2021</v>
      </c>
      <c r="G1264">
        <f t="shared" si="185"/>
        <v>20</v>
      </c>
      <c r="H1264">
        <f t="shared" si="186"/>
        <v>7</v>
      </c>
      <c r="I1264" s="1" t="str">
        <f t="shared" si="187"/>
        <v>date_20210515</v>
      </c>
      <c r="J1264" t="str">
        <f t="shared" si="188"/>
        <v>date_20210515 = DateLookup.create( { date: '2021-05-15', day_of_month: 15, month: 5, quarter: 2, year: 2021, week_of_year: 20, week_of_quarter: 7})</v>
      </c>
    </row>
    <row r="1265" spans="1:10">
      <c r="A1265" s="1">
        <v>44332</v>
      </c>
      <c r="B1265" s="1" t="str">
        <f t="shared" si="180"/>
        <v>2021-05-16</v>
      </c>
      <c r="C1265">
        <f t="shared" si="181"/>
        <v>16</v>
      </c>
      <c r="D1265">
        <f t="shared" si="182"/>
        <v>5</v>
      </c>
      <c r="E1265">
        <f t="shared" si="183"/>
        <v>2</v>
      </c>
      <c r="F1265">
        <f t="shared" si="184"/>
        <v>2021</v>
      </c>
      <c r="G1265">
        <f t="shared" si="185"/>
        <v>21</v>
      </c>
      <c r="H1265">
        <f t="shared" si="186"/>
        <v>8</v>
      </c>
      <c r="I1265" s="1" t="str">
        <f t="shared" si="187"/>
        <v>date_20210516</v>
      </c>
      <c r="J1265" t="str">
        <f t="shared" si="188"/>
        <v>date_20210516 = DateLookup.create( { date: '2021-05-16', day_of_month: 16, month: 5, quarter: 2, year: 2021, week_of_year: 21, week_of_quarter: 8})</v>
      </c>
    </row>
    <row r="1266" spans="1:10">
      <c r="A1266" s="1">
        <v>44333</v>
      </c>
      <c r="B1266" s="1" t="str">
        <f t="shared" si="180"/>
        <v>2021-05-17</v>
      </c>
      <c r="C1266">
        <f t="shared" si="181"/>
        <v>17</v>
      </c>
      <c r="D1266">
        <f t="shared" si="182"/>
        <v>5</v>
      </c>
      <c r="E1266">
        <f t="shared" si="183"/>
        <v>2</v>
      </c>
      <c r="F1266">
        <f t="shared" si="184"/>
        <v>2021</v>
      </c>
      <c r="G1266">
        <f t="shared" si="185"/>
        <v>21</v>
      </c>
      <c r="H1266">
        <f t="shared" si="186"/>
        <v>8</v>
      </c>
      <c r="I1266" s="1" t="str">
        <f t="shared" si="187"/>
        <v>date_20210517</v>
      </c>
      <c r="J1266" t="str">
        <f t="shared" si="188"/>
        <v>date_20210517 = DateLookup.create( { date: '2021-05-17', day_of_month: 17, month: 5, quarter: 2, year: 2021, week_of_year: 21, week_of_quarter: 8})</v>
      </c>
    </row>
    <row r="1267" spans="1:10">
      <c r="A1267" s="1">
        <v>44334</v>
      </c>
      <c r="B1267" s="1" t="str">
        <f t="shared" si="180"/>
        <v>2021-05-18</v>
      </c>
      <c r="C1267">
        <f t="shared" si="181"/>
        <v>18</v>
      </c>
      <c r="D1267">
        <f t="shared" si="182"/>
        <v>5</v>
      </c>
      <c r="E1267">
        <f t="shared" si="183"/>
        <v>2</v>
      </c>
      <c r="F1267">
        <f t="shared" si="184"/>
        <v>2021</v>
      </c>
      <c r="G1267">
        <f t="shared" si="185"/>
        <v>21</v>
      </c>
      <c r="H1267">
        <f t="shared" si="186"/>
        <v>8</v>
      </c>
      <c r="I1267" s="1" t="str">
        <f t="shared" si="187"/>
        <v>date_20210518</v>
      </c>
      <c r="J1267" t="str">
        <f t="shared" si="188"/>
        <v>date_20210518 = DateLookup.create( { date: '2021-05-18', day_of_month: 18, month: 5, quarter: 2, year: 2021, week_of_year: 21, week_of_quarter: 8})</v>
      </c>
    </row>
    <row r="1268" spans="1:10">
      <c r="A1268" s="1">
        <v>44335</v>
      </c>
      <c r="B1268" s="1" t="str">
        <f t="shared" si="180"/>
        <v>2021-05-19</v>
      </c>
      <c r="C1268">
        <f t="shared" si="181"/>
        <v>19</v>
      </c>
      <c r="D1268">
        <f t="shared" si="182"/>
        <v>5</v>
      </c>
      <c r="E1268">
        <f t="shared" si="183"/>
        <v>2</v>
      </c>
      <c r="F1268">
        <f t="shared" si="184"/>
        <v>2021</v>
      </c>
      <c r="G1268">
        <f t="shared" si="185"/>
        <v>21</v>
      </c>
      <c r="H1268">
        <f t="shared" si="186"/>
        <v>8</v>
      </c>
      <c r="I1268" s="1" t="str">
        <f t="shared" si="187"/>
        <v>date_20210519</v>
      </c>
      <c r="J1268" t="str">
        <f t="shared" si="188"/>
        <v>date_20210519 = DateLookup.create( { date: '2021-05-19', day_of_month: 19, month: 5, quarter: 2, year: 2021, week_of_year: 21, week_of_quarter: 8})</v>
      </c>
    </row>
    <row r="1269" spans="1:10">
      <c r="A1269" s="1">
        <v>44336</v>
      </c>
      <c r="B1269" s="1" t="str">
        <f t="shared" si="180"/>
        <v>2021-05-20</v>
      </c>
      <c r="C1269">
        <f t="shared" si="181"/>
        <v>20</v>
      </c>
      <c r="D1269">
        <f t="shared" si="182"/>
        <v>5</v>
      </c>
      <c r="E1269">
        <f t="shared" si="183"/>
        <v>2</v>
      </c>
      <c r="F1269">
        <f t="shared" si="184"/>
        <v>2021</v>
      </c>
      <c r="G1269">
        <f t="shared" si="185"/>
        <v>21</v>
      </c>
      <c r="H1269">
        <f t="shared" si="186"/>
        <v>8</v>
      </c>
      <c r="I1269" s="1" t="str">
        <f t="shared" si="187"/>
        <v>date_20210520</v>
      </c>
      <c r="J1269" t="str">
        <f t="shared" si="188"/>
        <v>date_20210520 = DateLookup.create( { date: '2021-05-20', day_of_month: 20, month: 5, quarter: 2, year: 2021, week_of_year: 21, week_of_quarter: 8})</v>
      </c>
    </row>
    <row r="1270" spans="1:10">
      <c r="A1270" s="1">
        <v>44337</v>
      </c>
      <c r="B1270" s="1" t="str">
        <f t="shared" si="180"/>
        <v>2021-05-21</v>
      </c>
      <c r="C1270">
        <f t="shared" si="181"/>
        <v>21</v>
      </c>
      <c r="D1270">
        <f t="shared" si="182"/>
        <v>5</v>
      </c>
      <c r="E1270">
        <f t="shared" si="183"/>
        <v>2</v>
      </c>
      <c r="F1270">
        <f t="shared" si="184"/>
        <v>2021</v>
      </c>
      <c r="G1270">
        <f t="shared" si="185"/>
        <v>21</v>
      </c>
      <c r="H1270">
        <f t="shared" si="186"/>
        <v>8</v>
      </c>
      <c r="I1270" s="1" t="str">
        <f t="shared" si="187"/>
        <v>date_20210521</v>
      </c>
      <c r="J1270" t="str">
        <f t="shared" si="188"/>
        <v>date_20210521 = DateLookup.create( { date: '2021-05-21', day_of_month: 21, month: 5, quarter: 2, year: 2021, week_of_year: 21, week_of_quarter: 8})</v>
      </c>
    </row>
    <row r="1271" spans="1:10">
      <c r="A1271" s="1">
        <v>44338</v>
      </c>
      <c r="B1271" s="1" t="str">
        <f t="shared" si="180"/>
        <v>2021-05-22</v>
      </c>
      <c r="C1271">
        <f t="shared" si="181"/>
        <v>22</v>
      </c>
      <c r="D1271">
        <f t="shared" si="182"/>
        <v>5</v>
      </c>
      <c r="E1271">
        <f t="shared" si="183"/>
        <v>2</v>
      </c>
      <c r="F1271">
        <f t="shared" si="184"/>
        <v>2021</v>
      </c>
      <c r="G1271">
        <f t="shared" si="185"/>
        <v>21</v>
      </c>
      <c r="H1271">
        <f t="shared" si="186"/>
        <v>8</v>
      </c>
      <c r="I1271" s="1" t="str">
        <f t="shared" si="187"/>
        <v>date_20210522</v>
      </c>
      <c r="J1271" t="str">
        <f t="shared" si="188"/>
        <v>date_20210522 = DateLookup.create( { date: '2021-05-22', day_of_month: 22, month: 5, quarter: 2, year: 2021, week_of_year: 21, week_of_quarter: 8})</v>
      </c>
    </row>
    <row r="1272" spans="1:10">
      <c r="A1272" s="1">
        <v>44339</v>
      </c>
      <c r="B1272" s="1" t="str">
        <f t="shared" si="180"/>
        <v>2021-05-23</v>
      </c>
      <c r="C1272">
        <f t="shared" si="181"/>
        <v>23</v>
      </c>
      <c r="D1272">
        <f t="shared" si="182"/>
        <v>5</v>
      </c>
      <c r="E1272">
        <f t="shared" si="183"/>
        <v>2</v>
      </c>
      <c r="F1272">
        <f t="shared" si="184"/>
        <v>2021</v>
      </c>
      <c r="G1272">
        <f t="shared" si="185"/>
        <v>22</v>
      </c>
      <c r="H1272">
        <f t="shared" si="186"/>
        <v>9</v>
      </c>
      <c r="I1272" s="1" t="str">
        <f t="shared" si="187"/>
        <v>date_20210523</v>
      </c>
      <c r="J1272" t="str">
        <f t="shared" si="188"/>
        <v>date_20210523 = DateLookup.create( { date: '2021-05-23', day_of_month: 23, month: 5, quarter: 2, year: 2021, week_of_year: 22, week_of_quarter: 9})</v>
      </c>
    </row>
    <row r="1273" spans="1:10">
      <c r="A1273" s="1">
        <v>44340</v>
      </c>
      <c r="B1273" s="1" t="str">
        <f t="shared" si="180"/>
        <v>2021-05-24</v>
      </c>
      <c r="C1273">
        <f t="shared" si="181"/>
        <v>24</v>
      </c>
      <c r="D1273">
        <f t="shared" si="182"/>
        <v>5</v>
      </c>
      <c r="E1273">
        <f t="shared" si="183"/>
        <v>2</v>
      </c>
      <c r="F1273">
        <f t="shared" si="184"/>
        <v>2021</v>
      </c>
      <c r="G1273">
        <f t="shared" si="185"/>
        <v>22</v>
      </c>
      <c r="H1273">
        <f t="shared" si="186"/>
        <v>9</v>
      </c>
      <c r="I1273" s="1" t="str">
        <f t="shared" si="187"/>
        <v>date_20210524</v>
      </c>
      <c r="J1273" t="str">
        <f t="shared" si="188"/>
        <v>date_20210524 = DateLookup.create( { date: '2021-05-24', day_of_month: 24, month: 5, quarter: 2, year: 2021, week_of_year: 22, week_of_quarter: 9})</v>
      </c>
    </row>
    <row r="1274" spans="1:10">
      <c r="A1274" s="1">
        <v>44341</v>
      </c>
      <c r="B1274" s="1" t="str">
        <f t="shared" si="180"/>
        <v>2021-05-25</v>
      </c>
      <c r="C1274">
        <f t="shared" si="181"/>
        <v>25</v>
      </c>
      <c r="D1274">
        <f t="shared" si="182"/>
        <v>5</v>
      </c>
      <c r="E1274">
        <f t="shared" si="183"/>
        <v>2</v>
      </c>
      <c r="F1274">
        <f t="shared" si="184"/>
        <v>2021</v>
      </c>
      <c r="G1274">
        <f t="shared" si="185"/>
        <v>22</v>
      </c>
      <c r="H1274">
        <f t="shared" si="186"/>
        <v>9</v>
      </c>
      <c r="I1274" s="1" t="str">
        <f t="shared" si="187"/>
        <v>date_20210525</v>
      </c>
      <c r="J1274" t="str">
        <f t="shared" si="188"/>
        <v>date_20210525 = DateLookup.create( { date: '2021-05-25', day_of_month: 25, month: 5, quarter: 2, year: 2021, week_of_year: 22, week_of_quarter: 9})</v>
      </c>
    </row>
    <row r="1275" spans="1:10">
      <c r="A1275" s="1">
        <v>44342</v>
      </c>
      <c r="B1275" s="1" t="str">
        <f t="shared" si="180"/>
        <v>2021-05-26</v>
      </c>
      <c r="C1275">
        <f t="shared" si="181"/>
        <v>26</v>
      </c>
      <c r="D1275">
        <f t="shared" si="182"/>
        <v>5</v>
      </c>
      <c r="E1275">
        <f t="shared" si="183"/>
        <v>2</v>
      </c>
      <c r="F1275">
        <f t="shared" si="184"/>
        <v>2021</v>
      </c>
      <c r="G1275">
        <f t="shared" si="185"/>
        <v>22</v>
      </c>
      <c r="H1275">
        <f t="shared" si="186"/>
        <v>9</v>
      </c>
      <c r="I1275" s="1" t="str">
        <f t="shared" si="187"/>
        <v>date_20210526</v>
      </c>
      <c r="J1275" t="str">
        <f t="shared" si="188"/>
        <v>date_20210526 = DateLookup.create( { date: '2021-05-26', day_of_month: 26, month: 5, quarter: 2, year: 2021, week_of_year: 22, week_of_quarter: 9})</v>
      </c>
    </row>
    <row r="1276" spans="1:10">
      <c r="A1276" s="1">
        <v>44343</v>
      </c>
      <c r="B1276" s="1" t="str">
        <f t="shared" si="180"/>
        <v>2021-05-27</v>
      </c>
      <c r="C1276">
        <f t="shared" si="181"/>
        <v>27</v>
      </c>
      <c r="D1276">
        <f t="shared" si="182"/>
        <v>5</v>
      </c>
      <c r="E1276">
        <f t="shared" si="183"/>
        <v>2</v>
      </c>
      <c r="F1276">
        <f t="shared" si="184"/>
        <v>2021</v>
      </c>
      <c r="G1276">
        <f t="shared" si="185"/>
        <v>22</v>
      </c>
      <c r="H1276">
        <f t="shared" si="186"/>
        <v>9</v>
      </c>
      <c r="I1276" s="1" t="str">
        <f t="shared" si="187"/>
        <v>date_20210527</v>
      </c>
      <c r="J1276" t="str">
        <f t="shared" si="188"/>
        <v>date_20210527 = DateLookup.create( { date: '2021-05-27', day_of_month: 27, month: 5, quarter: 2, year: 2021, week_of_year: 22, week_of_quarter: 9})</v>
      </c>
    </row>
    <row r="1277" spans="1:10">
      <c r="A1277" s="1">
        <v>44344</v>
      </c>
      <c r="B1277" s="1" t="str">
        <f t="shared" si="180"/>
        <v>2021-05-28</v>
      </c>
      <c r="C1277">
        <f t="shared" si="181"/>
        <v>28</v>
      </c>
      <c r="D1277">
        <f t="shared" si="182"/>
        <v>5</v>
      </c>
      <c r="E1277">
        <f t="shared" si="183"/>
        <v>2</v>
      </c>
      <c r="F1277">
        <f t="shared" si="184"/>
        <v>2021</v>
      </c>
      <c r="G1277">
        <f t="shared" si="185"/>
        <v>22</v>
      </c>
      <c r="H1277">
        <f t="shared" si="186"/>
        <v>9</v>
      </c>
      <c r="I1277" s="1" t="str">
        <f t="shared" si="187"/>
        <v>date_20210528</v>
      </c>
      <c r="J1277" t="str">
        <f t="shared" si="188"/>
        <v>date_20210528 = DateLookup.create( { date: '2021-05-28', day_of_month: 28, month: 5, quarter: 2, year: 2021, week_of_year: 22, week_of_quarter: 9})</v>
      </c>
    </row>
    <row r="1278" spans="1:10">
      <c r="A1278" s="1">
        <v>44345</v>
      </c>
      <c r="B1278" s="1" t="str">
        <f t="shared" si="180"/>
        <v>2021-05-29</v>
      </c>
      <c r="C1278">
        <f t="shared" si="181"/>
        <v>29</v>
      </c>
      <c r="D1278">
        <f t="shared" si="182"/>
        <v>5</v>
      </c>
      <c r="E1278">
        <f t="shared" si="183"/>
        <v>2</v>
      </c>
      <c r="F1278">
        <f t="shared" si="184"/>
        <v>2021</v>
      </c>
      <c r="G1278">
        <f t="shared" si="185"/>
        <v>22</v>
      </c>
      <c r="H1278">
        <f t="shared" si="186"/>
        <v>9</v>
      </c>
      <c r="I1278" s="1" t="str">
        <f t="shared" si="187"/>
        <v>date_20210529</v>
      </c>
      <c r="J1278" t="str">
        <f t="shared" si="188"/>
        <v>date_20210529 = DateLookup.create( { date: '2021-05-29', day_of_month: 29, month: 5, quarter: 2, year: 2021, week_of_year: 22, week_of_quarter: 9})</v>
      </c>
    </row>
    <row r="1279" spans="1:10">
      <c r="A1279" s="1">
        <v>44346</v>
      </c>
      <c r="B1279" s="1" t="str">
        <f t="shared" si="180"/>
        <v>2021-05-30</v>
      </c>
      <c r="C1279">
        <f t="shared" si="181"/>
        <v>30</v>
      </c>
      <c r="D1279">
        <f t="shared" si="182"/>
        <v>5</v>
      </c>
      <c r="E1279">
        <f t="shared" si="183"/>
        <v>2</v>
      </c>
      <c r="F1279">
        <f t="shared" si="184"/>
        <v>2021</v>
      </c>
      <c r="G1279">
        <f t="shared" si="185"/>
        <v>23</v>
      </c>
      <c r="H1279">
        <f t="shared" si="186"/>
        <v>10</v>
      </c>
      <c r="I1279" s="1" t="str">
        <f t="shared" si="187"/>
        <v>date_20210530</v>
      </c>
      <c r="J1279" t="str">
        <f t="shared" si="188"/>
        <v>date_20210530 = DateLookup.create( { date: '2021-05-30', day_of_month: 30, month: 5, quarter: 2, year: 2021, week_of_year: 23, week_of_quarter: 10})</v>
      </c>
    </row>
    <row r="1280" spans="1:10">
      <c r="A1280" s="1">
        <v>44347</v>
      </c>
      <c r="B1280" s="1" t="str">
        <f t="shared" si="180"/>
        <v>2021-05-31</v>
      </c>
      <c r="C1280">
        <f t="shared" si="181"/>
        <v>31</v>
      </c>
      <c r="D1280">
        <f t="shared" si="182"/>
        <v>5</v>
      </c>
      <c r="E1280">
        <f t="shared" si="183"/>
        <v>2</v>
      </c>
      <c r="F1280">
        <f t="shared" si="184"/>
        <v>2021</v>
      </c>
      <c r="G1280">
        <f t="shared" si="185"/>
        <v>23</v>
      </c>
      <c r="H1280">
        <f t="shared" si="186"/>
        <v>10</v>
      </c>
      <c r="I1280" s="1" t="str">
        <f t="shared" si="187"/>
        <v>date_20210531</v>
      </c>
      <c r="J1280" t="str">
        <f t="shared" si="188"/>
        <v>date_20210531 = DateLookup.create( { date: '2021-05-31', day_of_month: 31, month: 5, quarter: 2, year: 2021, week_of_year: 23, week_of_quarter: 10})</v>
      </c>
    </row>
    <row r="1281" spans="1:10">
      <c r="A1281" s="1">
        <v>44348</v>
      </c>
      <c r="B1281" s="1" t="str">
        <f t="shared" si="180"/>
        <v>2021-06-01</v>
      </c>
      <c r="C1281">
        <f t="shared" si="181"/>
        <v>1</v>
      </c>
      <c r="D1281">
        <f t="shared" si="182"/>
        <v>6</v>
      </c>
      <c r="E1281">
        <f t="shared" si="183"/>
        <v>2</v>
      </c>
      <c r="F1281">
        <f t="shared" si="184"/>
        <v>2021</v>
      </c>
      <c r="G1281">
        <f t="shared" si="185"/>
        <v>23</v>
      </c>
      <c r="H1281">
        <f t="shared" si="186"/>
        <v>10</v>
      </c>
      <c r="I1281" s="1" t="str">
        <f t="shared" si="187"/>
        <v>date_20210601</v>
      </c>
      <c r="J1281" t="str">
        <f t="shared" si="188"/>
        <v>date_20210601 = DateLookup.create( { date: '2021-06-01', day_of_month: 1, month: 6, quarter: 2, year: 2021, week_of_year: 23, week_of_quarter: 10})</v>
      </c>
    </row>
    <row r="1282" spans="1:10">
      <c r="A1282" s="1">
        <v>44349</v>
      </c>
      <c r="B1282" s="1" t="str">
        <f t="shared" si="180"/>
        <v>2021-06-02</v>
      </c>
      <c r="C1282">
        <f t="shared" si="181"/>
        <v>2</v>
      </c>
      <c r="D1282">
        <f t="shared" si="182"/>
        <v>6</v>
      </c>
      <c r="E1282">
        <f t="shared" si="183"/>
        <v>2</v>
      </c>
      <c r="F1282">
        <f t="shared" si="184"/>
        <v>2021</v>
      </c>
      <c r="G1282">
        <f t="shared" si="185"/>
        <v>23</v>
      </c>
      <c r="H1282">
        <f t="shared" si="186"/>
        <v>10</v>
      </c>
      <c r="I1282" s="1" t="str">
        <f t="shared" si="187"/>
        <v>date_20210602</v>
      </c>
      <c r="J1282" t="str">
        <f t="shared" si="188"/>
        <v>date_20210602 = DateLookup.create( { date: '2021-06-02', day_of_month: 2, month: 6, quarter: 2, year: 2021, week_of_year: 23, week_of_quarter: 10})</v>
      </c>
    </row>
    <row r="1283" spans="1:10">
      <c r="A1283" s="1">
        <v>44350</v>
      </c>
      <c r="B1283" s="1" t="str">
        <f t="shared" si="180"/>
        <v>2021-06-03</v>
      </c>
      <c r="C1283">
        <f t="shared" si="181"/>
        <v>3</v>
      </c>
      <c r="D1283">
        <f t="shared" si="182"/>
        <v>6</v>
      </c>
      <c r="E1283">
        <f t="shared" si="183"/>
        <v>2</v>
      </c>
      <c r="F1283">
        <f t="shared" si="184"/>
        <v>2021</v>
      </c>
      <c r="G1283">
        <f t="shared" si="185"/>
        <v>23</v>
      </c>
      <c r="H1283">
        <f t="shared" si="186"/>
        <v>10</v>
      </c>
      <c r="I1283" s="1" t="str">
        <f t="shared" si="187"/>
        <v>date_20210603</v>
      </c>
      <c r="J1283" t="str">
        <f t="shared" si="188"/>
        <v>date_20210603 = DateLookup.create( { date: '2021-06-03', day_of_month: 3, month: 6, quarter: 2, year: 2021, week_of_year: 23, week_of_quarter: 10})</v>
      </c>
    </row>
    <row r="1284" spans="1:10">
      <c r="A1284" s="1">
        <v>44351</v>
      </c>
      <c r="B1284" s="1" t="str">
        <f t="shared" si="180"/>
        <v>2021-06-04</v>
      </c>
      <c r="C1284">
        <f t="shared" si="181"/>
        <v>4</v>
      </c>
      <c r="D1284">
        <f t="shared" si="182"/>
        <v>6</v>
      </c>
      <c r="E1284">
        <f t="shared" si="183"/>
        <v>2</v>
      </c>
      <c r="F1284">
        <f t="shared" si="184"/>
        <v>2021</v>
      </c>
      <c r="G1284">
        <f t="shared" si="185"/>
        <v>23</v>
      </c>
      <c r="H1284">
        <f t="shared" si="186"/>
        <v>10</v>
      </c>
      <c r="I1284" s="1" t="str">
        <f t="shared" si="187"/>
        <v>date_20210604</v>
      </c>
      <c r="J1284" t="str">
        <f t="shared" si="188"/>
        <v>date_20210604 = DateLookup.create( { date: '2021-06-04', day_of_month: 4, month: 6, quarter: 2, year: 2021, week_of_year: 23, week_of_quarter: 10})</v>
      </c>
    </row>
    <row r="1285" spans="1:10">
      <c r="A1285" s="1">
        <v>44352</v>
      </c>
      <c r="B1285" s="1" t="str">
        <f t="shared" si="180"/>
        <v>2021-06-05</v>
      </c>
      <c r="C1285">
        <f t="shared" si="181"/>
        <v>5</v>
      </c>
      <c r="D1285">
        <f t="shared" si="182"/>
        <v>6</v>
      </c>
      <c r="E1285">
        <f t="shared" si="183"/>
        <v>2</v>
      </c>
      <c r="F1285">
        <f t="shared" si="184"/>
        <v>2021</v>
      </c>
      <c r="G1285">
        <f t="shared" si="185"/>
        <v>23</v>
      </c>
      <c r="H1285">
        <f t="shared" si="186"/>
        <v>10</v>
      </c>
      <c r="I1285" s="1" t="str">
        <f t="shared" si="187"/>
        <v>date_20210605</v>
      </c>
      <c r="J1285" t="str">
        <f t="shared" si="188"/>
        <v>date_20210605 = DateLookup.create( { date: '2021-06-05', day_of_month: 5, month: 6, quarter: 2, year: 2021, week_of_year: 23, week_of_quarter: 10})</v>
      </c>
    </row>
    <row r="1286" spans="1:10">
      <c r="A1286" s="1">
        <v>44353</v>
      </c>
      <c r="B1286" s="1" t="str">
        <f t="shared" si="180"/>
        <v>2021-06-06</v>
      </c>
      <c r="C1286">
        <f t="shared" si="181"/>
        <v>6</v>
      </c>
      <c r="D1286">
        <f t="shared" si="182"/>
        <v>6</v>
      </c>
      <c r="E1286">
        <f t="shared" si="183"/>
        <v>2</v>
      </c>
      <c r="F1286">
        <f t="shared" si="184"/>
        <v>2021</v>
      </c>
      <c r="G1286">
        <f t="shared" si="185"/>
        <v>24</v>
      </c>
      <c r="H1286">
        <f t="shared" si="186"/>
        <v>11</v>
      </c>
      <c r="I1286" s="1" t="str">
        <f t="shared" si="187"/>
        <v>date_20210606</v>
      </c>
      <c r="J1286" t="str">
        <f t="shared" si="188"/>
        <v>date_20210606 = DateLookup.create( { date: '2021-06-06', day_of_month: 6, month: 6, quarter: 2, year: 2021, week_of_year: 24, week_of_quarter: 11})</v>
      </c>
    </row>
    <row r="1287" spans="1:10">
      <c r="A1287" s="1">
        <v>44354</v>
      </c>
      <c r="B1287" s="1" t="str">
        <f t="shared" si="180"/>
        <v>2021-06-07</v>
      </c>
      <c r="C1287">
        <f t="shared" si="181"/>
        <v>7</v>
      </c>
      <c r="D1287">
        <f t="shared" si="182"/>
        <v>6</v>
      </c>
      <c r="E1287">
        <f t="shared" si="183"/>
        <v>2</v>
      </c>
      <c r="F1287">
        <f t="shared" si="184"/>
        <v>2021</v>
      </c>
      <c r="G1287">
        <f t="shared" si="185"/>
        <v>24</v>
      </c>
      <c r="H1287">
        <f t="shared" si="186"/>
        <v>11</v>
      </c>
      <c r="I1287" s="1" t="str">
        <f t="shared" si="187"/>
        <v>date_20210607</v>
      </c>
      <c r="J1287" t="str">
        <f t="shared" si="188"/>
        <v>date_20210607 = DateLookup.create( { date: '2021-06-07', day_of_month: 7, month: 6, quarter: 2, year: 2021, week_of_year: 24, week_of_quarter: 11})</v>
      </c>
    </row>
    <row r="1288" spans="1:10">
      <c r="A1288" s="1">
        <v>44355</v>
      </c>
      <c r="B1288" s="1" t="str">
        <f t="shared" si="180"/>
        <v>2021-06-08</v>
      </c>
      <c r="C1288">
        <f t="shared" si="181"/>
        <v>8</v>
      </c>
      <c r="D1288">
        <f t="shared" si="182"/>
        <v>6</v>
      </c>
      <c r="E1288">
        <f t="shared" si="183"/>
        <v>2</v>
      </c>
      <c r="F1288">
        <f t="shared" si="184"/>
        <v>2021</v>
      </c>
      <c r="G1288">
        <f t="shared" si="185"/>
        <v>24</v>
      </c>
      <c r="H1288">
        <f t="shared" si="186"/>
        <v>11</v>
      </c>
      <c r="I1288" s="1" t="str">
        <f t="shared" si="187"/>
        <v>date_20210608</v>
      </c>
      <c r="J1288" t="str">
        <f t="shared" si="188"/>
        <v>date_20210608 = DateLookup.create( { date: '2021-06-08', day_of_month: 8, month: 6, quarter: 2, year: 2021, week_of_year: 24, week_of_quarter: 11})</v>
      </c>
    </row>
    <row r="1289" spans="1:10">
      <c r="A1289" s="1">
        <v>44356</v>
      </c>
      <c r="B1289" s="1" t="str">
        <f t="shared" si="180"/>
        <v>2021-06-09</v>
      </c>
      <c r="C1289">
        <f t="shared" si="181"/>
        <v>9</v>
      </c>
      <c r="D1289">
        <f t="shared" si="182"/>
        <v>6</v>
      </c>
      <c r="E1289">
        <f t="shared" si="183"/>
        <v>2</v>
      </c>
      <c r="F1289">
        <f t="shared" si="184"/>
        <v>2021</v>
      </c>
      <c r="G1289">
        <f t="shared" si="185"/>
        <v>24</v>
      </c>
      <c r="H1289">
        <f t="shared" si="186"/>
        <v>11</v>
      </c>
      <c r="I1289" s="1" t="str">
        <f t="shared" si="187"/>
        <v>date_20210609</v>
      </c>
      <c r="J1289" t="str">
        <f t="shared" si="188"/>
        <v>date_20210609 = DateLookup.create( { date: '2021-06-09', day_of_month: 9, month: 6, quarter: 2, year: 2021, week_of_year: 24, week_of_quarter: 11})</v>
      </c>
    </row>
    <row r="1290" spans="1:10">
      <c r="A1290" s="1">
        <v>44357</v>
      </c>
      <c r="B1290" s="1" t="str">
        <f t="shared" si="180"/>
        <v>2021-06-10</v>
      </c>
      <c r="C1290">
        <f t="shared" si="181"/>
        <v>10</v>
      </c>
      <c r="D1290">
        <f t="shared" si="182"/>
        <v>6</v>
      </c>
      <c r="E1290">
        <f t="shared" si="183"/>
        <v>2</v>
      </c>
      <c r="F1290">
        <f t="shared" si="184"/>
        <v>2021</v>
      </c>
      <c r="G1290">
        <f t="shared" si="185"/>
        <v>24</v>
      </c>
      <c r="H1290">
        <f t="shared" si="186"/>
        <v>11</v>
      </c>
      <c r="I1290" s="1" t="str">
        <f t="shared" si="187"/>
        <v>date_20210610</v>
      </c>
      <c r="J1290" t="str">
        <f t="shared" si="188"/>
        <v>date_20210610 = DateLookup.create( { date: '2021-06-10', day_of_month: 10, month: 6, quarter: 2, year: 2021, week_of_year: 24, week_of_quarter: 11})</v>
      </c>
    </row>
    <row r="1291" spans="1:10">
      <c r="A1291" s="1">
        <v>44358</v>
      </c>
      <c r="B1291" s="1" t="str">
        <f t="shared" si="180"/>
        <v>2021-06-11</v>
      </c>
      <c r="C1291">
        <f t="shared" si="181"/>
        <v>11</v>
      </c>
      <c r="D1291">
        <f t="shared" si="182"/>
        <v>6</v>
      </c>
      <c r="E1291">
        <f t="shared" si="183"/>
        <v>2</v>
      </c>
      <c r="F1291">
        <f t="shared" si="184"/>
        <v>2021</v>
      </c>
      <c r="G1291">
        <f t="shared" si="185"/>
        <v>24</v>
      </c>
      <c r="H1291">
        <f t="shared" si="186"/>
        <v>11</v>
      </c>
      <c r="I1291" s="1" t="str">
        <f t="shared" si="187"/>
        <v>date_20210611</v>
      </c>
      <c r="J1291" t="str">
        <f t="shared" si="188"/>
        <v>date_20210611 = DateLookup.create( { date: '2021-06-11', day_of_month: 11, month: 6, quarter: 2, year: 2021, week_of_year: 24, week_of_quarter: 11})</v>
      </c>
    </row>
    <row r="1292" spans="1:10">
      <c r="A1292" s="1">
        <v>44359</v>
      </c>
      <c r="B1292" s="1" t="str">
        <f t="shared" si="180"/>
        <v>2021-06-12</v>
      </c>
      <c r="C1292">
        <f t="shared" si="181"/>
        <v>12</v>
      </c>
      <c r="D1292">
        <f t="shared" si="182"/>
        <v>6</v>
      </c>
      <c r="E1292">
        <f t="shared" si="183"/>
        <v>2</v>
      </c>
      <c r="F1292">
        <f t="shared" si="184"/>
        <v>2021</v>
      </c>
      <c r="G1292">
        <f t="shared" si="185"/>
        <v>24</v>
      </c>
      <c r="H1292">
        <f t="shared" si="186"/>
        <v>11</v>
      </c>
      <c r="I1292" s="1" t="str">
        <f t="shared" si="187"/>
        <v>date_20210612</v>
      </c>
      <c r="J1292" t="str">
        <f t="shared" si="188"/>
        <v>date_20210612 = DateLookup.create( { date: '2021-06-12', day_of_month: 12, month: 6, quarter: 2, year: 2021, week_of_year: 24, week_of_quarter: 11})</v>
      </c>
    </row>
    <row r="1293" spans="1:10">
      <c r="A1293" s="1">
        <v>44360</v>
      </c>
      <c r="B1293" s="1" t="str">
        <f t="shared" si="180"/>
        <v>2021-06-13</v>
      </c>
      <c r="C1293">
        <f t="shared" si="181"/>
        <v>13</v>
      </c>
      <c r="D1293">
        <f t="shared" si="182"/>
        <v>6</v>
      </c>
      <c r="E1293">
        <f t="shared" si="183"/>
        <v>2</v>
      </c>
      <c r="F1293">
        <f t="shared" si="184"/>
        <v>2021</v>
      </c>
      <c r="G1293">
        <f t="shared" si="185"/>
        <v>25</v>
      </c>
      <c r="H1293">
        <f t="shared" si="186"/>
        <v>12</v>
      </c>
      <c r="I1293" s="1" t="str">
        <f t="shared" si="187"/>
        <v>date_20210613</v>
      </c>
      <c r="J1293" t="str">
        <f t="shared" si="188"/>
        <v>date_20210613 = DateLookup.create( { date: '2021-06-13', day_of_month: 13, month: 6, quarter: 2, year: 2021, week_of_year: 25, week_of_quarter: 12})</v>
      </c>
    </row>
    <row r="1294" spans="1:10">
      <c r="A1294" s="1">
        <v>44361</v>
      </c>
      <c r="B1294" s="1" t="str">
        <f t="shared" si="180"/>
        <v>2021-06-14</v>
      </c>
      <c r="C1294">
        <f t="shared" si="181"/>
        <v>14</v>
      </c>
      <c r="D1294">
        <f t="shared" si="182"/>
        <v>6</v>
      </c>
      <c r="E1294">
        <f t="shared" si="183"/>
        <v>2</v>
      </c>
      <c r="F1294">
        <f t="shared" si="184"/>
        <v>2021</v>
      </c>
      <c r="G1294">
        <f t="shared" si="185"/>
        <v>25</v>
      </c>
      <c r="H1294">
        <f t="shared" si="186"/>
        <v>12</v>
      </c>
      <c r="I1294" s="1" t="str">
        <f t="shared" si="187"/>
        <v>date_20210614</v>
      </c>
      <c r="J1294" t="str">
        <f t="shared" si="188"/>
        <v>date_20210614 = DateLookup.create( { date: '2021-06-14', day_of_month: 14, month: 6, quarter: 2, year: 2021, week_of_year: 25, week_of_quarter: 12})</v>
      </c>
    </row>
    <row r="1295" spans="1:10">
      <c r="A1295" s="1">
        <v>44362</v>
      </c>
      <c r="B1295" s="1" t="str">
        <f t="shared" si="180"/>
        <v>2021-06-15</v>
      </c>
      <c r="C1295">
        <f t="shared" si="181"/>
        <v>15</v>
      </c>
      <c r="D1295">
        <f t="shared" si="182"/>
        <v>6</v>
      </c>
      <c r="E1295">
        <f t="shared" si="183"/>
        <v>2</v>
      </c>
      <c r="F1295">
        <f t="shared" si="184"/>
        <v>2021</v>
      </c>
      <c r="G1295">
        <f t="shared" si="185"/>
        <v>25</v>
      </c>
      <c r="H1295">
        <f t="shared" si="186"/>
        <v>12</v>
      </c>
      <c r="I1295" s="1" t="str">
        <f t="shared" si="187"/>
        <v>date_20210615</v>
      </c>
      <c r="J1295" t="str">
        <f t="shared" si="188"/>
        <v>date_20210615 = DateLookup.create( { date: '2021-06-15', day_of_month: 15, month: 6, quarter: 2, year: 2021, week_of_year: 25, week_of_quarter: 12})</v>
      </c>
    </row>
    <row r="1296" spans="1:10">
      <c r="A1296" s="1">
        <v>44363</v>
      </c>
      <c r="B1296" s="1" t="str">
        <f t="shared" si="180"/>
        <v>2021-06-16</v>
      </c>
      <c r="C1296">
        <f t="shared" si="181"/>
        <v>16</v>
      </c>
      <c r="D1296">
        <f t="shared" si="182"/>
        <v>6</v>
      </c>
      <c r="E1296">
        <f t="shared" si="183"/>
        <v>2</v>
      </c>
      <c r="F1296">
        <f t="shared" si="184"/>
        <v>2021</v>
      </c>
      <c r="G1296">
        <f t="shared" si="185"/>
        <v>25</v>
      </c>
      <c r="H1296">
        <f t="shared" si="186"/>
        <v>12</v>
      </c>
      <c r="I1296" s="1" t="str">
        <f t="shared" si="187"/>
        <v>date_20210616</v>
      </c>
      <c r="J1296" t="str">
        <f t="shared" si="188"/>
        <v>date_20210616 = DateLookup.create( { date: '2021-06-16', day_of_month: 16, month: 6, quarter: 2, year: 2021, week_of_year: 25, week_of_quarter: 12})</v>
      </c>
    </row>
    <row r="1297" spans="1:10">
      <c r="A1297" s="1">
        <v>44364</v>
      </c>
      <c r="B1297" s="1" t="str">
        <f t="shared" si="180"/>
        <v>2021-06-17</v>
      </c>
      <c r="C1297">
        <f t="shared" si="181"/>
        <v>17</v>
      </c>
      <c r="D1297">
        <f t="shared" si="182"/>
        <v>6</v>
      </c>
      <c r="E1297">
        <f t="shared" si="183"/>
        <v>2</v>
      </c>
      <c r="F1297">
        <f t="shared" si="184"/>
        <v>2021</v>
      </c>
      <c r="G1297">
        <f t="shared" si="185"/>
        <v>25</v>
      </c>
      <c r="H1297">
        <f t="shared" si="186"/>
        <v>12</v>
      </c>
      <c r="I1297" s="1" t="str">
        <f t="shared" si="187"/>
        <v>date_20210617</v>
      </c>
      <c r="J1297" t="str">
        <f t="shared" si="188"/>
        <v>date_20210617 = DateLookup.create( { date: '2021-06-17', day_of_month: 17, month: 6, quarter: 2, year: 2021, week_of_year: 25, week_of_quarter: 12})</v>
      </c>
    </row>
    <row r="1298" spans="1:10">
      <c r="A1298" s="1">
        <v>44365</v>
      </c>
      <c r="B1298" s="1" t="str">
        <f t="shared" si="180"/>
        <v>2021-06-18</v>
      </c>
      <c r="C1298">
        <f t="shared" si="181"/>
        <v>18</v>
      </c>
      <c r="D1298">
        <f t="shared" si="182"/>
        <v>6</v>
      </c>
      <c r="E1298">
        <f t="shared" si="183"/>
        <v>2</v>
      </c>
      <c r="F1298">
        <f t="shared" si="184"/>
        <v>2021</v>
      </c>
      <c r="G1298">
        <f t="shared" si="185"/>
        <v>25</v>
      </c>
      <c r="H1298">
        <f t="shared" si="186"/>
        <v>12</v>
      </c>
      <c r="I1298" s="1" t="str">
        <f t="shared" si="187"/>
        <v>date_20210618</v>
      </c>
      <c r="J1298" t="str">
        <f t="shared" si="188"/>
        <v>date_20210618 = DateLookup.create( { date: '2021-06-18', day_of_month: 18, month: 6, quarter: 2, year: 2021, week_of_year: 25, week_of_quarter: 12})</v>
      </c>
    </row>
    <row r="1299" spans="1:10">
      <c r="A1299" s="1">
        <v>44366</v>
      </c>
      <c r="B1299" s="1" t="str">
        <f t="shared" si="180"/>
        <v>2021-06-19</v>
      </c>
      <c r="C1299">
        <f t="shared" si="181"/>
        <v>19</v>
      </c>
      <c r="D1299">
        <f t="shared" si="182"/>
        <v>6</v>
      </c>
      <c r="E1299">
        <f t="shared" si="183"/>
        <v>2</v>
      </c>
      <c r="F1299">
        <f t="shared" si="184"/>
        <v>2021</v>
      </c>
      <c r="G1299">
        <f t="shared" si="185"/>
        <v>25</v>
      </c>
      <c r="H1299">
        <f t="shared" si="186"/>
        <v>12</v>
      </c>
      <c r="I1299" s="1" t="str">
        <f t="shared" si="187"/>
        <v>date_20210619</v>
      </c>
      <c r="J1299" t="str">
        <f t="shared" si="188"/>
        <v>date_20210619 = DateLookup.create( { date: '2021-06-19', day_of_month: 19, month: 6, quarter: 2, year: 2021, week_of_year: 25, week_of_quarter: 12})</v>
      </c>
    </row>
    <row r="1300" spans="1:10">
      <c r="A1300" s="1">
        <v>44367</v>
      </c>
      <c r="B1300" s="1" t="str">
        <f t="shared" si="180"/>
        <v>2021-06-20</v>
      </c>
      <c r="C1300">
        <f t="shared" si="181"/>
        <v>20</v>
      </c>
      <c r="D1300">
        <f t="shared" si="182"/>
        <v>6</v>
      </c>
      <c r="E1300">
        <f t="shared" si="183"/>
        <v>2</v>
      </c>
      <c r="F1300">
        <f t="shared" si="184"/>
        <v>2021</v>
      </c>
      <c r="G1300">
        <f t="shared" si="185"/>
        <v>26</v>
      </c>
      <c r="H1300">
        <f t="shared" si="186"/>
        <v>13</v>
      </c>
      <c r="I1300" s="1" t="str">
        <f t="shared" si="187"/>
        <v>date_20210620</v>
      </c>
      <c r="J1300" t="str">
        <f t="shared" si="188"/>
        <v>date_20210620 = DateLookup.create( { date: '2021-06-20', day_of_month: 20, month: 6, quarter: 2, year: 2021, week_of_year: 26, week_of_quarter: 13})</v>
      </c>
    </row>
    <row r="1301" spans="1:10">
      <c r="A1301" s="1">
        <v>44368</v>
      </c>
      <c r="B1301" s="1" t="str">
        <f t="shared" si="180"/>
        <v>2021-06-21</v>
      </c>
      <c r="C1301">
        <f t="shared" si="181"/>
        <v>21</v>
      </c>
      <c r="D1301">
        <f t="shared" si="182"/>
        <v>6</v>
      </c>
      <c r="E1301">
        <f t="shared" si="183"/>
        <v>2</v>
      </c>
      <c r="F1301">
        <f t="shared" si="184"/>
        <v>2021</v>
      </c>
      <c r="G1301">
        <f t="shared" si="185"/>
        <v>26</v>
      </c>
      <c r="H1301">
        <f t="shared" si="186"/>
        <v>13</v>
      </c>
      <c r="I1301" s="1" t="str">
        <f t="shared" si="187"/>
        <v>date_20210621</v>
      </c>
      <c r="J1301" t="str">
        <f t="shared" si="188"/>
        <v>date_20210621 = DateLookup.create( { date: '2021-06-21', day_of_month: 21, month: 6, quarter: 2, year: 2021, week_of_year: 26, week_of_quarter: 13})</v>
      </c>
    </row>
    <row r="1302" spans="1:10">
      <c r="A1302" s="1">
        <v>44369</v>
      </c>
      <c r="B1302" s="1" t="str">
        <f t="shared" si="180"/>
        <v>2021-06-22</v>
      </c>
      <c r="C1302">
        <f t="shared" si="181"/>
        <v>22</v>
      </c>
      <c r="D1302">
        <f t="shared" si="182"/>
        <v>6</v>
      </c>
      <c r="E1302">
        <f t="shared" si="183"/>
        <v>2</v>
      </c>
      <c r="F1302">
        <f t="shared" si="184"/>
        <v>2021</v>
      </c>
      <c r="G1302">
        <f t="shared" si="185"/>
        <v>26</v>
      </c>
      <c r="H1302">
        <f t="shared" si="186"/>
        <v>13</v>
      </c>
      <c r="I1302" s="1" t="str">
        <f t="shared" si="187"/>
        <v>date_20210622</v>
      </c>
      <c r="J1302" t="str">
        <f t="shared" si="188"/>
        <v>date_20210622 = DateLookup.create( { date: '2021-06-22', day_of_month: 22, month: 6, quarter: 2, year: 2021, week_of_year: 26, week_of_quarter: 13})</v>
      </c>
    </row>
    <row r="1303" spans="1:10">
      <c r="A1303" s="1">
        <v>44370</v>
      </c>
      <c r="B1303" s="1" t="str">
        <f t="shared" si="180"/>
        <v>2021-06-23</v>
      </c>
      <c r="C1303">
        <f t="shared" si="181"/>
        <v>23</v>
      </c>
      <c r="D1303">
        <f t="shared" si="182"/>
        <v>6</v>
      </c>
      <c r="E1303">
        <f t="shared" si="183"/>
        <v>2</v>
      </c>
      <c r="F1303">
        <f t="shared" si="184"/>
        <v>2021</v>
      </c>
      <c r="G1303">
        <f t="shared" si="185"/>
        <v>26</v>
      </c>
      <c r="H1303">
        <f t="shared" si="186"/>
        <v>13</v>
      </c>
      <c r="I1303" s="1" t="str">
        <f t="shared" si="187"/>
        <v>date_20210623</v>
      </c>
      <c r="J1303" t="str">
        <f t="shared" si="188"/>
        <v>date_20210623 = DateLookup.create( { date: '2021-06-23', day_of_month: 23, month: 6, quarter: 2, year: 2021, week_of_year: 26, week_of_quarter: 13})</v>
      </c>
    </row>
    <row r="1304" spans="1:10">
      <c r="A1304" s="1">
        <v>44371</v>
      </c>
      <c r="B1304" s="1" t="str">
        <f t="shared" si="180"/>
        <v>2021-06-24</v>
      </c>
      <c r="C1304">
        <f t="shared" si="181"/>
        <v>24</v>
      </c>
      <c r="D1304">
        <f t="shared" si="182"/>
        <v>6</v>
      </c>
      <c r="E1304">
        <f t="shared" si="183"/>
        <v>2</v>
      </c>
      <c r="F1304">
        <f t="shared" si="184"/>
        <v>2021</v>
      </c>
      <c r="G1304">
        <f t="shared" si="185"/>
        <v>26</v>
      </c>
      <c r="H1304">
        <f t="shared" si="186"/>
        <v>13</v>
      </c>
      <c r="I1304" s="1" t="str">
        <f t="shared" si="187"/>
        <v>date_20210624</v>
      </c>
      <c r="J1304" t="str">
        <f t="shared" si="188"/>
        <v>date_20210624 = DateLookup.create( { date: '2021-06-24', day_of_month: 24, month: 6, quarter: 2, year: 2021, week_of_year: 26, week_of_quarter: 13})</v>
      </c>
    </row>
    <row r="1305" spans="1:10">
      <c r="A1305" s="1">
        <v>44372</v>
      </c>
      <c r="B1305" s="1" t="str">
        <f t="shared" si="180"/>
        <v>2021-06-25</v>
      </c>
      <c r="C1305">
        <f t="shared" si="181"/>
        <v>25</v>
      </c>
      <c r="D1305">
        <f t="shared" si="182"/>
        <v>6</v>
      </c>
      <c r="E1305">
        <f t="shared" si="183"/>
        <v>2</v>
      </c>
      <c r="F1305">
        <f t="shared" si="184"/>
        <v>2021</v>
      </c>
      <c r="G1305">
        <f t="shared" si="185"/>
        <v>26</v>
      </c>
      <c r="H1305">
        <f t="shared" si="186"/>
        <v>13</v>
      </c>
      <c r="I1305" s="1" t="str">
        <f t="shared" si="187"/>
        <v>date_20210625</v>
      </c>
      <c r="J1305" t="str">
        <f t="shared" si="188"/>
        <v>date_20210625 = DateLookup.create( { date: '2021-06-25', day_of_month: 25, month: 6, quarter: 2, year: 2021, week_of_year: 26, week_of_quarter: 13})</v>
      </c>
    </row>
    <row r="1306" spans="1:10">
      <c r="A1306" s="1">
        <v>44373</v>
      </c>
      <c r="B1306" s="1" t="str">
        <f t="shared" si="180"/>
        <v>2021-06-26</v>
      </c>
      <c r="C1306">
        <f t="shared" si="181"/>
        <v>26</v>
      </c>
      <c r="D1306">
        <f t="shared" si="182"/>
        <v>6</v>
      </c>
      <c r="E1306">
        <f t="shared" si="183"/>
        <v>2</v>
      </c>
      <c r="F1306">
        <f t="shared" si="184"/>
        <v>2021</v>
      </c>
      <c r="G1306">
        <f t="shared" si="185"/>
        <v>26</v>
      </c>
      <c r="H1306">
        <f t="shared" si="186"/>
        <v>13</v>
      </c>
      <c r="I1306" s="1" t="str">
        <f t="shared" si="187"/>
        <v>date_20210626</v>
      </c>
      <c r="J1306" t="str">
        <f t="shared" si="188"/>
        <v>date_20210626 = DateLookup.create( { date: '2021-06-26', day_of_month: 26, month: 6, quarter: 2, year: 2021, week_of_year: 26, week_of_quarter: 13})</v>
      </c>
    </row>
    <row r="1307" spans="1:10">
      <c r="A1307" s="1">
        <v>44374</v>
      </c>
      <c r="B1307" s="1" t="str">
        <f t="shared" si="180"/>
        <v>2021-06-27</v>
      </c>
      <c r="C1307">
        <f t="shared" si="181"/>
        <v>27</v>
      </c>
      <c r="D1307">
        <f t="shared" si="182"/>
        <v>6</v>
      </c>
      <c r="E1307">
        <f t="shared" si="183"/>
        <v>2</v>
      </c>
      <c r="F1307">
        <f t="shared" si="184"/>
        <v>2021</v>
      </c>
      <c r="G1307">
        <f t="shared" si="185"/>
        <v>27</v>
      </c>
      <c r="H1307">
        <f t="shared" si="186"/>
        <v>14</v>
      </c>
      <c r="I1307" s="1" t="str">
        <f t="shared" si="187"/>
        <v>date_20210627</v>
      </c>
      <c r="J1307" t="str">
        <f t="shared" si="188"/>
        <v>date_20210627 = DateLookup.create( { date: '2021-06-27', day_of_month: 27, month: 6, quarter: 2, year: 2021, week_of_year: 27, week_of_quarter: 14})</v>
      </c>
    </row>
    <row r="1308" spans="1:10">
      <c r="A1308" s="1">
        <v>44375</v>
      </c>
      <c r="B1308" s="1" t="str">
        <f t="shared" si="180"/>
        <v>2021-06-28</v>
      </c>
      <c r="C1308">
        <f t="shared" si="181"/>
        <v>28</v>
      </c>
      <c r="D1308">
        <f t="shared" si="182"/>
        <v>6</v>
      </c>
      <c r="E1308">
        <f t="shared" si="183"/>
        <v>2</v>
      </c>
      <c r="F1308">
        <f t="shared" si="184"/>
        <v>2021</v>
      </c>
      <c r="G1308">
        <f t="shared" si="185"/>
        <v>27</v>
      </c>
      <c r="H1308">
        <f t="shared" si="186"/>
        <v>14</v>
      </c>
      <c r="I1308" s="1" t="str">
        <f t="shared" si="187"/>
        <v>date_20210628</v>
      </c>
      <c r="J1308" t="str">
        <f t="shared" si="188"/>
        <v>date_20210628 = DateLookup.create( { date: '2021-06-28', day_of_month: 28, month: 6, quarter: 2, year: 2021, week_of_year: 27, week_of_quarter: 14})</v>
      </c>
    </row>
    <row r="1309" spans="1:10">
      <c r="A1309" s="1">
        <v>44376</v>
      </c>
      <c r="B1309" s="1" t="str">
        <f t="shared" si="180"/>
        <v>2021-06-29</v>
      </c>
      <c r="C1309">
        <f t="shared" si="181"/>
        <v>29</v>
      </c>
      <c r="D1309">
        <f t="shared" si="182"/>
        <v>6</v>
      </c>
      <c r="E1309">
        <f t="shared" si="183"/>
        <v>2</v>
      </c>
      <c r="F1309">
        <f t="shared" si="184"/>
        <v>2021</v>
      </c>
      <c r="G1309">
        <f t="shared" si="185"/>
        <v>27</v>
      </c>
      <c r="H1309">
        <f t="shared" si="186"/>
        <v>14</v>
      </c>
      <c r="I1309" s="1" t="str">
        <f t="shared" si="187"/>
        <v>date_20210629</v>
      </c>
      <c r="J1309" t="str">
        <f t="shared" si="188"/>
        <v>date_20210629 = DateLookup.create( { date: '2021-06-29', day_of_month: 29, month: 6, quarter: 2, year: 2021, week_of_year: 27, week_of_quarter: 14})</v>
      </c>
    </row>
    <row r="1310" spans="1:10">
      <c r="A1310" s="1">
        <v>44377</v>
      </c>
      <c r="B1310" s="1" t="str">
        <f t="shared" si="180"/>
        <v>2021-06-30</v>
      </c>
      <c r="C1310">
        <f t="shared" si="181"/>
        <v>30</v>
      </c>
      <c r="D1310">
        <f t="shared" si="182"/>
        <v>6</v>
      </c>
      <c r="E1310">
        <f t="shared" si="183"/>
        <v>2</v>
      </c>
      <c r="F1310">
        <f t="shared" si="184"/>
        <v>2021</v>
      </c>
      <c r="G1310">
        <f t="shared" si="185"/>
        <v>27</v>
      </c>
      <c r="H1310">
        <f t="shared" si="186"/>
        <v>14</v>
      </c>
      <c r="I1310" s="1" t="str">
        <f t="shared" si="187"/>
        <v>date_20210630</v>
      </c>
      <c r="J1310" t="str">
        <f t="shared" si="188"/>
        <v>date_20210630 = DateLookup.create( { date: '2021-06-30', day_of_month: 30, month: 6, quarter: 2, year: 2021, week_of_year: 27, week_of_quarter: 14})</v>
      </c>
    </row>
    <row r="1311" spans="1:10">
      <c r="A1311" s="1">
        <v>44378</v>
      </c>
      <c r="B1311" s="1" t="str">
        <f t="shared" si="180"/>
        <v>2021-07-01</v>
      </c>
      <c r="C1311">
        <f t="shared" si="181"/>
        <v>1</v>
      </c>
      <c r="D1311">
        <f t="shared" si="182"/>
        <v>7</v>
      </c>
      <c r="E1311">
        <f t="shared" si="183"/>
        <v>3</v>
      </c>
      <c r="F1311">
        <f t="shared" si="184"/>
        <v>2021</v>
      </c>
      <c r="G1311">
        <f t="shared" si="185"/>
        <v>27</v>
      </c>
      <c r="H1311">
        <f t="shared" si="186"/>
        <v>1</v>
      </c>
      <c r="I1311" s="1" t="str">
        <f t="shared" si="187"/>
        <v>date_20210701</v>
      </c>
      <c r="J1311" t="str">
        <f t="shared" si="188"/>
        <v>date_20210701 = DateLookup.create( { date: '2021-07-01', day_of_month: 1, month: 7, quarter: 3, year: 2021, week_of_year: 27, week_of_quarter: 1})</v>
      </c>
    </row>
    <row r="1312" spans="1:10">
      <c r="A1312" s="1">
        <v>44379</v>
      </c>
      <c r="B1312" s="1" t="str">
        <f t="shared" si="180"/>
        <v>2021-07-02</v>
      </c>
      <c r="C1312">
        <f t="shared" si="181"/>
        <v>2</v>
      </c>
      <c r="D1312">
        <f t="shared" si="182"/>
        <v>7</v>
      </c>
      <c r="E1312">
        <f t="shared" si="183"/>
        <v>3</v>
      </c>
      <c r="F1312">
        <f t="shared" si="184"/>
        <v>2021</v>
      </c>
      <c r="G1312">
        <f t="shared" si="185"/>
        <v>27</v>
      </c>
      <c r="H1312">
        <f t="shared" si="186"/>
        <v>1</v>
      </c>
      <c r="I1312" s="1" t="str">
        <f t="shared" si="187"/>
        <v>date_20210702</v>
      </c>
      <c r="J1312" t="str">
        <f t="shared" si="188"/>
        <v>date_20210702 = DateLookup.create( { date: '2021-07-02', day_of_month: 2, month: 7, quarter: 3, year: 2021, week_of_year: 27, week_of_quarter: 1})</v>
      </c>
    </row>
    <row r="1313" spans="1:10">
      <c r="A1313" s="1">
        <v>44380</v>
      </c>
      <c r="B1313" s="1" t="str">
        <f t="shared" si="180"/>
        <v>2021-07-03</v>
      </c>
      <c r="C1313">
        <f t="shared" si="181"/>
        <v>3</v>
      </c>
      <c r="D1313">
        <f t="shared" si="182"/>
        <v>7</v>
      </c>
      <c r="E1313">
        <f t="shared" si="183"/>
        <v>3</v>
      </c>
      <c r="F1313">
        <f t="shared" si="184"/>
        <v>2021</v>
      </c>
      <c r="G1313">
        <f t="shared" si="185"/>
        <v>27</v>
      </c>
      <c r="H1313">
        <f t="shared" si="186"/>
        <v>1</v>
      </c>
      <c r="I1313" s="1" t="str">
        <f t="shared" si="187"/>
        <v>date_20210703</v>
      </c>
      <c r="J1313" t="str">
        <f t="shared" si="188"/>
        <v>date_20210703 = DateLookup.create( { date: '2021-07-03', day_of_month: 3, month: 7, quarter: 3, year: 2021, week_of_year: 27, week_of_quarter: 1})</v>
      </c>
    </row>
    <row r="1314" spans="1:10">
      <c r="A1314" s="1">
        <v>44381</v>
      </c>
      <c r="B1314" s="1" t="str">
        <f t="shared" si="180"/>
        <v>2021-07-04</v>
      </c>
      <c r="C1314">
        <f t="shared" si="181"/>
        <v>4</v>
      </c>
      <c r="D1314">
        <f t="shared" si="182"/>
        <v>7</v>
      </c>
      <c r="E1314">
        <f t="shared" si="183"/>
        <v>3</v>
      </c>
      <c r="F1314">
        <f t="shared" si="184"/>
        <v>2021</v>
      </c>
      <c r="G1314">
        <f t="shared" si="185"/>
        <v>28</v>
      </c>
      <c r="H1314">
        <f t="shared" si="186"/>
        <v>2</v>
      </c>
      <c r="I1314" s="1" t="str">
        <f t="shared" si="187"/>
        <v>date_20210704</v>
      </c>
      <c r="J1314" t="str">
        <f t="shared" si="188"/>
        <v>date_20210704 = DateLookup.create( { date: '2021-07-04', day_of_month: 4, month: 7, quarter: 3, year: 2021, week_of_year: 28, week_of_quarter: 2})</v>
      </c>
    </row>
    <row r="1315" spans="1:10">
      <c r="A1315" s="1">
        <v>44382</v>
      </c>
      <c r="B1315" s="1" t="str">
        <f t="shared" ref="B1315:B1378" si="189">YEAR(A1315)&amp;"-"&amp;RIGHT("0"&amp;MONTH(A1315),2)&amp;"-"&amp;RIGHT("0"&amp;DAY(A1315),2)</f>
        <v>2021-07-05</v>
      </c>
      <c r="C1315">
        <f t="shared" ref="C1315:C1378" si="190">DAY(B1315)</f>
        <v>5</v>
      </c>
      <c r="D1315">
        <f t="shared" ref="D1315:D1378" si="191">MONTH(B1315)</f>
        <v>7</v>
      </c>
      <c r="E1315">
        <f t="shared" ref="E1315:E1378" si="192">IF(D1315&lt;4,1,IF(AND(D1315&gt;3,D1315&lt;7),2,IF(AND(D1315&gt;6,D1315&lt;10),3,4)))</f>
        <v>3</v>
      </c>
      <c r="F1315">
        <f t="shared" ref="F1315:F1378" si="193">YEAR(B1315)</f>
        <v>2021</v>
      </c>
      <c r="G1315">
        <f t="shared" ref="G1315:G1378" si="194">WEEKNUM(B1315)</f>
        <v>28</v>
      </c>
      <c r="H1315">
        <f t="shared" ref="H1315:H1378" si="195">IF(E1315=E1314,G1315-G1314+H1314,1)</f>
        <v>2</v>
      </c>
      <c r="I1315" s="1" t="str">
        <f t="shared" ref="I1315:I1378" si="196">"date_"&amp;YEAR(A1315)&amp;""&amp;RIGHT("0"&amp;MONTH(A1315),2)&amp;""&amp;RIGHT("0"&amp;DAY(A1315),2)</f>
        <v>date_20210705</v>
      </c>
      <c r="J1315" t="str">
        <f t="shared" ref="J1315:J1378" si="197">I1315&amp; " = DateLookup.create( { "&amp;B$1&amp;"'"&amp;B1315&amp;"'"&amp;C$1&amp;C1315&amp;D$1&amp;D1315&amp;E$1&amp;E1315&amp;F$1&amp;F1315&amp;G$1&amp;G1315&amp;H$1&amp;H1315&amp;"})"</f>
        <v>date_20210705 = DateLookup.create( { date: '2021-07-05', day_of_month: 5, month: 7, quarter: 3, year: 2021, week_of_year: 28, week_of_quarter: 2})</v>
      </c>
    </row>
    <row r="1316" spans="1:10">
      <c r="A1316" s="1">
        <v>44383</v>
      </c>
      <c r="B1316" s="1" t="str">
        <f t="shared" si="189"/>
        <v>2021-07-06</v>
      </c>
      <c r="C1316">
        <f t="shared" si="190"/>
        <v>6</v>
      </c>
      <c r="D1316">
        <f t="shared" si="191"/>
        <v>7</v>
      </c>
      <c r="E1316">
        <f t="shared" si="192"/>
        <v>3</v>
      </c>
      <c r="F1316">
        <f t="shared" si="193"/>
        <v>2021</v>
      </c>
      <c r="G1316">
        <f t="shared" si="194"/>
        <v>28</v>
      </c>
      <c r="H1316">
        <f t="shared" si="195"/>
        <v>2</v>
      </c>
      <c r="I1316" s="1" t="str">
        <f t="shared" si="196"/>
        <v>date_20210706</v>
      </c>
      <c r="J1316" t="str">
        <f t="shared" si="197"/>
        <v>date_20210706 = DateLookup.create( { date: '2021-07-06', day_of_month: 6, month: 7, quarter: 3, year: 2021, week_of_year: 28, week_of_quarter: 2})</v>
      </c>
    </row>
    <row r="1317" spans="1:10">
      <c r="A1317" s="1">
        <v>44384</v>
      </c>
      <c r="B1317" s="1" t="str">
        <f t="shared" si="189"/>
        <v>2021-07-07</v>
      </c>
      <c r="C1317">
        <f t="shared" si="190"/>
        <v>7</v>
      </c>
      <c r="D1317">
        <f t="shared" si="191"/>
        <v>7</v>
      </c>
      <c r="E1317">
        <f t="shared" si="192"/>
        <v>3</v>
      </c>
      <c r="F1317">
        <f t="shared" si="193"/>
        <v>2021</v>
      </c>
      <c r="G1317">
        <f t="shared" si="194"/>
        <v>28</v>
      </c>
      <c r="H1317">
        <f t="shared" si="195"/>
        <v>2</v>
      </c>
      <c r="I1317" s="1" t="str">
        <f t="shared" si="196"/>
        <v>date_20210707</v>
      </c>
      <c r="J1317" t="str">
        <f t="shared" si="197"/>
        <v>date_20210707 = DateLookup.create( { date: '2021-07-07', day_of_month: 7, month: 7, quarter: 3, year: 2021, week_of_year: 28, week_of_quarter: 2})</v>
      </c>
    </row>
    <row r="1318" spans="1:10">
      <c r="A1318" s="1">
        <v>44385</v>
      </c>
      <c r="B1318" s="1" t="str">
        <f t="shared" si="189"/>
        <v>2021-07-08</v>
      </c>
      <c r="C1318">
        <f t="shared" si="190"/>
        <v>8</v>
      </c>
      <c r="D1318">
        <f t="shared" si="191"/>
        <v>7</v>
      </c>
      <c r="E1318">
        <f t="shared" si="192"/>
        <v>3</v>
      </c>
      <c r="F1318">
        <f t="shared" si="193"/>
        <v>2021</v>
      </c>
      <c r="G1318">
        <f t="shared" si="194"/>
        <v>28</v>
      </c>
      <c r="H1318">
        <f t="shared" si="195"/>
        <v>2</v>
      </c>
      <c r="I1318" s="1" t="str">
        <f t="shared" si="196"/>
        <v>date_20210708</v>
      </c>
      <c r="J1318" t="str">
        <f t="shared" si="197"/>
        <v>date_20210708 = DateLookup.create( { date: '2021-07-08', day_of_month: 8, month: 7, quarter: 3, year: 2021, week_of_year: 28, week_of_quarter: 2})</v>
      </c>
    </row>
    <row r="1319" spans="1:10">
      <c r="A1319" s="1">
        <v>44386</v>
      </c>
      <c r="B1319" s="1" t="str">
        <f t="shared" si="189"/>
        <v>2021-07-09</v>
      </c>
      <c r="C1319">
        <f t="shared" si="190"/>
        <v>9</v>
      </c>
      <c r="D1319">
        <f t="shared" si="191"/>
        <v>7</v>
      </c>
      <c r="E1319">
        <f t="shared" si="192"/>
        <v>3</v>
      </c>
      <c r="F1319">
        <f t="shared" si="193"/>
        <v>2021</v>
      </c>
      <c r="G1319">
        <f t="shared" si="194"/>
        <v>28</v>
      </c>
      <c r="H1319">
        <f t="shared" si="195"/>
        <v>2</v>
      </c>
      <c r="I1319" s="1" t="str">
        <f t="shared" si="196"/>
        <v>date_20210709</v>
      </c>
      <c r="J1319" t="str">
        <f t="shared" si="197"/>
        <v>date_20210709 = DateLookup.create( { date: '2021-07-09', day_of_month: 9, month: 7, quarter: 3, year: 2021, week_of_year: 28, week_of_quarter: 2})</v>
      </c>
    </row>
    <row r="1320" spans="1:10">
      <c r="A1320" s="1">
        <v>44387</v>
      </c>
      <c r="B1320" s="1" t="str">
        <f t="shared" si="189"/>
        <v>2021-07-10</v>
      </c>
      <c r="C1320">
        <f t="shared" si="190"/>
        <v>10</v>
      </c>
      <c r="D1320">
        <f t="shared" si="191"/>
        <v>7</v>
      </c>
      <c r="E1320">
        <f t="shared" si="192"/>
        <v>3</v>
      </c>
      <c r="F1320">
        <f t="shared" si="193"/>
        <v>2021</v>
      </c>
      <c r="G1320">
        <f t="shared" si="194"/>
        <v>28</v>
      </c>
      <c r="H1320">
        <f t="shared" si="195"/>
        <v>2</v>
      </c>
      <c r="I1320" s="1" t="str">
        <f t="shared" si="196"/>
        <v>date_20210710</v>
      </c>
      <c r="J1320" t="str">
        <f t="shared" si="197"/>
        <v>date_20210710 = DateLookup.create( { date: '2021-07-10', day_of_month: 10, month: 7, quarter: 3, year: 2021, week_of_year: 28, week_of_quarter: 2})</v>
      </c>
    </row>
    <row r="1321" spans="1:10">
      <c r="A1321" s="1">
        <v>44388</v>
      </c>
      <c r="B1321" s="1" t="str">
        <f t="shared" si="189"/>
        <v>2021-07-11</v>
      </c>
      <c r="C1321">
        <f t="shared" si="190"/>
        <v>11</v>
      </c>
      <c r="D1321">
        <f t="shared" si="191"/>
        <v>7</v>
      </c>
      <c r="E1321">
        <f t="shared" si="192"/>
        <v>3</v>
      </c>
      <c r="F1321">
        <f t="shared" si="193"/>
        <v>2021</v>
      </c>
      <c r="G1321">
        <f t="shared" si="194"/>
        <v>29</v>
      </c>
      <c r="H1321">
        <f t="shared" si="195"/>
        <v>3</v>
      </c>
      <c r="I1321" s="1" t="str">
        <f t="shared" si="196"/>
        <v>date_20210711</v>
      </c>
      <c r="J1321" t="str">
        <f t="shared" si="197"/>
        <v>date_20210711 = DateLookup.create( { date: '2021-07-11', day_of_month: 11, month: 7, quarter: 3, year: 2021, week_of_year: 29, week_of_quarter: 3})</v>
      </c>
    </row>
    <row r="1322" spans="1:10">
      <c r="A1322" s="1">
        <v>44389</v>
      </c>
      <c r="B1322" s="1" t="str">
        <f t="shared" si="189"/>
        <v>2021-07-12</v>
      </c>
      <c r="C1322">
        <f t="shared" si="190"/>
        <v>12</v>
      </c>
      <c r="D1322">
        <f t="shared" si="191"/>
        <v>7</v>
      </c>
      <c r="E1322">
        <f t="shared" si="192"/>
        <v>3</v>
      </c>
      <c r="F1322">
        <f t="shared" si="193"/>
        <v>2021</v>
      </c>
      <c r="G1322">
        <f t="shared" si="194"/>
        <v>29</v>
      </c>
      <c r="H1322">
        <f t="shared" si="195"/>
        <v>3</v>
      </c>
      <c r="I1322" s="1" t="str">
        <f t="shared" si="196"/>
        <v>date_20210712</v>
      </c>
      <c r="J1322" t="str">
        <f t="shared" si="197"/>
        <v>date_20210712 = DateLookup.create( { date: '2021-07-12', day_of_month: 12, month: 7, quarter: 3, year: 2021, week_of_year: 29, week_of_quarter: 3})</v>
      </c>
    </row>
    <row r="1323" spans="1:10">
      <c r="A1323" s="1">
        <v>44390</v>
      </c>
      <c r="B1323" s="1" t="str">
        <f t="shared" si="189"/>
        <v>2021-07-13</v>
      </c>
      <c r="C1323">
        <f t="shared" si="190"/>
        <v>13</v>
      </c>
      <c r="D1323">
        <f t="shared" si="191"/>
        <v>7</v>
      </c>
      <c r="E1323">
        <f t="shared" si="192"/>
        <v>3</v>
      </c>
      <c r="F1323">
        <f t="shared" si="193"/>
        <v>2021</v>
      </c>
      <c r="G1323">
        <f t="shared" si="194"/>
        <v>29</v>
      </c>
      <c r="H1323">
        <f t="shared" si="195"/>
        <v>3</v>
      </c>
      <c r="I1323" s="1" t="str">
        <f t="shared" si="196"/>
        <v>date_20210713</v>
      </c>
      <c r="J1323" t="str">
        <f t="shared" si="197"/>
        <v>date_20210713 = DateLookup.create( { date: '2021-07-13', day_of_month: 13, month: 7, quarter: 3, year: 2021, week_of_year: 29, week_of_quarter: 3})</v>
      </c>
    </row>
    <row r="1324" spans="1:10">
      <c r="A1324" s="1">
        <v>44391</v>
      </c>
      <c r="B1324" s="1" t="str">
        <f t="shared" si="189"/>
        <v>2021-07-14</v>
      </c>
      <c r="C1324">
        <f t="shared" si="190"/>
        <v>14</v>
      </c>
      <c r="D1324">
        <f t="shared" si="191"/>
        <v>7</v>
      </c>
      <c r="E1324">
        <f t="shared" si="192"/>
        <v>3</v>
      </c>
      <c r="F1324">
        <f t="shared" si="193"/>
        <v>2021</v>
      </c>
      <c r="G1324">
        <f t="shared" si="194"/>
        <v>29</v>
      </c>
      <c r="H1324">
        <f t="shared" si="195"/>
        <v>3</v>
      </c>
      <c r="I1324" s="1" t="str">
        <f t="shared" si="196"/>
        <v>date_20210714</v>
      </c>
      <c r="J1324" t="str">
        <f t="shared" si="197"/>
        <v>date_20210714 = DateLookup.create( { date: '2021-07-14', day_of_month: 14, month: 7, quarter: 3, year: 2021, week_of_year: 29, week_of_quarter: 3})</v>
      </c>
    </row>
    <row r="1325" spans="1:10">
      <c r="A1325" s="1">
        <v>44392</v>
      </c>
      <c r="B1325" s="1" t="str">
        <f t="shared" si="189"/>
        <v>2021-07-15</v>
      </c>
      <c r="C1325">
        <f t="shared" si="190"/>
        <v>15</v>
      </c>
      <c r="D1325">
        <f t="shared" si="191"/>
        <v>7</v>
      </c>
      <c r="E1325">
        <f t="shared" si="192"/>
        <v>3</v>
      </c>
      <c r="F1325">
        <f t="shared" si="193"/>
        <v>2021</v>
      </c>
      <c r="G1325">
        <f t="shared" si="194"/>
        <v>29</v>
      </c>
      <c r="H1325">
        <f t="shared" si="195"/>
        <v>3</v>
      </c>
      <c r="I1325" s="1" t="str">
        <f t="shared" si="196"/>
        <v>date_20210715</v>
      </c>
      <c r="J1325" t="str">
        <f t="shared" si="197"/>
        <v>date_20210715 = DateLookup.create( { date: '2021-07-15', day_of_month: 15, month: 7, quarter: 3, year: 2021, week_of_year: 29, week_of_quarter: 3})</v>
      </c>
    </row>
    <row r="1326" spans="1:10">
      <c r="A1326" s="1">
        <v>44393</v>
      </c>
      <c r="B1326" s="1" t="str">
        <f t="shared" si="189"/>
        <v>2021-07-16</v>
      </c>
      <c r="C1326">
        <f t="shared" si="190"/>
        <v>16</v>
      </c>
      <c r="D1326">
        <f t="shared" si="191"/>
        <v>7</v>
      </c>
      <c r="E1326">
        <f t="shared" si="192"/>
        <v>3</v>
      </c>
      <c r="F1326">
        <f t="shared" si="193"/>
        <v>2021</v>
      </c>
      <c r="G1326">
        <f t="shared" si="194"/>
        <v>29</v>
      </c>
      <c r="H1326">
        <f t="shared" si="195"/>
        <v>3</v>
      </c>
      <c r="I1326" s="1" t="str">
        <f t="shared" si="196"/>
        <v>date_20210716</v>
      </c>
      <c r="J1326" t="str">
        <f t="shared" si="197"/>
        <v>date_20210716 = DateLookup.create( { date: '2021-07-16', day_of_month: 16, month: 7, quarter: 3, year: 2021, week_of_year: 29, week_of_quarter: 3})</v>
      </c>
    </row>
    <row r="1327" spans="1:10">
      <c r="A1327" s="1">
        <v>44394</v>
      </c>
      <c r="B1327" s="1" t="str">
        <f t="shared" si="189"/>
        <v>2021-07-17</v>
      </c>
      <c r="C1327">
        <f t="shared" si="190"/>
        <v>17</v>
      </c>
      <c r="D1327">
        <f t="shared" si="191"/>
        <v>7</v>
      </c>
      <c r="E1327">
        <f t="shared" si="192"/>
        <v>3</v>
      </c>
      <c r="F1327">
        <f t="shared" si="193"/>
        <v>2021</v>
      </c>
      <c r="G1327">
        <f t="shared" si="194"/>
        <v>29</v>
      </c>
      <c r="H1327">
        <f t="shared" si="195"/>
        <v>3</v>
      </c>
      <c r="I1327" s="1" t="str">
        <f t="shared" si="196"/>
        <v>date_20210717</v>
      </c>
      <c r="J1327" t="str">
        <f t="shared" si="197"/>
        <v>date_20210717 = DateLookup.create( { date: '2021-07-17', day_of_month: 17, month: 7, quarter: 3, year: 2021, week_of_year: 29, week_of_quarter: 3})</v>
      </c>
    </row>
    <row r="1328" spans="1:10">
      <c r="A1328" s="1">
        <v>44395</v>
      </c>
      <c r="B1328" s="1" t="str">
        <f t="shared" si="189"/>
        <v>2021-07-18</v>
      </c>
      <c r="C1328">
        <f t="shared" si="190"/>
        <v>18</v>
      </c>
      <c r="D1328">
        <f t="shared" si="191"/>
        <v>7</v>
      </c>
      <c r="E1328">
        <f t="shared" si="192"/>
        <v>3</v>
      </c>
      <c r="F1328">
        <f t="shared" si="193"/>
        <v>2021</v>
      </c>
      <c r="G1328">
        <f t="shared" si="194"/>
        <v>30</v>
      </c>
      <c r="H1328">
        <f t="shared" si="195"/>
        <v>4</v>
      </c>
      <c r="I1328" s="1" t="str">
        <f t="shared" si="196"/>
        <v>date_20210718</v>
      </c>
      <c r="J1328" t="str">
        <f t="shared" si="197"/>
        <v>date_20210718 = DateLookup.create( { date: '2021-07-18', day_of_month: 18, month: 7, quarter: 3, year: 2021, week_of_year: 30, week_of_quarter: 4})</v>
      </c>
    </row>
    <row r="1329" spans="1:10">
      <c r="A1329" s="1">
        <v>44396</v>
      </c>
      <c r="B1329" s="1" t="str">
        <f t="shared" si="189"/>
        <v>2021-07-19</v>
      </c>
      <c r="C1329">
        <f t="shared" si="190"/>
        <v>19</v>
      </c>
      <c r="D1329">
        <f t="shared" si="191"/>
        <v>7</v>
      </c>
      <c r="E1329">
        <f t="shared" si="192"/>
        <v>3</v>
      </c>
      <c r="F1329">
        <f t="shared" si="193"/>
        <v>2021</v>
      </c>
      <c r="G1329">
        <f t="shared" si="194"/>
        <v>30</v>
      </c>
      <c r="H1329">
        <f t="shared" si="195"/>
        <v>4</v>
      </c>
      <c r="I1329" s="1" t="str">
        <f t="shared" si="196"/>
        <v>date_20210719</v>
      </c>
      <c r="J1329" t="str">
        <f t="shared" si="197"/>
        <v>date_20210719 = DateLookup.create( { date: '2021-07-19', day_of_month: 19, month: 7, quarter: 3, year: 2021, week_of_year: 30, week_of_quarter: 4})</v>
      </c>
    </row>
    <row r="1330" spans="1:10">
      <c r="A1330" s="1">
        <v>44397</v>
      </c>
      <c r="B1330" s="1" t="str">
        <f t="shared" si="189"/>
        <v>2021-07-20</v>
      </c>
      <c r="C1330">
        <f t="shared" si="190"/>
        <v>20</v>
      </c>
      <c r="D1330">
        <f t="shared" si="191"/>
        <v>7</v>
      </c>
      <c r="E1330">
        <f t="shared" si="192"/>
        <v>3</v>
      </c>
      <c r="F1330">
        <f t="shared" si="193"/>
        <v>2021</v>
      </c>
      <c r="G1330">
        <f t="shared" si="194"/>
        <v>30</v>
      </c>
      <c r="H1330">
        <f t="shared" si="195"/>
        <v>4</v>
      </c>
      <c r="I1330" s="1" t="str">
        <f t="shared" si="196"/>
        <v>date_20210720</v>
      </c>
      <c r="J1330" t="str">
        <f t="shared" si="197"/>
        <v>date_20210720 = DateLookup.create( { date: '2021-07-20', day_of_month: 20, month: 7, quarter: 3, year: 2021, week_of_year: 30, week_of_quarter: 4})</v>
      </c>
    </row>
    <row r="1331" spans="1:10">
      <c r="A1331" s="1">
        <v>44398</v>
      </c>
      <c r="B1331" s="1" t="str">
        <f t="shared" si="189"/>
        <v>2021-07-21</v>
      </c>
      <c r="C1331">
        <f t="shared" si="190"/>
        <v>21</v>
      </c>
      <c r="D1331">
        <f t="shared" si="191"/>
        <v>7</v>
      </c>
      <c r="E1331">
        <f t="shared" si="192"/>
        <v>3</v>
      </c>
      <c r="F1331">
        <f t="shared" si="193"/>
        <v>2021</v>
      </c>
      <c r="G1331">
        <f t="shared" si="194"/>
        <v>30</v>
      </c>
      <c r="H1331">
        <f t="shared" si="195"/>
        <v>4</v>
      </c>
      <c r="I1331" s="1" t="str">
        <f t="shared" si="196"/>
        <v>date_20210721</v>
      </c>
      <c r="J1331" t="str">
        <f t="shared" si="197"/>
        <v>date_20210721 = DateLookup.create( { date: '2021-07-21', day_of_month: 21, month: 7, quarter: 3, year: 2021, week_of_year: 30, week_of_quarter: 4})</v>
      </c>
    </row>
    <row r="1332" spans="1:10">
      <c r="A1332" s="1">
        <v>44399</v>
      </c>
      <c r="B1332" s="1" t="str">
        <f t="shared" si="189"/>
        <v>2021-07-22</v>
      </c>
      <c r="C1332">
        <f t="shared" si="190"/>
        <v>22</v>
      </c>
      <c r="D1332">
        <f t="shared" si="191"/>
        <v>7</v>
      </c>
      <c r="E1332">
        <f t="shared" si="192"/>
        <v>3</v>
      </c>
      <c r="F1332">
        <f t="shared" si="193"/>
        <v>2021</v>
      </c>
      <c r="G1332">
        <f t="shared" si="194"/>
        <v>30</v>
      </c>
      <c r="H1332">
        <f t="shared" si="195"/>
        <v>4</v>
      </c>
      <c r="I1332" s="1" t="str">
        <f t="shared" si="196"/>
        <v>date_20210722</v>
      </c>
      <c r="J1332" t="str">
        <f t="shared" si="197"/>
        <v>date_20210722 = DateLookup.create( { date: '2021-07-22', day_of_month: 22, month: 7, quarter: 3, year: 2021, week_of_year: 30, week_of_quarter: 4})</v>
      </c>
    </row>
    <row r="1333" spans="1:10">
      <c r="A1333" s="1">
        <v>44400</v>
      </c>
      <c r="B1333" s="1" t="str">
        <f t="shared" si="189"/>
        <v>2021-07-23</v>
      </c>
      <c r="C1333">
        <f t="shared" si="190"/>
        <v>23</v>
      </c>
      <c r="D1333">
        <f t="shared" si="191"/>
        <v>7</v>
      </c>
      <c r="E1333">
        <f t="shared" si="192"/>
        <v>3</v>
      </c>
      <c r="F1333">
        <f t="shared" si="193"/>
        <v>2021</v>
      </c>
      <c r="G1333">
        <f t="shared" si="194"/>
        <v>30</v>
      </c>
      <c r="H1333">
        <f t="shared" si="195"/>
        <v>4</v>
      </c>
      <c r="I1333" s="1" t="str">
        <f t="shared" si="196"/>
        <v>date_20210723</v>
      </c>
      <c r="J1333" t="str">
        <f t="shared" si="197"/>
        <v>date_20210723 = DateLookup.create( { date: '2021-07-23', day_of_month: 23, month: 7, quarter: 3, year: 2021, week_of_year: 30, week_of_quarter: 4})</v>
      </c>
    </row>
    <row r="1334" spans="1:10">
      <c r="A1334" s="1">
        <v>44401</v>
      </c>
      <c r="B1334" s="1" t="str">
        <f t="shared" si="189"/>
        <v>2021-07-24</v>
      </c>
      <c r="C1334">
        <f t="shared" si="190"/>
        <v>24</v>
      </c>
      <c r="D1334">
        <f t="shared" si="191"/>
        <v>7</v>
      </c>
      <c r="E1334">
        <f t="shared" si="192"/>
        <v>3</v>
      </c>
      <c r="F1334">
        <f t="shared" si="193"/>
        <v>2021</v>
      </c>
      <c r="G1334">
        <f t="shared" si="194"/>
        <v>30</v>
      </c>
      <c r="H1334">
        <f t="shared" si="195"/>
        <v>4</v>
      </c>
      <c r="I1334" s="1" t="str">
        <f t="shared" si="196"/>
        <v>date_20210724</v>
      </c>
      <c r="J1334" t="str">
        <f t="shared" si="197"/>
        <v>date_20210724 = DateLookup.create( { date: '2021-07-24', day_of_month: 24, month: 7, quarter: 3, year: 2021, week_of_year: 30, week_of_quarter: 4})</v>
      </c>
    </row>
    <row r="1335" spans="1:10">
      <c r="A1335" s="1">
        <v>44402</v>
      </c>
      <c r="B1335" s="1" t="str">
        <f t="shared" si="189"/>
        <v>2021-07-25</v>
      </c>
      <c r="C1335">
        <f t="shared" si="190"/>
        <v>25</v>
      </c>
      <c r="D1335">
        <f t="shared" si="191"/>
        <v>7</v>
      </c>
      <c r="E1335">
        <f t="shared" si="192"/>
        <v>3</v>
      </c>
      <c r="F1335">
        <f t="shared" si="193"/>
        <v>2021</v>
      </c>
      <c r="G1335">
        <f t="shared" si="194"/>
        <v>31</v>
      </c>
      <c r="H1335">
        <f t="shared" si="195"/>
        <v>5</v>
      </c>
      <c r="I1335" s="1" t="str">
        <f t="shared" si="196"/>
        <v>date_20210725</v>
      </c>
      <c r="J1335" t="str">
        <f t="shared" si="197"/>
        <v>date_20210725 = DateLookup.create( { date: '2021-07-25', day_of_month: 25, month: 7, quarter: 3, year: 2021, week_of_year: 31, week_of_quarter: 5})</v>
      </c>
    </row>
    <row r="1336" spans="1:10">
      <c r="A1336" s="1">
        <v>44403</v>
      </c>
      <c r="B1336" s="1" t="str">
        <f t="shared" si="189"/>
        <v>2021-07-26</v>
      </c>
      <c r="C1336">
        <f t="shared" si="190"/>
        <v>26</v>
      </c>
      <c r="D1336">
        <f t="shared" si="191"/>
        <v>7</v>
      </c>
      <c r="E1336">
        <f t="shared" si="192"/>
        <v>3</v>
      </c>
      <c r="F1336">
        <f t="shared" si="193"/>
        <v>2021</v>
      </c>
      <c r="G1336">
        <f t="shared" si="194"/>
        <v>31</v>
      </c>
      <c r="H1336">
        <f t="shared" si="195"/>
        <v>5</v>
      </c>
      <c r="I1336" s="1" t="str">
        <f t="shared" si="196"/>
        <v>date_20210726</v>
      </c>
      <c r="J1336" t="str">
        <f t="shared" si="197"/>
        <v>date_20210726 = DateLookup.create( { date: '2021-07-26', day_of_month: 26, month: 7, quarter: 3, year: 2021, week_of_year: 31, week_of_quarter: 5})</v>
      </c>
    </row>
    <row r="1337" spans="1:10">
      <c r="A1337" s="1">
        <v>44404</v>
      </c>
      <c r="B1337" s="1" t="str">
        <f t="shared" si="189"/>
        <v>2021-07-27</v>
      </c>
      <c r="C1337">
        <f t="shared" si="190"/>
        <v>27</v>
      </c>
      <c r="D1337">
        <f t="shared" si="191"/>
        <v>7</v>
      </c>
      <c r="E1337">
        <f t="shared" si="192"/>
        <v>3</v>
      </c>
      <c r="F1337">
        <f t="shared" si="193"/>
        <v>2021</v>
      </c>
      <c r="G1337">
        <f t="shared" si="194"/>
        <v>31</v>
      </c>
      <c r="H1337">
        <f t="shared" si="195"/>
        <v>5</v>
      </c>
      <c r="I1337" s="1" t="str">
        <f t="shared" si="196"/>
        <v>date_20210727</v>
      </c>
      <c r="J1337" t="str">
        <f t="shared" si="197"/>
        <v>date_20210727 = DateLookup.create( { date: '2021-07-27', day_of_month: 27, month: 7, quarter: 3, year: 2021, week_of_year: 31, week_of_quarter: 5})</v>
      </c>
    </row>
    <row r="1338" spans="1:10">
      <c r="A1338" s="1">
        <v>44405</v>
      </c>
      <c r="B1338" s="1" t="str">
        <f t="shared" si="189"/>
        <v>2021-07-28</v>
      </c>
      <c r="C1338">
        <f t="shared" si="190"/>
        <v>28</v>
      </c>
      <c r="D1338">
        <f t="shared" si="191"/>
        <v>7</v>
      </c>
      <c r="E1338">
        <f t="shared" si="192"/>
        <v>3</v>
      </c>
      <c r="F1338">
        <f t="shared" si="193"/>
        <v>2021</v>
      </c>
      <c r="G1338">
        <f t="shared" si="194"/>
        <v>31</v>
      </c>
      <c r="H1338">
        <f t="shared" si="195"/>
        <v>5</v>
      </c>
      <c r="I1338" s="1" t="str">
        <f t="shared" si="196"/>
        <v>date_20210728</v>
      </c>
      <c r="J1338" t="str">
        <f t="shared" si="197"/>
        <v>date_20210728 = DateLookup.create( { date: '2021-07-28', day_of_month: 28, month: 7, quarter: 3, year: 2021, week_of_year: 31, week_of_quarter: 5})</v>
      </c>
    </row>
    <row r="1339" spans="1:10">
      <c r="A1339" s="1">
        <v>44406</v>
      </c>
      <c r="B1339" s="1" t="str">
        <f t="shared" si="189"/>
        <v>2021-07-29</v>
      </c>
      <c r="C1339">
        <f t="shared" si="190"/>
        <v>29</v>
      </c>
      <c r="D1339">
        <f t="shared" si="191"/>
        <v>7</v>
      </c>
      <c r="E1339">
        <f t="shared" si="192"/>
        <v>3</v>
      </c>
      <c r="F1339">
        <f t="shared" si="193"/>
        <v>2021</v>
      </c>
      <c r="G1339">
        <f t="shared" si="194"/>
        <v>31</v>
      </c>
      <c r="H1339">
        <f t="shared" si="195"/>
        <v>5</v>
      </c>
      <c r="I1339" s="1" t="str">
        <f t="shared" si="196"/>
        <v>date_20210729</v>
      </c>
      <c r="J1339" t="str">
        <f t="shared" si="197"/>
        <v>date_20210729 = DateLookup.create( { date: '2021-07-29', day_of_month: 29, month: 7, quarter: 3, year: 2021, week_of_year: 31, week_of_quarter: 5})</v>
      </c>
    </row>
    <row r="1340" spans="1:10">
      <c r="A1340" s="1">
        <v>44407</v>
      </c>
      <c r="B1340" s="1" t="str">
        <f t="shared" si="189"/>
        <v>2021-07-30</v>
      </c>
      <c r="C1340">
        <f t="shared" si="190"/>
        <v>30</v>
      </c>
      <c r="D1340">
        <f t="shared" si="191"/>
        <v>7</v>
      </c>
      <c r="E1340">
        <f t="shared" si="192"/>
        <v>3</v>
      </c>
      <c r="F1340">
        <f t="shared" si="193"/>
        <v>2021</v>
      </c>
      <c r="G1340">
        <f t="shared" si="194"/>
        <v>31</v>
      </c>
      <c r="H1340">
        <f t="shared" si="195"/>
        <v>5</v>
      </c>
      <c r="I1340" s="1" t="str">
        <f t="shared" si="196"/>
        <v>date_20210730</v>
      </c>
      <c r="J1340" t="str">
        <f t="shared" si="197"/>
        <v>date_20210730 = DateLookup.create( { date: '2021-07-30', day_of_month: 30, month: 7, quarter: 3, year: 2021, week_of_year: 31, week_of_quarter: 5})</v>
      </c>
    </row>
    <row r="1341" spans="1:10">
      <c r="A1341" s="1">
        <v>44408</v>
      </c>
      <c r="B1341" s="1" t="str">
        <f t="shared" si="189"/>
        <v>2021-07-31</v>
      </c>
      <c r="C1341">
        <f t="shared" si="190"/>
        <v>31</v>
      </c>
      <c r="D1341">
        <f t="shared" si="191"/>
        <v>7</v>
      </c>
      <c r="E1341">
        <f t="shared" si="192"/>
        <v>3</v>
      </c>
      <c r="F1341">
        <f t="shared" si="193"/>
        <v>2021</v>
      </c>
      <c r="G1341">
        <f t="shared" si="194"/>
        <v>31</v>
      </c>
      <c r="H1341">
        <f t="shared" si="195"/>
        <v>5</v>
      </c>
      <c r="I1341" s="1" t="str">
        <f t="shared" si="196"/>
        <v>date_20210731</v>
      </c>
      <c r="J1341" t="str">
        <f t="shared" si="197"/>
        <v>date_20210731 = DateLookup.create( { date: '2021-07-31', day_of_month: 31, month: 7, quarter: 3, year: 2021, week_of_year: 31, week_of_quarter: 5})</v>
      </c>
    </row>
    <row r="1342" spans="1:10">
      <c r="A1342" s="1">
        <v>44409</v>
      </c>
      <c r="B1342" s="1" t="str">
        <f t="shared" si="189"/>
        <v>2021-08-01</v>
      </c>
      <c r="C1342">
        <f t="shared" si="190"/>
        <v>1</v>
      </c>
      <c r="D1342">
        <f t="shared" si="191"/>
        <v>8</v>
      </c>
      <c r="E1342">
        <f t="shared" si="192"/>
        <v>3</v>
      </c>
      <c r="F1342">
        <f t="shared" si="193"/>
        <v>2021</v>
      </c>
      <c r="G1342">
        <f t="shared" si="194"/>
        <v>32</v>
      </c>
      <c r="H1342">
        <f t="shared" si="195"/>
        <v>6</v>
      </c>
      <c r="I1342" s="1" t="str">
        <f t="shared" si="196"/>
        <v>date_20210801</v>
      </c>
      <c r="J1342" t="str">
        <f t="shared" si="197"/>
        <v>date_20210801 = DateLookup.create( { date: '2021-08-01', day_of_month: 1, month: 8, quarter: 3, year: 2021, week_of_year: 32, week_of_quarter: 6})</v>
      </c>
    </row>
    <row r="1343" spans="1:10">
      <c r="A1343" s="1">
        <v>44410</v>
      </c>
      <c r="B1343" s="1" t="str">
        <f t="shared" si="189"/>
        <v>2021-08-02</v>
      </c>
      <c r="C1343">
        <f t="shared" si="190"/>
        <v>2</v>
      </c>
      <c r="D1343">
        <f t="shared" si="191"/>
        <v>8</v>
      </c>
      <c r="E1343">
        <f t="shared" si="192"/>
        <v>3</v>
      </c>
      <c r="F1343">
        <f t="shared" si="193"/>
        <v>2021</v>
      </c>
      <c r="G1343">
        <f t="shared" si="194"/>
        <v>32</v>
      </c>
      <c r="H1343">
        <f t="shared" si="195"/>
        <v>6</v>
      </c>
      <c r="I1343" s="1" t="str">
        <f t="shared" si="196"/>
        <v>date_20210802</v>
      </c>
      <c r="J1343" t="str">
        <f t="shared" si="197"/>
        <v>date_20210802 = DateLookup.create( { date: '2021-08-02', day_of_month: 2, month: 8, quarter: 3, year: 2021, week_of_year: 32, week_of_quarter: 6})</v>
      </c>
    </row>
    <row r="1344" spans="1:10">
      <c r="A1344" s="1">
        <v>44411</v>
      </c>
      <c r="B1344" s="1" t="str">
        <f t="shared" si="189"/>
        <v>2021-08-03</v>
      </c>
      <c r="C1344">
        <f t="shared" si="190"/>
        <v>3</v>
      </c>
      <c r="D1344">
        <f t="shared" si="191"/>
        <v>8</v>
      </c>
      <c r="E1344">
        <f t="shared" si="192"/>
        <v>3</v>
      </c>
      <c r="F1344">
        <f t="shared" si="193"/>
        <v>2021</v>
      </c>
      <c r="G1344">
        <f t="shared" si="194"/>
        <v>32</v>
      </c>
      <c r="H1344">
        <f t="shared" si="195"/>
        <v>6</v>
      </c>
      <c r="I1344" s="1" t="str">
        <f t="shared" si="196"/>
        <v>date_20210803</v>
      </c>
      <c r="J1344" t="str">
        <f t="shared" si="197"/>
        <v>date_20210803 = DateLookup.create( { date: '2021-08-03', day_of_month: 3, month: 8, quarter: 3, year: 2021, week_of_year: 32, week_of_quarter: 6})</v>
      </c>
    </row>
    <row r="1345" spans="1:10">
      <c r="A1345" s="1">
        <v>44412</v>
      </c>
      <c r="B1345" s="1" t="str">
        <f t="shared" si="189"/>
        <v>2021-08-04</v>
      </c>
      <c r="C1345">
        <f t="shared" si="190"/>
        <v>4</v>
      </c>
      <c r="D1345">
        <f t="shared" si="191"/>
        <v>8</v>
      </c>
      <c r="E1345">
        <f t="shared" si="192"/>
        <v>3</v>
      </c>
      <c r="F1345">
        <f t="shared" si="193"/>
        <v>2021</v>
      </c>
      <c r="G1345">
        <f t="shared" si="194"/>
        <v>32</v>
      </c>
      <c r="H1345">
        <f t="shared" si="195"/>
        <v>6</v>
      </c>
      <c r="I1345" s="1" t="str">
        <f t="shared" si="196"/>
        <v>date_20210804</v>
      </c>
      <c r="J1345" t="str">
        <f t="shared" si="197"/>
        <v>date_20210804 = DateLookup.create( { date: '2021-08-04', day_of_month: 4, month: 8, quarter: 3, year: 2021, week_of_year: 32, week_of_quarter: 6})</v>
      </c>
    </row>
    <row r="1346" spans="1:10">
      <c r="A1346" s="1">
        <v>44413</v>
      </c>
      <c r="B1346" s="1" t="str">
        <f t="shared" si="189"/>
        <v>2021-08-05</v>
      </c>
      <c r="C1346">
        <f t="shared" si="190"/>
        <v>5</v>
      </c>
      <c r="D1346">
        <f t="shared" si="191"/>
        <v>8</v>
      </c>
      <c r="E1346">
        <f t="shared" si="192"/>
        <v>3</v>
      </c>
      <c r="F1346">
        <f t="shared" si="193"/>
        <v>2021</v>
      </c>
      <c r="G1346">
        <f t="shared" si="194"/>
        <v>32</v>
      </c>
      <c r="H1346">
        <f t="shared" si="195"/>
        <v>6</v>
      </c>
      <c r="I1346" s="1" t="str">
        <f t="shared" si="196"/>
        <v>date_20210805</v>
      </c>
      <c r="J1346" t="str">
        <f t="shared" si="197"/>
        <v>date_20210805 = DateLookup.create( { date: '2021-08-05', day_of_month: 5, month: 8, quarter: 3, year: 2021, week_of_year: 32, week_of_quarter: 6})</v>
      </c>
    </row>
    <row r="1347" spans="1:10">
      <c r="A1347" s="1">
        <v>44414</v>
      </c>
      <c r="B1347" s="1" t="str">
        <f t="shared" si="189"/>
        <v>2021-08-06</v>
      </c>
      <c r="C1347">
        <f t="shared" si="190"/>
        <v>6</v>
      </c>
      <c r="D1347">
        <f t="shared" si="191"/>
        <v>8</v>
      </c>
      <c r="E1347">
        <f t="shared" si="192"/>
        <v>3</v>
      </c>
      <c r="F1347">
        <f t="shared" si="193"/>
        <v>2021</v>
      </c>
      <c r="G1347">
        <f t="shared" si="194"/>
        <v>32</v>
      </c>
      <c r="H1347">
        <f t="shared" si="195"/>
        <v>6</v>
      </c>
      <c r="I1347" s="1" t="str">
        <f t="shared" si="196"/>
        <v>date_20210806</v>
      </c>
      <c r="J1347" t="str">
        <f t="shared" si="197"/>
        <v>date_20210806 = DateLookup.create( { date: '2021-08-06', day_of_month: 6, month: 8, quarter: 3, year: 2021, week_of_year: 32, week_of_quarter: 6})</v>
      </c>
    </row>
    <row r="1348" spans="1:10">
      <c r="A1348" s="1">
        <v>44415</v>
      </c>
      <c r="B1348" s="1" t="str">
        <f t="shared" si="189"/>
        <v>2021-08-07</v>
      </c>
      <c r="C1348">
        <f t="shared" si="190"/>
        <v>7</v>
      </c>
      <c r="D1348">
        <f t="shared" si="191"/>
        <v>8</v>
      </c>
      <c r="E1348">
        <f t="shared" si="192"/>
        <v>3</v>
      </c>
      <c r="F1348">
        <f t="shared" si="193"/>
        <v>2021</v>
      </c>
      <c r="G1348">
        <f t="shared" si="194"/>
        <v>32</v>
      </c>
      <c r="H1348">
        <f t="shared" si="195"/>
        <v>6</v>
      </c>
      <c r="I1348" s="1" t="str">
        <f t="shared" si="196"/>
        <v>date_20210807</v>
      </c>
      <c r="J1348" t="str">
        <f t="shared" si="197"/>
        <v>date_20210807 = DateLookup.create( { date: '2021-08-07', day_of_month: 7, month: 8, quarter: 3, year: 2021, week_of_year: 32, week_of_quarter: 6})</v>
      </c>
    </row>
    <row r="1349" spans="1:10">
      <c r="A1349" s="1">
        <v>44416</v>
      </c>
      <c r="B1349" s="1" t="str">
        <f t="shared" si="189"/>
        <v>2021-08-08</v>
      </c>
      <c r="C1349">
        <f t="shared" si="190"/>
        <v>8</v>
      </c>
      <c r="D1349">
        <f t="shared" si="191"/>
        <v>8</v>
      </c>
      <c r="E1349">
        <f t="shared" si="192"/>
        <v>3</v>
      </c>
      <c r="F1349">
        <f t="shared" si="193"/>
        <v>2021</v>
      </c>
      <c r="G1349">
        <f t="shared" si="194"/>
        <v>33</v>
      </c>
      <c r="H1349">
        <f t="shared" si="195"/>
        <v>7</v>
      </c>
      <c r="I1349" s="1" t="str">
        <f t="shared" si="196"/>
        <v>date_20210808</v>
      </c>
      <c r="J1349" t="str">
        <f t="shared" si="197"/>
        <v>date_20210808 = DateLookup.create( { date: '2021-08-08', day_of_month: 8, month: 8, quarter: 3, year: 2021, week_of_year: 33, week_of_quarter: 7})</v>
      </c>
    </row>
    <row r="1350" spans="1:10">
      <c r="A1350" s="1">
        <v>44417</v>
      </c>
      <c r="B1350" s="1" t="str">
        <f t="shared" si="189"/>
        <v>2021-08-09</v>
      </c>
      <c r="C1350">
        <f t="shared" si="190"/>
        <v>9</v>
      </c>
      <c r="D1350">
        <f t="shared" si="191"/>
        <v>8</v>
      </c>
      <c r="E1350">
        <f t="shared" si="192"/>
        <v>3</v>
      </c>
      <c r="F1350">
        <f t="shared" si="193"/>
        <v>2021</v>
      </c>
      <c r="G1350">
        <f t="shared" si="194"/>
        <v>33</v>
      </c>
      <c r="H1350">
        <f t="shared" si="195"/>
        <v>7</v>
      </c>
      <c r="I1350" s="1" t="str">
        <f t="shared" si="196"/>
        <v>date_20210809</v>
      </c>
      <c r="J1350" t="str">
        <f t="shared" si="197"/>
        <v>date_20210809 = DateLookup.create( { date: '2021-08-09', day_of_month: 9, month: 8, quarter: 3, year: 2021, week_of_year: 33, week_of_quarter: 7})</v>
      </c>
    </row>
    <row r="1351" spans="1:10">
      <c r="A1351" s="1">
        <v>44418</v>
      </c>
      <c r="B1351" s="1" t="str">
        <f t="shared" si="189"/>
        <v>2021-08-10</v>
      </c>
      <c r="C1351">
        <f t="shared" si="190"/>
        <v>10</v>
      </c>
      <c r="D1351">
        <f t="shared" si="191"/>
        <v>8</v>
      </c>
      <c r="E1351">
        <f t="shared" si="192"/>
        <v>3</v>
      </c>
      <c r="F1351">
        <f t="shared" si="193"/>
        <v>2021</v>
      </c>
      <c r="G1351">
        <f t="shared" si="194"/>
        <v>33</v>
      </c>
      <c r="H1351">
        <f t="shared" si="195"/>
        <v>7</v>
      </c>
      <c r="I1351" s="1" t="str">
        <f t="shared" si="196"/>
        <v>date_20210810</v>
      </c>
      <c r="J1351" t="str">
        <f t="shared" si="197"/>
        <v>date_20210810 = DateLookup.create( { date: '2021-08-10', day_of_month: 10, month: 8, quarter: 3, year: 2021, week_of_year: 33, week_of_quarter: 7})</v>
      </c>
    </row>
    <row r="1352" spans="1:10">
      <c r="A1352" s="1">
        <v>44419</v>
      </c>
      <c r="B1352" s="1" t="str">
        <f t="shared" si="189"/>
        <v>2021-08-11</v>
      </c>
      <c r="C1352">
        <f t="shared" si="190"/>
        <v>11</v>
      </c>
      <c r="D1352">
        <f t="shared" si="191"/>
        <v>8</v>
      </c>
      <c r="E1352">
        <f t="shared" si="192"/>
        <v>3</v>
      </c>
      <c r="F1352">
        <f t="shared" si="193"/>
        <v>2021</v>
      </c>
      <c r="G1352">
        <f t="shared" si="194"/>
        <v>33</v>
      </c>
      <c r="H1352">
        <f t="shared" si="195"/>
        <v>7</v>
      </c>
      <c r="I1352" s="1" t="str">
        <f t="shared" si="196"/>
        <v>date_20210811</v>
      </c>
      <c r="J1352" t="str">
        <f t="shared" si="197"/>
        <v>date_20210811 = DateLookup.create( { date: '2021-08-11', day_of_month: 11, month: 8, quarter: 3, year: 2021, week_of_year: 33, week_of_quarter: 7})</v>
      </c>
    </row>
    <row r="1353" spans="1:10">
      <c r="A1353" s="1">
        <v>44420</v>
      </c>
      <c r="B1353" s="1" t="str">
        <f t="shared" si="189"/>
        <v>2021-08-12</v>
      </c>
      <c r="C1353">
        <f t="shared" si="190"/>
        <v>12</v>
      </c>
      <c r="D1353">
        <f t="shared" si="191"/>
        <v>8</v>
      </c>
      <c r="E1353">
        <f t="shared" si="192"/>
        <v>3</v>
      </c>
      <c r="F1353">
        <f t="shared" si="193"/>
        <v>2021</v>
      </c>
      <c r="G1353">
        <f t="shared" si="194"/>
        <v>33</v>
      </c>
      <c r="H1353">
        <f t="shared" si="195"/>
        <v>7</v>
      </c>
      <c r="I1353" s="1" t="str">
        <f t="shared" si="196"/>
        <v>date_20210812</v>
      </c>
      <c r="J1353" t="str">
        <f t="shared" si="197"/>
        <v>date_20210812 = DateLookup.create( { date: '2021-08-12', day_of_month: 12, month: 8, quarter: 3, year: 2021, week_of_year: 33, week_of_quarter: 7})</v>
      </c>
    </row>
    <row r="1354" spans="1:10">
      <c r="A1354" s="1">
        <v>44421</v>
      </c>
      <c r="B1354" s="1" t="str">
        <f t="shared" si="189"/>
        <v>2021-08-13</v>
      </c>
      <c r="C1354">
        <f t="shared" si="190"/>
        <v>13</v>
      </c>
      <c r="D1354">
        <f t="shared" si="191"/>
        <v>8</v>
      </c>
      <c r="E1354">
        <f t="shared" si="192"/>
        <v>3</v>
      </c>
      <c r="F1354">
        <f t="shared" si="193"/>
        <v>2021</v>
      </c>
      <c r="G1354">
        <f t="shared" si="194"/>
        <v>33</v>
      </c>
      <c r="H1354">
        <f t="shared" si="195"/>
        <v>7</v>
      </c>
      <c r="I1354" s="1" t="str">
        <f t="shared" si="196"/>
        <v>date_20210813</v>
      </c>
      <c r="J1354" t="str">
        <f t="shared" si="197"/>
        <v>date_20210813 = DateLookup.create( { date: '2021-08-13', day_of_month: 13, month: 8, quarter: 3, year: 2021, week_of_year: 33, week_of_quarter: 7})</v>
      </c>
    </row>
    <row r="1355" spans="1:10">
      <c r="A1355" s="1">
        <v>44422</v>
      </c>
      <c r="B1355" s="1" t="str">
        <f t="shared" si="189"/>
        <v>2021-08-14</v>
      </c>
      <c r="C1355">
        <f t="shared" si="190"/>
        <v>14</v>
      </c>
      <c r="D1355">
        <f t="shared" si="191"/>
        <v>8</v>
      </c>
      <c r="E1355">
        <f t="shared" si="192"/>
        <v>3</v>
      </c>
      <c r="F1355">
        <f t="shared" si="193"/>
        <v>2021</v>
      </c>
      <c r="G1355">
        <f t="shared" si="194"/>
        <v>33</v>
      </c>
      <c r="H1355">
        <f t="shared" si="195"/>
        <v>7</v>
      </c>
      <c r="I1355" s="1" t="str">
        <f t="shared" si="196"/>
        <v>date_20210814</v>
      </c>
      <c r="J1355" t="str">
        <f t="shared" si="197"/>
        <v>date_20210814 = DateLookup.create( { date: '2021-08-14', day_of_month: 14, month: 8, quarter: 3, year: 2021, week_of_year: 33, week_of_quarter: 7})</v>
      </c>
    </row>
    <row r="1356" spans="1:10">
      <c r="A1356" s="1">
        <v>44423</v>
      </c>
      <c r="B1356" s="1" t="str">
        <f t="shared" si="189"/>
        <v>2021-08-15</v>
      </c>
      <c r="C1356">
        <f t="shared" si="190"/>
        <v>15</v>
      </c>
      <c r="D1356">
        <f t="shared" si="191"/>
        <v>8</v>
      </c>
      <c r="E1356">
        <f t="shared" si="192"/>
        <v>3</v>
      </c>
      <c r="F1356">
        <f t="shared" si="193"/>
        <v>2021</v>
      </c>
      <c r="G1356">
        <f t="shared" si="194"/>
        <v>34</v>
      </c>
      <c r="H1356">
        <f t="shared" si="195"/>
        <v>8</v>
      </c>
      <c r="I1356" s="1" t="str">
        <f t="shared" si="196"/>
        <v>date_20210815</v>
      </c>
      <c r="J1356" t="str">
        <f t="shared" si="197"/>
        <v>date_20210815 = DateLookup.create( { date: '2021-08-15', day_of_month: 15, month: 8, quarter: 3, year: 2021, week_of_year: 34, week_of_quarter: 8})</v>
      </c>
    </row>
    <row r="1357" spans="1:10">
      <c r="A1357" s="1">
        <v>44424</v>
      </c>
      <c r="B1357" s="1" t="str">
        <f t="shared" si="189"/>
        <v>2021-08-16</v>
      </c>
      <c r="C1357">
        <f t="shared" si="190"/>
        <v>16</v>
      </c>
      <c r="D1357">
        <f t="shared" si="191"/>
        <v>8</v>
      </c>
      <c r="E1357">
        <f t="shared" si="192"/>
        <v>3</v>
      </c>
      <c r="F1357">
        <f t="shared" si="193"/>
        <v>2021</v>
      </c>
      <c r="G1357">
        <f t="shared" si="194"/>
        <v>34</v>
      </c>
      <c r="H1357">
        <f t="shared" si="195"/>
        <v>8</v>
      </c>
      <c r="I1357" s="1" t="str">
        <f t="shared" si="196"/>
        <v>date_20210816</v>
      </c>
      <c r="J1357" t="str">
        <f t="shared" si="197"/>
        <v>date_20210816 = DateLookup.create( { date: '2021-08-16', day_of_month: 16, month: 8, quarter: 3, year: 2021, week_of_year: 34, week_of_quarter: 8})</v>
      </c>
    </row>
    <row r="1358" spans="1:10">
      <c r="A1358" s="1">
        <v>44425</v>
      </c>
      <c r="B1358" s="1" t="str">
        <f t="shared" si="189"/>
        <v>2021-08-17</v>
      </c>
      <c r="C1358">
        <f t="shared" si="190"/>
        <v>17</v>
      </c>
      <c r="D1358">
        <f t="shared" si="191"/>
        <v>8</v>
      </c>
      <c r="E1358">
        <f t="shared" si="192"/>
        <v>3</v>
      </c>
      <c r="F1358">
        <f t="shared" si="193"/>
        <v>2021</v>
      </c>
      <c r="G1358">
        <f t="shared" si="194"/>
        <v>34</v>
      </c>
      <c r="H1358">
        <f t="shared" si="195"/>
        <v>8</v>
      </c>
      <c r="I1358" s="1" t="str">
        <f t="shared" si="196"/>
        <v>date_20210817</v>
      </c>
      <c r="J1358" t="str">
        <f t="shared" si="197"/>
        <v>date_20210817 = DateLookup.create( { date: '2021-08-17', day_of_month: 17, month: 8, quarter: 3, year: 2021, week_of_year: 34, week_of_quarter: 8})</v>
      </c>
    </row>
    <row r="1359" spans="1:10">
      <c r="A1359" s="1">
        <v>44426</v>
      </c>
      <c r="B1359" s="1" t="str">
        <f t="shared" si="189"/>
        <v>2021-08-18</v>
      </c>
      <c r="C1359">
        <f t="shared" si="190"/>
        <v>18</v>
      </c>
      <c r="D1359">
        <f t="shared" si="191"/>
        <v>8</v>
      </c>
      <c r="E1359">
        <f t="shared" si="192"/>
        <v>3</v>
      </c>
      <c r="F1359">
        <f t="shared" si="193"/>
        <v>2021</v>
      </c>
      <c r="G1359">
        <f t="shared" si="194"/>
        <v>34</v>
      </c>
      <c r="H1359">
        <f t="shared" si="195"/>
        <v>8</v>
      </c>
      <c r="I1359" s="1" t="str">
        <f t="shared" si="196"/>
        <v>date_20210818</v>
      </c>
      <c r="J1359" t="str">
        <f t="shared" si="197"/>
        <v>date_20210818 = DateLookup.create( { date: '2021-08-18', day_of_month: 18, month: 8, quarter: 3, year: 2021, week_of_year: 34, week_of_quarter: 8})</v>
      </c>
    </row>
    <row r="1360" spans="1:10">
      <c r="A1360" s="1">
        <v>44427</v>
      </c>
      <c r="B1360" s="1" t="str">
        <f t="shared" si="189"/>
        <v>2021-08-19</v>
      </c>
      <c r="C1360">
        <f t="shared" si="190"/>
        <v>19</v>
      </c>
      <c r="D1360">
        <f t="shared" si="191"/>
        <v>8</v>
      </c>
      <c r="E1360">
        <f t="shared" si="192"/>
        <v>3</v>
      </c>
      <c r="F1360">
        <f t="shared" si="193"/>
        <v>2021</v>
      </c>
      <c r="G1360">
        <f t="shared" si="194"/>
        <v>34</v>
      </c>
      <c r="H1360">
        <f t="shared" si="195"/>
        <v>8</v>
      </c>
      <c r="I1360" s="1" t="str">
        <f t="shared" si="196"/>
        <v>date_20210819</v>
      </c>
      <c r="J1360" t="str">
        <f t="shared" si="197"/>
        <v>date_20210819 = DateLookup.create( { date: '2021-08-19', day_of_month: 19, month: 8, quarter: 3, year: 2021, week_of_year: 34, week_of_quarter: 8})</v>
      </c>
    </row>
    <row r="1361" spans="1:10">
      <c r="A1361" s="1">
        <v>44428</v>
      </c>
      <c r="B1361" s="1" t="str">
        <f t="shared" si="189"/>
        <v>2021-08-20</v>
      </c>
      <c r="C1361">
        <f t="shared" si="190"/>
        <v>20</v>
      </c>
      <c r="D1361">
        <f t="shared" si="191"/>
        <v>8</v>
      </c>
      <c r="E1361">
        <f t="shared" si="192"/>
        <v>3</v>
      </c>
      <c r="F1361">
        <f t="shared" si="193"/>
        <v>2021</v>
      </c>
      <c r="G1361">
        <f t="shared" si="194"/>
        <v>34</v>
      </c>
      <c r="H1361">
        <f t="shared" si="195"/>
        <v>8</v>
      </c>
      <c r="I1361" s="1" t="str">
        <f t="shared" si="196"/>
        <v>date_20210820</v>
      </c>
      <c r="J1361" t="str">
        <f t="shared" si="197"/>
        <v>date_20210820 = DateLookup.create( { date: '2021-08-20', day_of_month: 20, month: 8, quarter: 3, year: 2021, week_of_year: 34, week_of_quarter: 8})</v>
      </c>
    </row>
    <row r="1362" spans="1:10">
      <c r="A1362" s="1">
        <v>44429</v>
      </c>
      <c r="B1362" s="1" t="str">
        <f t="shared" si="189"/>
        <v>2021-08-21</v>
      </c>
      <c r="C1362">
        <f t="shared" si="190"/>
        <v>21</v>
      </c>
      <c r="D1362">
        <f t="shared" si="191"/>
        <v>8</v>
      </c>
      <c r="E1362">
        <f t="shared" si="192"/>
        <v>3</v>
      </c>
      <c r="F1362">
        <f t="shared" si="193"/>
        <v>2021</v>
      </c>
      <c r="G1362">
        <f t="shared" si="194"/>
        <v>34</v>
      </c>
      <c r="H1362">
        <f t="shared" si="195"/>
        <v>8</v>
      </c>
      <c r="I1362" s="1" t="str">
        <f t="shared" si="196"/>
        <v>date_20210821</v>
      </c>
      <c r="J1362" t="str">
        <f t="shared" si="197"/>
        <v>date_20210821 = DateLookup.create( { date: '2021-08-21', day_of_month: 21, month: 8, quarter: 3, year: 2021, week_of_year: 34, week_of_quarter: 8})</v>
      </c>
    </row>
    <row r="1363" spans="1:10">
      <c r="A1363" s="1">
        <v>44430</v>
      </c>
      <c r="B1363" s="1" t="str">
        <f t="shared" si="189"/>
        <v>2021-08-22</v>
      </c>
      <c r="C1363">
        <f t="shared" si="190"/>
        <v>22</v>
      </c>
      <c r="D1363">
        <f t="shared" si="191"/>
        <v>8</v>
      </c>
      <c r="E1363">
        <f t="shared" si="192"/>
        <v>3</v>
      </c>
      <c r="F1363">
        <f t="shared" si="193"/>
        <v>2021</v>
      </c>
      <c r="G1363">
        <f t="shared" si="194"/>
        <v>35</v>
      </c>
      <c r="H1363">
        <f t="shared" si="195"/>
        <v>9</v>
      </c>
      <c r="I1363" s="1" t="str">
        <f t="shared" si="196"/>
        <v>date_20210822</v>
      </c>
      <c r="J1363" t="str">
        <f t="shared" si="197"/>
        <v>date_20210822 = DateLookup.create( { date: '2021-08-22', day_of_month: 22, month: 8, quarter: 3, year: 2021, week_of_year: 35, week_of_quarter: 9})</v>
      </c>
    </row>
    <row r="1364" spans="1:10">
      <c r="A1364" s="1">
        <v>44431</v>
      </c>
      <c r="B1364" s="1" t="str">
        <f t="shared" si="189"/>
        <v>2021-08-23</v>
      </c>
      <c r="C1364">
        <f t="shared" si="190"/>
        <v>23</v>
      </c>
      <c r="D1364">
        <f t="shared" si="191"/>
        <v>8</v>
      </c>
      <c r="E1364">
        <f t="shared" si="192"/>
        <v>3</v>
      </c>
      <c r="F1364">
        <f t="shared" si="193"/>
        <v>2021</v>
      </c>
      <c r="G1364">
        <f t="shared" si="194"/>
        <v>35</v>
      </c>
      <c r="H1364">
        <f t="shared" si="195"/>
        <v>9</v>
      </c>
      <c r="I1364" s="1" t="str">
        <f t="shared" si="196"/>
        <v>date_20210823</v>
      </c>
      <c r="J1364" t="str">
        <f t="shared" si="197"/>
        <v>date_20210823 = DateLookup.create( { date: '2021-08-23', day_of_month: 23, month: 8, quarter: 3, year: 2021, week_of_year: 35, week_of_quarter: 9})</v>
      </c>
    </row>
    <row r="1365" spans="1:10">
      <c r="A1365" s="1">
        <v>44432</v>
      </c>
      <c r="B1365" s="1" t="str">
        <f t="shared" si="189"/>
        <v>2021-08-24</v>
      </c>
      <c r="C1365">
        <f t="shared" si="190"/>
        <v>24</v>
      </c>
      <c r="D1365">
        <f t="shared" si="191"/>
        <v>8</v>
      </c>
      <c r="E1365">
        <f t="shared" si="192"/>
        <v>3</v>
      </c>
      <c r="F1365">
        <f t="shared" si="193"/>
        <v>2021</v>
      </c>
      <c r="G1365">
        <f t="shared" si="194"/>
        <v>35</v>
      </c>
      <c r="H1365">
        <f t="shared" si="195"/>
        <v>9</v>
      </c>
      <c r="I1365" s="1" t="str">
        <f t="shared" si="196"/>
        <v>date_20210824</v>
      </c>
      <c r="J1365" t="str">
        <f t="shared" si="197"/>
        <v>date_20210824 = DateLookup.create( { date: '2021-08-24', day_of_month: 24, month: 8, quarter: 3, year: 2021, week_of_year: 35, week_of_quarter: 9})</v>
      </c>
    </row>
    <row r="1366" spans="1:10">
      <c r="A1366" s="1">
        <v>44433</v>
      </c>
      <c r="B1366" s="1" t="str">
        <f t="shared" si="189"/>
        <v>2021-08-25</v>
      </c>
      <c r="C1366">
        <f t="shared" si="190"/>
        <v>25</v>
      </c>
      <c r="D1366">
        <f t="shared" si="191"/>
        <v>8</v>
      </c>
      <c r="E1366">
        <f t="shared" si="192"/>
        <v>3</v>
      </c>
      <c r="F1366">
        <f t="shared" si="193"/>
        <v>2021</v>
      </c>
      <c r="G1366">
        <f t="shared" si="194"/>
        <v>35</v>
      </c>
      <c r="H1366">
        <f t="shared" si="195"/>
        <v>9</v>
      </c>
      <c r="I1366" s="1" t="str">
        <f t="shared" si="196"/>
        <v>date_20210825</v>
      </c>
      <c r="J1366" t="str">
        <f t="shared" si="197"/>
        <v>date_20210825 = DateLookup.create( { date: '2021-08-25', day_of_month: 25, month: 8, quarter: 3, year: 2021, week_of_year: 35, week_of_quarter: 9})</v>
      </c>
    </row>
    <row r="1367" spans="1:10">
      <c r="A1367" s="1">
        <v>44434</v>
      </c>
      <c r="B1367" s="1" t="str">
        <f t="shared" si="189"/>
        <v>2021-08-26</v>
      </c>
      <c r="C1367">
        <f t="shared" si="190"/>
        <v>26</v>
      </c>
      <c r="D1367">
        <f t="shared" si="191"/>
        <v>8</v>
      </c>
      <c r="E1367">
        <f t="shared" si="192"/>
        <v>3</v>
      </c>
      <c r="F1367">
        <f t="shared" si="193"/>
        <v>2021</v>
      </c>
      <c r="G1367">
        <f t="shared" si="194"/>
        <v>35</v>
      </c>
      <c r="H1367">
        <f t="shared" si="195"/>
        <v>9</v>
      </c>
      <c r="I1367" s="1" t="str">
        <f t="shared" si="196"/>
        <v>date_20210826</v>
      </c>
      <c r="J1367" t="str">
        <f t="shared" si="197"/>
        <v>date_20210826 = DateLookup.create( { date: '2021-08-26', day_of_month: 26, month: 8, quarter: 3, year: 2021, week_of_year: 35, week_of_quarter: 9})</v>
      </c>
    </row>
    <row r="1368" spans="1:10">
      <c r="A1368" s="1">
        <v>44435</v>
      </c>
      <c r="B1368" s="1" t="str">
        <f t="shared" si="189"/>
        <v>2021-08-27</v>
      </c>
      <c r="C1368">
        <f t="shared" si="190"/>
        <v>27</v>
      </c>
      <c r="D1368">
        <f t="shared" si="191"/>
        <v>8</v>
      </c>
      <c r="E1368">
        <f t="shared" si="192"/>
        <v>3</v>
      </c>
      <c r="F1368">
        <f t="shared" si="193"/>
        <v>2021</v>
      </c>
      <c r="G1368">
        <f t="shared" si="194"/>
        <v>35</v>
      </c>
      <c r="H1368">
        <f t="shared" si="195"/>
        <v>9</v>
      </c>
      <c r="I1368" s="1" t="str">
        <f t="shared" si="196"/>
        <v>date_20210827</v>
      </c>
      <c r="J1368" t="str">
        <f t="shared" si="197"/>
        <v>date_20210827 = DateLookup.create( { date: '2021-08-27', day_of_month: 27, month: 8, quarter: 3, year: 2021, week_of_year: 35, week_of_quarter: 9})</v>
      </c>
    </row>
    <row r="1369" spans="1:10">
      <c r="A1369" s="1">
        <v>44436</v>
      </c>
      <c r="B1369" s="1" t="str">
        <f t="shared" si="189"/>
        <v>2021-08-28</v>
      </c>
      <c r="C1369">
        <f t="shared" si="190"/>
        <v>28</v>
      </c>
      <c r="D1369">
        <f t="shared" si="191"/>
        <v>8</v>
      </c>
      <c r="E1369">
        <f t="shared" si="192"/>
        <v>3</v>
      </c>
      <c r="F1369">
        <f t="shared" si="193"/>
        <v>2021</v>
      </c>
      <c r="G1369">
        <f t="shared" si="194"/>
        <v>35</v>
      </c>
      <c r="H1369">
        <f t="shared" si="195"/>
        <v>9</v>
      </c>
      <c r="I1369" s="1" t="str">
        <f t="shared" si="196"/>
        <v>date_20210828</v>
      </c>
      <c r="J1369" t="str">
        <f t="shared" si="197"/>
        <v>date_20210828 = DateLookup.create( { date: '2021-08-28', day_of_month: 28, month: 8, quarter: 3, year: 2021, week_of_year: 35, week_of_quarter: 9})</v>
      </c>
    </row>
    <row r="1370" spans="1:10">
      <c r="A1370" s="1">
        <v>44437</v>
      </c>
      <c r="B1370" s="1" t="str">
        <f t="shared" si="189"/>
        <v>2021-08-29</v>
      </c>
      <c r="C1370">
        <f t="shared" si="190"/>
        <v>29</v>
      </c>
      <c r="D1370">
        <f t="shared" si="191"/>
        <v>8</v>
      </c>
      <c r="E1370">
        <f t="shared" si="192"/>
        <v>3</v>
      </c>
      <c r="F1370">
        <f t="shared" si="193"/>
        <v>2021</v>
      </c>
      <c r="G1370">
        <f t="shared" si="194"/>
        <v>36</v>
      </c>
      <c r="H1370">
        <f t="shared" si="195"/>
        <v>10</v>
      </c>
      <c r="I1370" s="1" t="str">
        <f t="shared" si="196"/>
        <v>date_20210829</v>
      </c>
      <c r="J1370" t="str">
        <f t="shared" si="197"/>
        <v>date_20210829 = DateLookup.create( { date: '2021-08-29', day_of_month: 29, month: 8, quarter: 3, year: 2021, week_of_year: 36, week_of_quarter: 10})</v>
      </c>
    </row>
    <row r="1371" spans="1:10">
      <c r="A1371" s="1">
        <v>44438</v>
      </c>
      <c r="B1371" s="1" t="str">
        <f t="shared" si="189"/>
        <v>2021-08-30</v>
      </c>
      <c r="C1371">
        <f t="shared" si="190"/>
        <v>30</v>
      </c>
      <c r="D1371">
        <f t="shared" si="191"/>
        <v>8</v>
      </c>
      <c r="E1371">
        <f t="shared" si="192"/>
        <v>3</v>
      </c>
      <c r="F1371">
        <f t="shared" si="193"/>
        <v>2021</v>
      </c>
      <c r="G1371">
        <f t="shared" si="194"/>
        <v>36</v>
      </c>
      <c r="H1371">
        <f t="shared" si="195"/>
        <v>10</v>
      </c>
      <c r="I1371" s="1" t="str">
        <f t="shared" si="196"/>
        <v>date_20210830</v>
      </c>
      <c r="J1371" t="str">
        <f t="shared" si="197"/>
        <v>date_20210830 = DateLookup.create( { date: '2021-08-30', day_of_month: 30, month: 8, quarter: 3, year: 2021, week_of_year: 36, week_of_quarter: 10})</v>
      </c>
    </row>
    <row r="1372" spans="1:10">
      <c r="A1372" s="1">
        <v>44439</v>
      </c>
      <c r="B1372" s="1" t="str">
        <f t="shared" si="189"/>
        <v>2021-08-31</v>
      </c>
      <c r="C1372">
        <f t="shared" si="190"/>
        <v>31</v>
      </c>
      <c r="D1372">
        <f t="shared" si="191"/>
        <v>8</v>
      </c>
      <c r="E1372">
        <f t="shared" si="192"/>
        <v>3</v>
      </c>
      <c r="F1372">
        <f t="shared" si="193"/>
        <v>2021</v>
      </c>
      <c r="G1372">
        <f t="shared" si="194"/>
        <v>36</v>
      </c>
      <c r="H1372">
        <f t="shared" si="195"/>
        <v>10</v>
      </c>
      <c r="I1372" s="1" t="str">
        <f t="shared" si="196"/>
        <v>date_20210831</v>
      </c>
      <c r="J1372" t="str">
        <f t="shared" si="197"/>
        <v>date_20210831 = DateLookup.create( { date: '2021-08-31', day_of_month: 31, month: 8, quarter: 3, year: 2021, week_of_year: 36, week_of_quarter: 10})</v>
      </c>
    </row>
    <row r="1373" spans="1:10">
      <c r="A1373" s="1">
        <v>44440</v>
      </c>
      <c r="B1373" s="1" t="str">
        <f t="shared" si="189"/>
        <v>2021-09-01</v>
      </c>
      <c r="C1373">
        <f t="shared" si="190"/>
        <v>1</v>
      </c>
      <c r="D1373">
        <f t="shared" si="191"/>
        <v>9</v>
      </c>
      <c r="E1373">
        <f t="shared" si="192"/>
        <v>3</v>
      </c>
      <c r="F1373">
        <f t="shared" si="193"/>
        <v>2021</v>
      </c>
      <c r="G1373">
        <f t="shared" si="194"/>
        <v>36</v>
      </c>
      <c r="H1373">
        <f t="shared" si="195"/>
        <v>10</v>
      </c>
      <c r="I1373" s="1" t="str">
        <f t="shared" si="196"/>
        <v>date_20210901</v>
      </c>
      <c r="J1373" t="str">
        <f t="shared" si="197"/>
        <v>date_20210901 = DateLookup.create( { date: '2021-09-01', day_of_month: 1, month: 9, quarter: 3, year: 2021, week_of_year: 36, week_of_quarter: 10})</v>
      </c>
    </row>
    <row r="1374" spans="1:10">
      <c r="A1374" s="1">
        <v>44441</v>
      </c>
      <c r="B1374" s="1" t="str">
        <f t="shared" si="189"/>
        <v>2021-09-02</v>
      </c>
      <c r="C1374">
        <f t="shared" si="190"/>
        <v>2</v>
      </c>
      <c r="D1374">
        <f t="shared" si="191"/>
        <v>9</v>
      </c>
      <c r="E1374">
        <f t="shared" si="192"/>
        <v>3</v>
      </c>
      <c r="F1374">
        <f t="shared" si="193"/>
        <v>2021</v>
      </c>
      <c r="G1374">
        <f t="shared" si="194"/>
        <v>36</v>
      </c>
      <c r="H1374">
        <f t="shared" si="195"/>
        <v>10</v>
      </c>
      <c r="I1374" s="1" t="str">
        <f t="shared" si="196"/>
        <v>date_20210902</v>
      </c>
      <c r="J1374" t="str">
        <f t="shared" si="197"/>
        <v>date_20210902 = DateLookup.create( { date: '2021-09-02', day_of_month: 2, month: 9, quarter: 3, year: 2021, week_of_year: 36, week_of_quarter: 10})</v>
      </c>
    </row>
    <row r="1375" spans="1:10">
      <c r="A1375" s="1">
        <v>44442</v>
      </c>
      <c r="B1375" s="1" t="str">
        <f t="shared" si="189"/>
        <v>2021-09-03</v>
      </c>
      <c r="C1375">
        <f t="shared" si="190"/>
        <v>3</v>
      </c>
      <c r="D1375">
        <f t="shared" si="191"/>
        <v>9</v>
      </c>
      <c r="E1375">
        <f t="shared" si="192"/>
        <v>3</v>
      </c>
      <c r="F1375">
        <f t="shared" si="193"/>
        <v>2021</v>
      </c>
      <c r="G1375">
        <f t="shared" si="194"/>
        <v>36</v>
      </c>
      <c r="H1375">
        <f t="shared" si="195"/>
        <v>10</v>
      </c>
      <c r="I1375" s="1" t="str">
        <f t="shared" si="196"/>
        <v>date_20210903</v>
      </c>
      <c r="J1375" t="str">
        <f t="shared" si="197"/>
        <v>date_20210903 = DateLookup.create( { date: '2021-09-03', day_of_month: 3, month: 9, quarter: 3, year: 2021, week_of_year: 36, week_of_quarter: 10})</v>
      </c>
    </row>
    <row r="1376" spans="1:10">
      <c r="A1376" s="1">
        <v>44443</v>
      </c>
      <c r="B1376" s="1" t="str">
        <f t="shared" si="189"/>
        <v>2021-09-04</v>
      </c>
      <c r="C1376">
        <f t="shared" si="190"/>
        <v>4</v>
      </c>
      <c r="D1376">
        <f t="shared" si="191"/>
        <v>9</v>
      </c>
      <c r="E1376">
        <f t="shared" si="192"/>
        <v>3</v>
      </c>
      <c r="F1376">
        <f t="shared" si="193"/>
        <v>2021</v>
      </c>
      <c r="G1376">
        <f t="shared" si="194"/>
        <v>36</v>
      </c>
      <c r="H1376">
        <f t="shared" si="195"/>
        <v>10</v>
      </c>
      <c r="I1376" s="1" t="str">
        <f t="shared" si="196"/>
        <v>date_20210904</v>
      </c>
      <c r="J1376" t="str">
        <f t="shared" si="197"/>
        <v>date_20210904 = DateLookup.create( { date: '2021-09-04', day_of_month: 4, month: 9, quarter: 3, year: 2021, week_of_year: 36, week_of_quarter: 10})</v>
      </c>
    </row>
    <row r="1377" spans="1:10">
      <c r="A1377" s="1">
        <v>44444</v>
      </c>
      <c r="B1377" s="1" t="str">
        <f t="shared" si="189"/>
        <v>2021-09-05</v>
      </c>
      <c r="C1377">
        <f t="shared" si="190"/>
        <v>5</v>
      </c>
      <c r="D1377">
        <f t="shared" si="191"/>
        <v>9</v>
      </c>
      <c r="E1377">
        <f t="shared" si="192"/>
        <v>3</v>
      </c>
      <c r="F1377">
        <f t="shared" si="193"/>
        <v>2021</v>
      </c>
      <c r="G1377">
        <f t="shared" si="194"/>
        <v>37</v>
      </c>
      <c r="H1377">
        <f t="shared" si="195"/>
        <v>11</v>
      </c>
      <c r="I1377" s="1" t="str">
        <f t="shared" si="196"/>
        <v>date_20210905</v>
      </c>
      <c r="J1377" t="str">
        <f t="shared" si="197"/>
        <v>date_20210905 = DateLookup.create( { date: '2021-09-05', day_of_month: 5, month: 9, quarter: 3, year: 2021, week_of_year: 37, week_of_quarter: 11})</v>
      </c>
    </row>
    <row r="1378" spans="1:10">
      <c r="A1378" s="1">
        <v>44445</v>
      </c>
      <c r="B1378" s="1" t="str">
        <f t="shared" si="189"/>
        <v>2021-09-06</v>
      </c>
      <c r="C1378">
        <f t="shared" si="190"/>
        <v>6</v>
      </c>
      <c r="D1378">
        <f t="shared" si="191"/>
        <v>9</v>
      </c>
      <c r="E1378">
        <f t="shared" si="192"/>
        <v>3</v>
      </c>
      <c r="F1378">
        <f t="shared" si="193"/>
        <v>2021</v>
      </c>
      <c r="G1378">
        <f t="shared" si="194"/>
        <v>37</v>
      </c>
      <c r="H1378">
        <f t="shared" si="195"/>
        <v>11</v>
      </c>
      <c r="I1378" s="1" t="str">
        <f t="shared" si="196"/>
        <v>date_20210906</v>
      </c>
      <c r="J1378" t="str">
        <f t="shared" si="197"/>
        <v>date_20210906 = DateLookup.create( { date: '2021-09-06', day_of_month: 6, month: 9, quarter: 3, year: 2021, week_of_year: 37, week_of_quarter: 11})</v>
      </c>
    </row>
    <row r="1379" spans="1:10">
      <c r="A1379" s="1">
        <v>44446</v>
      </c>
      <c r="B1379" s="1" t="str">
        <f t="shared" ref="B1379:B1442" si="198">YEAR(A1379)&amp;"-"&amp;RIGHT("0"&amp;MONTH(A1379),2)&amp;"-"&amp;RIGHT("0"&amp;DAY(A1379),2)</f>
        <v>2021-09-07</v>
      </c>
      <c r="C1379">
        <f t="shared" ref="C1379:C1442" si="199">DAY(B1379)</f>
        <v>7</v>
      </c>
      <c r="D1379">
        <f t="shared" ref="D1379:D1442" si="200">MONTH(B1379)</f>
        <v>9</v>
      </c>
      <c r="E1379">
        <f t="shared" ref="E1379:E1442" si="201">IF(D1379&lt;4,1,IF(AND(D1379&gt;3,D1379&lt;7),2,IF(AND(D1379&gt;6,D1379&lt;10),3,4)))</f>
        <v>3</v>
      </c>
      <c r="F1379">
        <f t="shared" ref="F1379:F1442" si="202">YEAR(B1379)</f>
        <v>2021</v>
      </c>
      <c r="G1379">
        <f t="shared" ref="G1379:G1442" si="203">WEEKNUM(B1379)</f>
        <v>37</v>
      </c>
      <c r="H1379">
        <f t="shared" ref="H1379:H1442" si="204">IF(E1379=E1378,G1379-G1378+H1378,1)</f>
        <v>11</v>
      </c>
      <c r="I1379" s="1" t="str">
        <f t="shared" ref="I1379:I1442" si="205">"date_"&amp;YEAR(A1379)&amp;""&amp;RIGHT("0"&amp;MONTH(A1379),2)&amp;""&amp;RIGHT("0"&amp;DAY(A1379),2)</f>
        <v>date_20210907</v>
      </c>
      <c r="J1379" t="str">
        <f t="shared" ref="J1379:J1442" si="206">I1379&amp; " = DateLookup.create( { "&amp;B$1&amp;"'"&amp;B1379&amp;"'"&amp;C$1&amp;C1379&amp;D$1&amp;D1379&amp;E$1&amp;E1379&amp;F$1&amp;F1379&amp;G$1&amp;G1379&amp;H$1&amp;H1379&amp;"})"</f>
        <v>date_20210907 = DateLookup.create( { date: '2021-09-07', day_of_month: 7, month: 9, quarter: 3, year: 2021, week_of_year: 37, week_of_quarter: 11})</v>
      </c>
    </row>
    <row r="1380" spans="1:10">
      <c r="A1380" s="1">
        <v>44447</v>
      </c>
      <c r="B1380" s="1" t="str">
        <f t="shared" si="198"/>
        <v>2021-09-08</v>
      </c>
      <c r="C1380">
        <f t="shared" si="199"/>
        <v>8</v>
      </c>
      <c r="D1380">
        <f t="shared" si="200"/>
        <v>9</v>
      </c>
      <c r="E1380">
        <f t="shared" si="201"/>
        <v>3</v>
      </c>
      <c r="F1380">
        <f t="shared" si="202"/>
        <v>2021</v>
      </c>
      <c r="G1380">
        <f t="shared" si="203"/>
        <v>37</v>
      </c>
      <c r="H1380">
        <f t="shared" si="204"/>
        <v>11</v>
      </c>
      <c r="I1380" s="1" t="str">
        <f t="shared" si="205"/>
        <v>date_20210908</v>
      </c>
      <c r="J1380" t="str">
        <f t="shared" si="206"/>
        <v>date_20210908 = DateLookup.create( { date: '2021-09-08', day_of_month: 8, month: 9, quarter: 3, year: 2021, week_of_year: 37, week_of_quarter: 11})</v>
      </c>
    </row>
    <row r="1381" spans="1:10">
      <c r="A1381" s="1">
        <v>44448</v>
      </c>
      <c r="B1381" s="1" t="str">
        <f t="shared" si="198"/>
        <v>2021-09-09</v>
      </c>
      <c r="C1381">
        <f t="shared" si="199"/>
        <v>9</v>
      </c>
      <c r="D1381">
        <f t="shared" si="200"/>
        <v>9</v>
      </c>
      <c r="E1381">
        <f t="shared" si="201"/>
        <v>3</v>
      </c>
      <c r="F1381">
        <f t="shared" si="202"/>
        <v>2021</v>
      </c>
      <c r="G1381">
        <f t="shared" si="203"/>
        <v>37</v>
      </c>
      <c r="H1381">
        <f t="shared" si="204"/>
        <v>11</v>
      </c>
      <c r="I1381" s="1" t="str">
        <f t="shared" si="205"/>
        <v>date_20210909</v>
      </c>
      <c r="J1381" t="str">
        <f t="shared" si="206"/>
        <v>date_20210909 = DateLookup.create( { date: '2021-09-09', day_of_month: 9, month: 9, quarter: 3, year: 2021, week_of_year: 37, week_of_quarter: 11})</v>
      </c>
    </row>
    <row r="1382" spans="1:10">
      <c r="A1382" s="1">
        <v>44449</v>
      </c>
      <c r="B1382" s="1" t="str">
        <f t="shared" si="198"/>
        <v>2021-09-10</v>
      </c>
      <c r="C1382">
        <f t="shared" si="199"/>
        <v>10</v>
      </c>
      <c r="D1382">
        <f t="shared" si="200"/>
        <v>9</v>
      </c>
      <c r="E1382">
        <f t="shared" si="201"/>
        <v>3</v>
      </c>
      <c r="F1382">
        <f t="shared" si="202"/>
        <v>2021</v>
      </c>
      <c r="G1382">
        <f t="shared" si="203"/>
        <v>37</v>
      </c>
      <c r="H1382">
        <f t="shared" si="204"/>
        <v>11</v>
      </c>
      <c r="I1382" s="1" t="str">
        <f t="shared" si="205"/>
        <v>date_20210910</v>
      </c>
      <c r="J1382" t="str">
        <f t="shared" si="206"/>
        <v>date_20210910 = DateLookup.create( { date: '2021-09-10', day_of_month: 10, month: 9, quarter: 3, year: 2021, week_of_year: 37, week_of_quarter: 11})</v>
      </c>
    </row>
    <row r="1383" spans="1:10">
      <c r="A1383" s="1">
        <v>44450</v>
      </c>
      <c r="B1383" s="1" t="str">
        <f t="shared" si="198"/>
        <v>2021-09-11</v>
      </c>
      <c r="C1383">
        <f t="shared" si="199"/>
        <v>11</v>
      </c>
      <c r="D1383">
        <f t="shared" si="200"/>
        <v>9</v>
      </c>
      <c r="E1383">
        <f t="shared" si="201"/>
        <v>3</v>
      </c>
      <c r="F1383">
        <f t="shared" si="202"/>
        <v>2021</v>
      </c>
      <c r="G1383">
        <f t="shared" si="203"/>
        <v>37</v>
      </c>
      <c r="H1383">
        <f t="shared" si="204"/>
        <v>11</v>
      </c>
      <c r="I1383" s="1" t="str">
        <f t="shared" si="205"/>
        <v>date_20210911</v>
      </c>
      <c r="J1383" t="str">
        <f t="shared" si="206"/>
        <v>date_20210911 = DateLookup.create( { date: '2021-09-11', day_of_month: 11, month: 9, quarter: 3, year: 2021, week_of_year: 37, week_of_quarter: 11})</v>
      </c>
    </row>
    <row r="1384" spans="1:10">
      <c r="A1384" s="1">
        <v>44451</v>
      </c>
      <c r="B1384" s="1" t="str">
        <f t="shared" si="198"/>
        <v>2021-09-12</v>
      </c>
      <c r="C1384">
        <f t="shared" si="199"/>
        <v>12</v>
      </c>
      <c r="D1384">
        <f t="shared" si="200"/>
        <v>9</v>
      </c>
      <c r="E1384">
        <f t="shared" si="201"/>
        <v>3</v>
      </c>
      <c r="F1384">
        <f t="shared" si="202"/>
        <v>2021</v>
      </c>
      <c r="G1384">
        <f t="shared" si="203"/>
        <v>38</v>
      </c>
      <c r="H1384">
        <f t="shared" si="204"/>
        <v>12</v>
      </c>
      <c r="I1384" s="1" t="str">
        <f t="shared" si="205"/>
        <v>date_20210912</v>
      </c>
      <c r="J1384" t="str">
        <f t="shared" si="206"/>
        <v>date_20210912 = DateLookup.create( { date: '2021-09-12', day_of_month: 12, month: 9, quarter: 3, year: 2021, week_of_year: 38, week_of_quarter: 12})</v>
      </c>
    </row>
    <row r="1385" spans="1:10">
      <c r="A1385" s="1">
        <v>44452</v>
      </c>
      <c r="B1385" s="1" t="str">
        <f t="shared" si="198"/>
        <v>2021-09-13</v>
      </c>
      <c r="C1385">
        <f t="shared" si="199"/>
        <v>13</v>
      </c>
      <c r="D1385">
        <f t="shared" si="200"/>
        <v>9</v>
      </c>
      <c r="E1385">
        <f t="shared" si="201"/>
        <v>3</v>
      </c>
      <c r="F1385">
        <f t="shared" si="202"/>
        <v>2021</v>
      </c>
      <c r="G1385">
        <f t="shared" si="203"/>
        <v>38</v>
      </c>
      <c r="H1385">
        <f t="shared" si="204"/>
        <v>12</v>
      </c>
      <c r="I1385" s="1" t="str">
        <f t="shared" si="205"/>
        <v>date_20210913</v>
      </c>
      <c r="J1385" t="str">
        <f t="shared" si="206"/>
        <v>date_20210913 = DateLookup.create( { date: '2021-09-13', day_of_month: 13, month: 9, quarter: 3, year: 2021, week_of_year: 38, week_of_quarter: 12})</v>
      </c>
    </row>
    <row r="1386" spans="1:10">
      <c r="A1386" s="1">
        <v>44453</v>
      </c>
      <c r="B1386" s="1" t="str">
        <f t="shared" si="198"/>
        <v>2021-09-14</v>
      </c>
      <c r="C1386">
        <f t="shared" si="199"/>
        <v>14</v>
      </c>
      <c r="D1386">
        <f t="shared" si="200"/>
        <v>9</v>
      </c>
      <c r="E1386">
        <f t="shared" si="201"/>
        <v>3</v>
      </c>
      <c r="F1386">
        <f t="shared" si="202"/>
        <v>2021</v>
      </c>
      <c r="G1386">
        <f t="shared" si="203"/>
        <v>38</v>
      </c>
      <c r="H1386">
        <f t="shared" si="204"/>
        <v>12</v>
      </c>
      <c r="I1386" s="1" t="str">
        <f t="shared" si="205"/>
        <v>date_20210914</v>
      </c>
      <c r="J1386" t="str">
        <f t="shared" si="206"/>
        <v>date_20210914 = DateLookup.create( { date: '2021-09-14', day_of_month: 14, month: 9, quarter: 3, year: 2021, week_of_year: 38, week_of_quarter: 12})</v>
      </c>
    </row>
    <row r="1387" spans="1:10">
      <c r="A1387" s="1">
        <v>44454</v>
      </c>
      <c r="B1387" s="1" t="str">
        <f t="shared" si="198"/>
        <v>2021-09-15</v>
      </c>
      <c r="C1387">
        <f t="shared" si="199"/>
        <v>15</v>
      </c>
      <c r="D1387">
        <f t="shared" si="200"/>
        <v>9</v>
      </c>
      <c r="E1387">
        <f t="shared" si="201"/>
        <v>3</v>
      </c>
      <c r="F1387">
        <f t="shared" si="202"/>
        <v>2021</v>
      </c>
      <c r="G1387">
        <f t="shared" si="203"/>
        <v>38</v>
      </c>
      <c r="H1387">
        <f t="shared" si="204"/>
        <v>12</v>
      </c>
      <c r="I1387" s="1" t="str">
        <f t="shared" si="205"/>
        <v>date_20210915</v>
      </c>
      <c r="J1387" t="str">
        <f t="shared" si="206"/>
        <v>date_20210915 = DateLookup.create( { date: '2021-09-15', day_of_month: 15, month: 9, quarter: 3, year: 2021, week_of_year: 38, week_of_quarter: 12})</v>
      </c>
    </row>
    <row r="1388" spans="1:10">
      <c r="A1388" s="1">
        <v>44455</v>
      </c>
      <c r="B1388" s="1" t="str">
        <f t="shared" si="198"/>
        <v>2021-09-16</v>
      </c>
      <c r="C1388">
        <f t="shared" si="199"/>
        <v>16</v>
      </c>
      <c r="D1388">
        <f t="shared" si="200"/>
        <v>9</v>
      </c>
      <c r="E1388">
        <f t="shared" si="201"/>
        <v>3</v>
      </c>
      <c r="F1388">
        <f t="shared" si="202"/>
        <v>2021</v>
      </c>
      <c r="G1388">
        <f t="shared" si="203"/>
        <v>38</v>
      </c>
      <c r="H1388">
        <f t="shared" si="204"/>
        <v>12</v>
      </c>
      <c r="I1388" s="1" t="str">
        <f t="shared" si="205"/>
        <v>date_20210916</v>
      </c>
      <c r="J1388" t="str">
        <f t="shared" si="206"/>
        <v>date_20210916 = DateLookup.create( { date: '2021-09-16', day_of_month: 16, month: 9, quarter: 3, year: 2021, week_of_year: 38, week_of_quarter: 12})</v>
      </c>
    </row>
    <row r="1389" spans="1:10">
      <c r="A1389" s="1">
        <v>44456</v>
      </c>
      <c r="B1389" s="1" t="str">
        <f t="shared" si="198"/>
        <v>2021-09-17</v>
      </c>
      <c r="C1389">
        <f t="shared" si="199"/>
        <v>17</v>
      </c>
      <c r="D1389">
        <f t="shared" si="200"/>
        <v>9</v>
      </c>
      <c r="E1389">
        <f t="shared" si="201"/>
        <v>3</v>
      </c>
      <c r="F1389">
        <f t="shared" si="202"/>
        <v>2021</v>
      </c>
      <c r="G1389">
        <f t="shared" si="203"/>
        <v>38</v>
      </c>
      <c r="H1389">
        <f t="shared" si="204"/>
        <v>12</v>
      </c>
      <c r="I1389" s="1" t="str">
        <f t="shared" si="205"/>
        <v>date_20210917</v>
      </c>
      <c r="J1389" t="str">
        <f t="shared" si="206"/>
        <v>date_20210917 = DateLookup.create( { date: '2021-09-17', day_of_month: 17, month: 9, quarter: 3, year: 2021, week_of_year: 38, week_of_quarter: 12})</v>
      </c>
    </row>
    <row r="1390" spans="1:10">
      <c r="A1390" s="1">
        <v>44457</v>
      </c>
      <c r="B1390" s="1" t="str">
        <f t="shared" si="198"/>
        <v>2021-09-18</v>
      </c>
      <c r="C1390">
        <f t="shared" si="199"/>
        <v>18</v>
      </c>
      <c r="D1390">
        <f t="shared" si="200"/>
        <v>9</v>
      </c>
      <c r="E1390">
        <f t="shared" si="201"/>
        <v>3</v>
      </c>
      <c r="F1390">
        <f t="shared" si="202"/>
        <v>2021</v>
      </c>
      <c r="G1390">
        <f t="shared" si="203"/>
        <v>38</v>
      </c>
      <c r="H1390">
        <f t="shared" si="204"/>
        <v>12</v>
      </c>
      <c r="I1390" s="1" t="str">
        <f t="shared" si="205"/>
        <v>date_20210918</v>
      </c>
      <c r="J1390" t="str">
        <f t="shared" si="206"/>
        <v>date_20210918 = DateLookup.create( { date: '2021-09-18', day_of_month: 18, month: 9, quarter: 3, year: 2021, week_of_year: 38, week_of_quarter: 12})</v>
      </c>
    </row>
    <row r="1391" spans="1:10">
      <c r="A1391" s="1">
        <v>44458</v>
      </c>
      <c r="B1391" s="1" t="str">
        <f t="shared" si="198"/>
        <v>2021-09-19</v>
      </c>
      <c r="C1391">
        <f t="shared" si="199"/>
        <v>19</v>
      </c>
      <c r="D1391">
        <f t="shared" si="200"/>
        <v>9</v>
      </c>
      <c r="E1391">
        <f t="shared" si="201"/>
        <v>3</v>
      </c>
      <c r="F1391">
        <f t="shared" si="202"/>
        <v>2021</v>
      </c>
      <c r="G1391">
        <f t="shared" si="203"/>
        <v>39</v>
      </c>
      <c r="H1391">
        <f t="shared" si="204"/>
        <v>13</v>
      </c>
      <c r="I1391" s="1" t="str">
        <f t="shared" si="205"/>
        <v>date_20210919</v>
      </c>
      <c r="J1391" t="str">
        <f t="shared" si="206"/>
        <v>date_20210919 = DateLookup.create( { date: '2021-09-19', day_of_month: 19, month: 9, quarter: 3, year: 2021, week_of_year: 39, week_of_quarter: 13})</v>
      </c>
    </row>
    <row r="1392" spans="1:10">
      <c r="A1392" s="1">
        <v>44459</v>
      </c>
      <c r="B1392" s="1" t="str">
        <f t="shared" si="198"/>
        <v>2021-09-20</v>
      </c>
      <c r="C1392">
        <f t="shared" si="199"/>
        <v>20</v>
      </c>
      <c r="D1392">
        <f t="shared" si="200"/>
        <v>9</v>
      </c>
      <c r="E1392">
        <f t="shared" si="201"/>
        <v>3</v>
      </c>
      <c r="F1392">
        <f t="shared" si="202"/>
        <v>2021</v>
      </c>
      <c r="G1392">
        <f t="shared" si="203"/>
        <v>39</v>
      </c>
      <c r="H1392">
        <f t="shared" si="204"/>
        <v>13</v>
      </c>
      <c r="I1392" s="1" t="str">
        <f t="shared" si="205"/>
        <v>date_20210920</v>
      </c>
      <c r="J1392" t="str">
        <f t="shared" si="206"/>
        <v>date_20210920 = DateLookup.create( { date: '2021-09-20', day_of_month: 20, month: 9, quarter: 3, year: 2021, week_of_year: 39, week_of_quarter: 13})</v>
      </c>
    </row>
    <row r="1393" spans="1:10">
      <c r="A1393" s="1">
        <v>44460</v>
      </c>
      <c r="B1393" s="1" t="str">
        <f t="shared" si="198"/>
        <v>2021-09-21</v>
      </c>
      <c r="C1393">
        <f t="shared" si="199"/>
        <v>21</v>
      </c>
      <c r="D1393">
        <f t="shared" si="200"/>
        <v>9</v>
      </c>
      <c r="E1393">
        <f t="shared" si="201"/>
        <v>3</v>
      </c>
      <c r="F1393">
        <f t="shared" si="202"/>
        <v>2021</v>
      </c>
      <c r="G1393">
        <f t="shared" si="203"/>
        <v>39</v>
      </c>
      <c r="H1393">
        <f t="shared" si="204"/>
        <v>13</v>
      </c>
      <c r="I1393" s="1" t="str">
        <f t="shared" si="205"/>
        <v>date_20210921</v>
      </c>
      <c r="J1393" t="str">
        <f t="shared" si="206"/>
        <v>date_20210921 = DateLookup.create( { date: '2021-09-21', day_of_month: 21, month: 9, quarter: 3, year: 2021, week_of_year: 39, week_of_quarter: 13})</v>
      </c>
    </row>
    <row r="1394" spans="1:10">
      <c r="A1394" s="1">
        <v>44461</v>
      </c>
      <c r="B1394" s="1" t="str">
        <f t="shared" si="198"/>
        <v>2021-09-22</v>
      </c>
      <c r="C1394">
        <f t="shared" si="199"/>
        <v>22</v>
      </c>
      <c r="D1394">
        <f t="shared" si="200"/>
        <v>9</v>
      </c>
      <c r="E1394">
        <f t="shared" si="201"/>
        <v>3</v>
      </c>
      <c r="F1394">
        <f t="shared" si="202"/>
        <v>2021</v>
      </c>
      <c r="G1394">
        <f t="shared" si="203"/>
        <v>39</v>
      </c>
      <c r="H1394">
        <f t="shared" si="204"/>
        <v>13</v>
      </c>
      <c r="I1394" s="1" t="str">
        <f t="shared" si="205"/>
        <v>date_20210922</v>
      </c>
      <c r="J1394" t="str">
        <f t="shared" si="206"/>
        <v>date_20210922 = DateLookup.create( { date: '2021-09-22', day_of_month: 22, month: 9, quarter: 3, year: 2021, week_of_year: 39, week_of_quarter: 13})</v>
      </c>
    </row>
    <row r="1395" spans="1:10">
      <c r="A1395" s="1">
        <v>44462</v>
      </c>
      <c r="B1395" s="1" t="str">
        <f t="shared" si="198"/>
        <v>2021-09-23</v>
      </c>
      <c r="C1395">
        <f t="shared" si="199"/>
        <v>23</v>
      </c>
      <c r="D1395">
        <f t="shared" si="200"/>
        <v>9</v>
      </c>
      <c r="E1395">
        <f t="shared" si="201"/>
        <v>3</v>
      </c>
      <c r="F1395">
        <f t="shared" si="202"/>
        <v>2021</v>
      </c>
      <c r="G1395">
        <f t="shared" si="203"/>
        <v>39</v>
      </c>
      <c r="H1395">
        <f t="shared" si="204"/>
        <v>13</v>
      </c>
      <c r="I1395" s="1" t="str">
        <f t="shared" si="205"/>
        <v>date_20210923</v>
      </c>
      <c r="J1395" t="str">
        <f t="shared" si="206"/>
        <v>date_20210923 = DateLookup.create( { date: '2021-09-23', day_of_month: 23, month: 9, quarter: 3, year: 2021, week_of_year: 39, week_of_quarter: 13})</v>
      </c>
    </row>
    <row r="1396" spans="1:10">
      <c r="A1396" s="1">
        <v>44463</v>
      </c>
      <c r="B1396" s="1" t="str">
        <f t="shared" si="198"/>
        <v>2021-09-24</v>
      </c>
      <c r="C1396">
        <f t="shared" si="199"/>
        <v>24</v>
      </c>
      <c r="D1396">
        <f t="shared" si="200"/>
        <v>9</v>
      </c>
      <c r="E1396">
        <f t="shared" si="201"/>
        <v>3</v>
      </c>
      <c r="F1396">
        <f t="shared" si="202"/>
        <v>2021</v>
      </c>
      <c r="G1396">
        <f t="shared" si="203"/>
        <v>39</v>
      </c>
      <c r="H1396">
        <f t="shared" si="204"/>
        <v>13</v>
      </c>
      <c r="I1396" s="1" t="str">
        <f t="shared" si="205"/>
        <v>date_20210924</v>
      </c>
      <c r="J1396" t="str">
        <f t="shared" si="206"/>
        <v>date_20210924 = DateLookup.create( { date: '2021-09-24', day_of_month: 24, month: 9, quarter: 3, year: 2021, week_of_year: 39, week_of_quarter: 13})</v>
      </c>
    </row>
    <row r="1397" spans="1:10">
      <c r="A1397" s="1">
        <v>44464</v>
      </c>
      <c r="B1397" s="1" t="str">
        <f t="shared" si="198"/>
        <v>2021-09-25</v>
      </c>
      <c r="C1397">
        <f t="shared" si="199"/>
        <v>25</v>
      </c>
      <c r="D1397">
        <f t="shared" si="200"/>
        <v>9</v>
      </c>
      <c r="E1397">
        <f t="shared" si="201"/>
        <v>3</v>
      </c>
      <c r="F1397">
        <f t="shared" si="202"/>
        <v>2021</v>
      </c>
      <c r="G1397">
        <f t="shared" si="203"/>
        <v>39</v>
      </c>
      <c r="H1397">
        <f t="shared" si="204"/>
        <v>13</v>
      </c>
      <c r="I1397" s="1" t="str">
        <f t="shared" si="205"/>
        <v>date_20210925</v>
      </c>
      <c r="J1397" t="str">
        <f t="shared" si="206"/>
        <v>date_20210925 = DateLookup.create( { date: '2021-09-25', day_of_month: 25, month: 9, quarter: 3, year: 2021, week_of_year: 39, week_of_quarter: 13})</v>
      </c>
    </row>
    <row r="1398" spans="1:10">
      <c r="A1398" s="1">
        <v>44465</v>
      </c>
      <c r="B1398" s="1" t="str">
        <f t="shared" si="198"/>
        <v>2021-09-26</v>
      </c>
      <c r="C1398">
        <f t="shared" si="199"/>
        <v>26</v>
      </c>
      <c r="D1398">
        <f t="shared" si="200"/>
        <v>9</v>
      </c>
      <c r="E1398">
        <f t="shared" si="201"/>
        <v>3</v>
      </c>
      <c r="F1398">
        <f t="shared" si="202"/>
        <v>2021</v>
      </c>
      <c r="G1398">
        <f t="shared" si="203"/>
        <v>40</v>
      </c>
      <c r="H1398">
        <f t="shared" si="204"/>
        <v>14</v>
      </c>
      <c r="I1398" s="1" t="str">
        <f t="shared" si="205"/>
        <v>date_20210926</v>
      </c>
      <c r="J1398" t="str">
        <f t="shared" si="206"/>
        <v>date_20210926 = DateLookup.create( { date: '2021-09-26', day_of_month: 26, month: 9, quarter: 3, year: 2021, week_of_year: 40, week_of_quarter: 14})</v>
      </c>
    </row>
    <row r="1399" spans="1:10">
      <c r="A1399" s="1">
        <v>44466</v>
      </c>
      <c r="B1399" s="1" t="str">
        <f t="shared" si="198"/>
        <v>2021-09-27</v>
      </c>
      <c r="C1399">
        <f t="shared" si="199"/>
        <v>27</v>
      </c>
      <c r="D1399">
        <f t="shared" si="200"/>
        <v>9</v>
      </c>
      <c r="E1399">
        <f t="shared" si="201"/>
        <v>3</v>
      </c>
      <c r="F1399">
        <f t="shared" si="202"/>
        <v>2021</v>
      </c>
      <c r="G1399">
        <f t="shared" si="203"/>
        <v>40</v>
      </c>
      <c r="H1399">
        <f t="shared" si="204"/>
        <v>14</v>
      </c>
      <c r="I1399" s="1" t="str">
        <f t="shared" si="205"/>
        <v>date_20210927</v>
      </c>
      <c r="J1399" t="str">
        <f t="shared" si="206"/>
        <v>date_20210927 = DateLookup.create( { date: '2021-09-27', day_of_month: 27, month: 9, quarter: 3, year: 2021, week_of_year: 40, week_of_quarter: 14})</v>
      </c>
    </row>
    <row r="1400" spans="1:10">
      <c r="A1400" s="1">
        <v>44467</v>
      </c>
      <c r="B1400" s="1" t="str">
        <f t="shared" si="198"/>
        <v>2021-09-28</v>
      </c>
      <c r="C1400">
        <f t="shared" si="199"/>
        <v>28</v>
      </c>
      <c r="D1400">
        <f t="shared" si="200"/>
        <v>9</v>
      </c>
      <c r="E1400">
        <f t="shared" si="201"/>
        <v>3</v>
      </c>
      <c r="F1400">
        <f t="shared" si="202"/>
        <v>2021</v>
      </c>
      <c r="G1400">
        <f t="shared" si="203"/>
        <v>40</v>
      </c>
      <c r="H1400">
        <f t="shared" si="204"/>
        <v>14</v>
      </c>
      <c r="I1400" s="1" t="str">
        <f t="shared" si="205"/>
        <v>date_20210928</v>
      </c>
      <c r="J1400" t="str">
        <f t="shared" si="206"/>
        <v>date_20210928 = DateLookup.create( { date: '2021-09-28', day_of_month: 28, month: 9, quarter: 3, year: 2021, week_of_year: 40, week_of_quarter: 14})</v>
      </c>
    </row>
    <row r="1401" spans="1:10">
      <c r="A1401" s="1">
        <v>44468</v>
      </c>
      <c r="B1401" s="1" t="str">
        <f t="shared" si="198"/>
        <v>2021-09-29</v>
      </c>
      <c r="C1401">
        <f t="shared" si="199"/>
        <v>29</v>
      </c>
      <c r="D1401">
        <f t="shared" si="200"/>
        <v>9</v>
      </c>
      <c r="E1401">
        <f t="shared" si="201"/>
        <v>3</v>
      </c>
      <c r="F1401">
        <f t="shared" si="202"/>
        <v>2021</v>
      </c>
      <c r="G1401">
        <f t="shared" si="203"/>
        <v>40</v>
      </c>
      <c r="H1401">
        <f t="shared" si="204"/>
        <v>14</v>
      </c>
      <c r="I1401" s="1" t="str">
        <f t="shared" si="205"/>
        <v>date_20210929</v>
      </c>
      <c r="J1401" t="str">
        <f t="shared" si="206"/>
        <v>date_20210929 = DateLookup.create( { date: '2021-09-29', day_of_month: 29, month: 9, quarter: 3, year: 2021, week_of_year: 40, week_of_quarter: 14})</v>
      </c>
    </row>
    <row r="1402" spans="1:10">
      <c r="A1402" s="1">
        <v>44469</v>
      </c>
      <c r="B1402" s="1" t="str">
        <f t="shared" si="198"/>
        <v>2021-09-30</v>
      </c>
      <c r="C1402">
        <f t="shared" si="199"/>
        <v>30</v>
      </c>
      <c r="D1402">
        <f t="shared" si="200"/>
        <v>9</v>
      </c>
      <c r="E1402">
        <f t="shared" si="201"/>
        <v>3</v>
      </c>
      <c r="F1402">
        <f t="shared" si="202"/>
        <v>2021</v>
      </c>
      <c r="G1402">
        <f t="shared" si="203"/>
        <v>40</v>
      </c>
      <c r="H1402">
        <f t="shared" si="204"/>
        <v>14</v>
      </c>
      <c r="I1402" s="1" t="str">
        <f t="shared" si="205"/>
        <v>date_20210930</v>
      </c>
      <c r="J1402" t="str">
        <f t="shared" si="206"/>
        <v>date_20210930 = DateLookup.create( { date: '2021-09-30', day_of_month: 30, month: 9, quarter: 3, year: 2021, week_of_year: 40, week_of_quarter: 14})</v>
      </c>
    </row>
    <row r="1403" spans="1:10">
      <c r="A1403" s="1">
        <v>44470</v>
      </c>
      <c r="B1403" s="1" t="str">
        <f t="shared" si="198"/>
        <v>2021-10-01</v>
      </c>
      <c r="C1403">
        <f t="shared" si="199"/>
        <v>1</v>
      </c>
      <c r="D1403">
        <f t="shared" si="200"/>
        <v>10</v>
      </c>
      <c r="E1403">
        <f t="shared" si="201"/>
        <v>4</v>
      </c>
      <c r="F1403">
        <f t="shared" si="202"/>
        <v>2021</v>
      </c>
      <c r="G1403">
        <f t="shared" si="203"/>
        <v>40</v>
      </c>
      <c r="H1403">
        <f t="shared" si="204"/>
        <v>1</v>
      </c>
      <c r="I1403" s="1" t="str">
        <f t="shared" si="205"/>
        <v>date_20211001</v>
      </c>
      <c r="J1403" t="str">
        <f t="shared" si="206"/>
        <v>date_20211001 = DateLookup.create( { date: '2021-10-01', day_of_month: 1, month: 10, quarter: 4, year: 2021, week_of_year: 40, week_of_quarter: 1})</v>
      </c>
    </row>
    <row r="1404" spans="1:10">
      <c r="A1404" s="1">
        <v>44471</v>
      </c>
      <c r="B1404" s="1" t="str">
        <f t="shared" si="198"/>
        <v>2021-10-02</v>
      </c>
      <c r="C1404">
        <f t="shared" si="199"/>
        <v>2</v>
      </c>
      <c r="D1404">
        <f t="shared" si="200"/>
        <v>10</v>
      </c>
      <c r="E1404">
        <f t="shared" si="201"/>
        <v>4</v>
      </c>
      <c r="F1404">
        <f t="shared" si="202"/>
        <v>2021</v>
      </c>
      <c r="G1404">
        <f t="shared" si="203"/>
        <v>40</v>
      </c>
      <c r="H1404">
        <f t="shared" si="204"/>
        <v>1</v>
      </c>
      <c r="I1404" s="1" t="str">
        <f t="shared" si="205"/>
        <v>date_20211002</v>
      </c>
      <c r="J1404" t="str">
        <f t="shared" si="206"/>
        <v>date_20211002 = DateLookup.create( { date: '2021-10-02', day_of_month: 2, month: 10, quarter: 4, year: 2021, week_of_year: 40, week_of_quarter: 1})</v>
      </c>
    </row>
    <row r="1405" spans="1:10">
      <c r="A1405" s="1">
        <v>44472</v>
      </c>
      <c r="B1405" s="1" t="str">
        <f t="shared" si="198"/>
        <v>2021-10-03</v>
      </c>
      <c r="C1405">
        <f t="shared" si="199"/>
        <v>3</v>
      </c>
      <c r="D1405">
        <f t="shared" si="200"/>
        <v>10</v>
      </c>
      <c r="E1405">
        <f t="shared" si="201"/>
        <v>4</v>
      </c>
      <c r="F1405">
        <f t="shared" si="202"/>
        <v>2021</v>
      </c>
      <c r="G1405">
        <f t="shared" si="203"/>
        <v>41</v>
      </c>
      <c r="H1405">
        <f t="shared" si="204"/>
        <v>2</v>
      </c>
      <c r="I1405" s="1" t="str">
        <f t="shared" si="205"/>
        <v>date_20211003</v>
      </c>
      <c r="J1405" t="str">
        <f t="shared" si="206"/>
        <v>date_20211003 = DateLookup.create( { date: '2021-10-03', day_of_month: 3, month: 10, quarter: 4, year: 2021, week_of_year: 41, week_of_quarter: 2})</v>
      </c>
    </row>
    <row r="1406" spans="1:10">
      <c r="A1406" s="1">
        <v>44473</v>
      </c>
      <c r="B1406" s="1" t="str">
        <f t="shared" si="198"/>
        <v>2021-10-04</v>
      </c>
      <c r="C1406">
        <f t="shared" si="199"/>
        <v>4</v>
      </c>
      <c r="D1406">
        <f t="shared" si="200"/>
        <v>10</v>
      </c>
      <c r="E1406">
        <f t="shared" si="201"/>
        <v>4</v>
      </c>
      <c r="F1406">
        <f t="shared" si="202"/>
        <v>2021</v>
      </c>
      <c r="G1406">
        <f t="shared" si="203"/>
        <v>41</v>
      </c>
      <c r="H1406">
        <f t="shared" si="204"/>
        <v>2</v>
      </c>
      <c r="I1406" s="1" t="str">
        <f t="shared" si="205"/>
        <v>date_20211004</v>
      </c>
      <c r="J1406" t="str">
        <f t="shared" si="206"/>
        <v>date_20211004 = DateLookup.create( { date: '2021-10-04', day_of_month: 4, month: 10, quarter: 4, year: 2021, week_of_year: 41, week_of_quarter: 2})</v>
      </c>
    </row>
    <row r="1407" spans="1:10">
      <c r="A1407" s="1">
        <v>44474</v>
      </c>
      <c r="B1407" s="1" t="str">
        <f t="shared" si="198"/>
        <v>2021-10-05</v>
      </c>
      <c r="C1407">
        <f t="shared" si="199"/>
        <v>5</v>
      </c>
      <c r="D1407">
        <f t="shared" si="200"/>
        <v>10</v>
      </c>
      <c r="E1407">
        <f t="shared" si="201"/>
        <v>4</v>
      </c>
      <c r="F1407">
        <f t="shared" si="202"/>
        <v>2021</v>
      </c>
      <c r="G1407">
        <f t="shared" si="203"/>
        <v>41</v>
      </c>
      <c r="H1407">
        <f t="shared" si="204"/>
        <v>2</v>
      </c>
      <c r="I1407" s="1" t="str">
        <f t="shared" si="205"/>
        <v>date_20211005</v>
      </c>
      <c r="J1407" t="str">
        <f t="shared" si="206"/>
        <v>date_20211005 = DateLookup.create( { date: '2021-10-05', day_of_month: 5, month: 10, quarter: 4, year: 2021, week_of_year: 41, week_of_quarter: 2})</v>
      </c>
    </row>
    <row r="1408" spans="1:10">
      <c r="A1408" s="1">
        <v>44475</v>
      </c>
      <c r="B1408" s="1" t="str">
        <f t="shared" si="198"/>
        <v>2021-10-06</v>
      </c>
      <c r="C1408">
        <f t="shared" si="199"/>
        <v>6</v>
      </c>
      <c r="D1408">
        <f t="shared" si="200"/>
        <v>10</v>
      </c>
      <c r="E1408">
        <f t="shared" si="201"/>
        <v>4</v>
      </c>
      <c r="F1408">
        <f t="shared" si="202"/>
        <v>2021</v>
      </c>
      <c r="G1408">
        <f t="shared" si="203"/>
        <v>41</v>
      </c>
      <c r="H1408">
        <f t="shared" si="204"/>
        <v>2</v>
      </c>
      <c r="I1408" s="1" t="str">
        <f t="shared" si="205"/>
        <v>date_20211006</v>
      </c>
      <c r="J1408" t="str">
        <f t="shared" si="206"/>
        <v>date_20211006 = DateLookup.create( { date: '2021-10-06', day_of_month: 6, month: 10, quarter: 4, year: 2021, week_of_year: 41, week_of_quarter: 2})</v>
      </c>
    </row>
    <row r="1409" spans="1:10">
      <c r="A1409" s="1">
        <v>44476</v>
      </c>
      <c r="B1409" s="1" t="str">
        <f t="shared" si="198"/>
        <v>2021-10-07</v>
      </c>
      <c r="C1409">
        <f t="shared" si="199"/>
        <v>7</v>
      </c>
      <c r="D1409">
        <f t="shared" si="200"/>
        <v>10</v>
      </c>
      <c r="E1409">
        <f t="shared" si="201"/>
        <v>4</v>
      </c>
      <c r="F1409">
        <f t="shared" si="202"/>
        <v>2021</v>
      </c>
      <c r="G1409">
        <f t="shared" si="203"/>
        <v>41</v>
      </c>
      <c r="H1409">
        <f t="shared" si="204"/>
        <v>2</v>
      </c>
      <c r="I1409" s="1" t="str">
        <f t="shared" si="205"/>
        <v>date_20211007</v>
      </c>
      <c r="J1409" t="str">
        <f t="shared" si="206"/>
        <v>date_20211007 = DateLookup.create( { date: '2021-10-07', day_of_month: 7, month: 10, quarter: 4, year: 2021, week_of_year: 41, week_of_quarter: 2})</v>
      </c>
    </row>
    <row r="1410" spans="1:10">
      <c r="A1410" s="1">
        <v>44477</v>
      </c>
      <c r="B1410" s="1" t="str">
        <f t="shared" si="198"/>
        <v>2021-10-08</v>
      </c>
      <c r="C1410">
        <f t="shared" si="199"/>
        <v>8</v>
      </c>
      <c r="D1410">
        <f t="shared" si="200"/>
        <v>10</v>
      </c>
      <c r="E1410">
        <f t="shared" si="201"/>
        <v>4</v>
      </c>
      <c r="F1410">
        <f t="shared" si="202"/>
        <v>2021</v>
      </c>
      <c r="G1410">
        <f t="shared" si="203"/>
        <v>41</v>
      </c>
      <c r="H1410">
        <f t="shared" si="204"/>
        <v>2</v>
      </c>
      <c r="I1410" s="1" t="str">
        <f t="shared" si="205"/>
        <v>date_20211008</v>
      </c>
      <c r="J1410" t="str">
        <f t="shared" si="206"/>
        <v>date_20211008 = DateLookup.create( { date: '2021-10-08', day_of_month: 8, month: 10, quarter: 4, year: 2021, week_of_year: 41, week_of_quarter: 2})</v>
      </c>
    </row>
    <row r="1411" spans="1:10">
      <c r="A1411" s="1">
        <v>44478</v>
      </c>
      <c r="B1411" s="1" t="str">
        <f t="shared" si="198"/>
        <v>2021-10-09</v>
      </c>
      <c r="C1411">
        <f t="shared" si="199"/>
        <v>9</v>
      </c>
      <c r="D1411">
        <f t="shared" si="200"/>
        <v>10</v>
      </c>
      <c r="E1411">
        <f t="shared" si="201"/>
        <v>4</v>
      </c>
      <c r="F1411">
        <f t="shared" si="202"/>
        <v>2021</v>
      </c>
      <c r="G1411">
        <f t="shared" si="203"/>
        <v>41</v>
      </c>
      <c r="H1411">
        <f t="shared" si="204"/>
        <v>2</v>
      </c>
      <c r="I1411" s="1" t="str">
        <f t="shared" si="205"/>
        <v>date_20211009</v>
      </c>
      <c r="J1411" t="str">
        <f t="shared" si="206"/>
        <v>date_20211009 = DateLookup.create( { date: '2021-10-09', day_of_month: 9, month: 10, quarter: 4, year: 2021, week_of_year: 41, week_of_quarter: 2})</v>
      </c>
    </row>
    <row r="1412" spans="1:10">
      <c r="A1412" s="1">
        <v>44479</v>
      </c>
      <c r="B1412" s="1" t="str">
        <f t="shared" si="198"/>
        <v>2021-10-10</v>
      </c>
      <c r="C1412">
        <f t="shared" si="199"/>
        <v>10</v>
      </c>
      <c r="D1412">
        <f t="shared" si="200"/>
        <v>10</v>
      </c>
      <c r="E1412">
        <f t="shared" si="201"/>
        <v>4</v>
      </c>
      <c r="F1412">
        <f t="shared" si="202"/>
        <v>2021</v>
      </c>
      <c r="G1412">
        <f t="shared" si="203"/>
        <v>42</v>
      </c>
      <c r="H1412">
        <f t="shared" si="204"/>
        <v>3</v>
      </c>
      <c r="I1412" s="1" t="str">
        <f t="shared" si="205"/>
        <v>date_20211010</v>
      </c>
      <c r="J1412" t="str">
        <f t="shared" si="206"/>
        <v>date_20211010 = DateLookup.create( { date: '2021-10-10', day_of_month: 10, month: 10, quarter: 4, year: 2021, week_of_year: 42, week_of_quarter: 3})</v>
      </c>
    </row>
    <row r="1413" spans="1:10">
      <c r="A1413" s="1">
        <v>44480</v>
      </c>
      <c r="B1413" s="1" t="str">
        <f t="shared" si="198"/>
        <v>2021-10-11</v>
      </c>
      <c r="C1413">
        <f t="shared" si="199"/>
        <v>11</v>
      </c>
      <c r="D1413">
        <f t="shared" si="200"/>
        <v>10</v>
      </c>
      <c r="E1413">
        <f t="shared" si="201"/>
        <v>4</v>
      </c>
      <c r="F1413">
        <f t="shared" si="202"/>
        <v>2021</v>
      </c>
      <c r="G1413">
        <f t="shared" si="203"/>
        <v>42</v>
      </c>
      <c r="H1413">
        <f t="shared" si="204"/>
        <v>3</v>
      </c>
      <c r="I1413" s="1" t="str">
        <f t="shared" si="205"/>
        <v>date_20211011</v>
      </c>
      <c r="J1413" t="str">
        <f t="shared" si="206"/>
        <v>date_20211011 = DateLookup.create( { date: '2021-10-11', day_of_month: 11, month: 10, quarter: 4, year: 2021, week_of_year: 42, week_of_quarter: 3})</v>
      </c>
    </row>
    <row r="1414" spans="1:10">
      <c r="A1414" s="1">
        <v>44481</v>
      </c>
      <c r="B1414" s="1" t="str">
        <f t="shared" si="198"/>
        <v>2021-10-12</v>
      </c>
      <c r="C1414">
        <f t="shared" si="199"/>
        <v>12</v>
      </c>
      <c r="D1414">
        <f t="shared" si="200"/>
        <v>10</v>
      </c>
      <c r="E1414">
        <f t="shared" si="201"/>
        <v>4</v>
      </c>
      <c r="F1414">
        <f t="shared" si="202"/>
        <v>2021</v>
      </c>
      <c r="G1414">
        <f t="shared" si="203"/>
        <v>42</v>
      </c>
      <c r="H1414">
        <f t="shared" si="204"/>
        <v>3</v>
      </c>
      <c r="I1414" s="1" t="str">
        <f t="shared" si="205"/>
        <v>date_20211012</v>
      </c>
      <c r="J1414" t="str">
        <f t="shared" si="206"/>
        <v>date_20211012 = DateLookup.create( { date: '2021-10-12', day_of_month: 12, month: 10, quarter: 4, year: 2021, week_of_year: 42, week_of_quarter: 3})</v>
      </c>
    </row>
    <row r="1415" spans="1:10">
      <c r="A1415" s="1">
        <v>44482</v>
      </c>
      <c r="B1415" s="1" t="str">
        <f t="shared" si="198"/>
        <v>2021-10-13</v>
      </c>
      <c r="C1415">
        <f t="shared" si="199"/>
        <v>13</v>
      </c>
      <c r="D1415">
        <f t="shared" si="200"/>
        <v>10</v>
      </c>
      <c r="E1415">
        <f t="shared" si="201"/>
        <v>4</v>
      </c>
      <c r="F1415">
        <f t="shared" si="202"/>
        <v>2021</v>
      </c>
      <c r="G1415">
        <f t="shared" si="203"/>
        <v>42</v>
      </c>
      <c r="H1415">
        <f t="shared" si="204"/>
        <v>3</v>
      </c>
      <c r="I1415" s="1" t="str">
        <f t="shared" si="205"/>
        <v>date_20211013</v>
      </c>
      <c r="J1415" t="str">
        <f t="shared" si="206"/>
        <v>date_20211013 = DateLookup.create( { date: '2021-10-13', day_of_month: 13, month: 10, quarter: 4, year: 2021, week_of_year: 42, week_of_quarter: 3})</v>
      </c>
    </row>
    <row r="1416" spans="1:10">
      <c r="A1416" s="1">
        <v>44483</v>
      </c>
      <c r="B1416" s="1" t="str">
        <f t="shared" si="198"/>
        <v>2021-10-14</v>
      </c>
      <c r="C1416">
        <f t="shared" si="199"/>
        <v>14</v>
      </c>
      <c r="D1416">
        <f t="shared" si="200"/>
        <v>10</v>
      </c>
      <c r="E1416">
        <f t="shared" si="201"/>
        <v>4</v>
      </c>
      <c r="F1416">
        <f t="shared" si="202"/>
        <v>2021</v>
      </c>
      <c r="G1416">
        <f t="shared" si="203"/>
        <v>42</v>
      </c>
      <c r="H1416">
        <f t="shared" si="204"/>
        <v>3</v>
      </c>
      <c r="I1416" s="1" t="str">
        <f t="shared" si="205"/>
        <v>date_20211014</v>
      </c>
      <c r="J1416" t="str">
        <f t="shared" si="206"/>
        <v>date_20211014 = DateLookup.create( { date: '2021-10-14', day_of_month: 14, month: 10, quarter: 4, year: 2021, week_of_year: 42, week_of_quarter: 3})</v>
      </c>
    </row>
    <row r="1417" spans="1:10">
      <c r="A1417" s="1">
        <v>44484</v>
      </c>
      <c r="B1417" s="1" t="str">
        <f t="shared" si="198"/>
        <v>2021-10-15</v>
      </c>
      <c r="C1417">
        <f t="shared" si="199"/>
        <v>15</v>
      </c>
      <c r="D1417">
        <f t="shared" si="200"/>
        <v>10</v>
      </c>
      <c r="E1417">
        <f t="shared" si="201"/>
        <v>4</v>
      </c>
      <c r="F1417">
        <f t="shared" si="202"/>
        <v>2021</v>
      </c>
      <c r="G1417">
        <f t="shared" si="203"/>
        <v>42</v>
      </c>
      <c r="H1417">
        <f t="shared" si="204"/>
        <v>3</v>
      </c>
      <c r="I1417" s="1" t="str">
        <f t="shared" si="205"/>
        <v>date_20211015</v>
      </c>
      <c r="J1417" t="str">
        <f t="shared" si="206"/>
        <v>date_20211015 = DateLookup.create( { date: '2021-10-15', day_of_month: 15, month: 10, quarter: 4, year: 2021, week_of_year: 42, week_of_quarter: 3})</v>
      </c>
    </row>
    <row r="1418" spans="1:10">
      <c r="A1418" s="1">
        <v>44485</v>
      </c>
      <c r="B1418" s="1" t="str">
        <f t="shared" si="198"/>
        <v>2021-10-16</v>
      </c>
      <c r="C1418">
        <f t="shared" si="199"/>
        <v>16</v>
      </c>
      <c r="D1418">
        <f t="shared" si="200"/>
        <v>10</v>
      </c>
      <c r="E1418">
        <f t="shared" si="201"/>
        <v>4</v>
      </c>
      <c r="F1418">
        <f t="shared" si="202"/>
        <v>2021</v>
      </c>
      <c r="G1418">
        <f t="shared" si="203"/>
        <v>42</v>
      </c>
      <c r="H1418">
        <f t="shared" si="204"/>
        <v>3</v>
      </c>
      <c r="I1418" s="1" t="str">
        <f t="shared" si="205"/>
        <v>date_20211016</v>
      </c>
      <c r="J1418" t="str">
        <f t="shared" si="206"/>
        <v>date_20211016 = DateLookup.create( { date: '2021-10-16', day_of_month: 16, month: 10, quarter: 4, year: 2021, week_of_year: 42, week_of_quarter: 3})</v>
      </c>
    </row>
    <row r="1419" spans="1:10">
      <c r="A1419" s="1">
        <v>44486</v>
      </c>
      <c r="B1419" s="1" t="str">
        <f t="shared" si="198"/>
        <v>2021-10-17</v>
      </c>
      <c r="C1419">
        <f t="shared" si="199"/>
        <v>17</v>
      </c>
      <c r="D1419">
        <f t="shared" si="200"/>
        <v>10</v>
      </c>
      <c r="E1419">
        <f t="shared" si="201"/>
        <v>4</v>
      </c>
      <c r="F1419">
        <f t="shared" si="202"/>
        <v>2021</v>
      </c>
      <c r="G1419">
        <f t="shared" si="203"/>
        <v>43</v>
      </c>
      <c r="H1419">
        <f t="shared" si="204"/>
        <v>4</v>
      </c>
      <c r="I1419" s="1" t="str">
        <f t="shared" si="205"/>
        <v>date_20211017</v>
      </c>
      <c r="J1419" t="str">
        <f t="shared" si="206"/>
        <v>date_20211017 = DateLookup.create( { date: '2021-10-17', day_of_month: 17, month: 10, quarter: 4, year: 2021, week_of_year: 43, week_of_quarter: 4})</v>
      </c>
    </row>
    <row r="1420" spans="1:10">
      <c r="A1420" s="1">
        <v>44487</v>
      </c>
      <c r="B1420" s="1" t="str">
        <f t="shared" si="198"/>
        <v>2021-10-18</v>
      </c>
      <c r="C1420">
        <f t="shared" si="199"/>
        <v>18</v>
      </c>
      <c r="D1420">
        <f t="shared" si="200"/>
        <v>10</v>
      </c>
      <c r="E1420">
        <f t="shared" si="201"/>
        <v>4</v>
      </c>
      <c r="F1420">
        <f t="shared" si="202"/>
        <v>2021</v>
      </c>
      <c r="G1420">
        <f t="shared" si="203"/>
        <v>43</v>
      </c>
      <c r="H1420">
        <f t="shared" si="204"/>
        <v>4</v>
      </c>
      <c r="I1420" s="1" t="str">
        <f t="shared" si="205"/>
        <v>date_20211018</v>
      </c>
      <c r="J1420" t="str">
        <f t="shared" si="206"/>
        <v>date_20211018 = DateLookup.create( { date: '2021-10-18', day_of_month: 18, month: 10, quarter: 4, year: 2021, week_of_year: 43, week_of_quarter: 4})</v>
      </c>
    </row>
    <row r="1421" spans="1:10">
      <c r="A1421" s="1">
        <v>44488</v>
      </c>
      <c r="B1421" s="1" t="str">
        <f t="shared" si="198"/>
        <v>2021-10-19</v>
      </c>
      <c r="C1421">
        <f t="shared" si="199"/>
        <v>19</v>
      </c>
      <c r="D1421">
        <f t="shared" si="200"/>
        <v>10</v>
      </c>
      <c r="E1421">
        <f t="shared" si="201"/>
        <v>4</v>
      </c>
      <c r="F1421">
        <f t="shared" si="202"/>
        <v>2021</v>
      </c>
      <c r="G1421">
        <f t="shared" si="203"/>
        <v>43</v>
      </c>
      <c r="H1421">
        <f t="shared" si="204"/>
        <v>4</v>
      </c>
      <c r="I1421" s="1" t="str">
        <f t="shared" si="205"/>
        <v>date_20211019</v>
      </c>
      <c r="J1421" t="str">
        <f t="shared" si="206"/>
        <v>date_20211019 = DateLookup.create( { date: '2021-10-19', day_of_month: 19, month: 10, quarter: 4, year: 2021, week_of_year: 43, week_of_quarter: 4})</v>
      </c>
    </row>
    <row r="1422" spans="1:10">
      <c r="A1422" s="1">
        <v>44489</v>
      </c>
      <c r="B1422" s="1" t="str">
        <f t="shared" si="198"/>
        <v>2021-10-20</v>
      </c>
      <c r="C1422">
        <f t="shared" si="199"/>
        <v>20</v>
      </c>
      <c r="D1422">
        <f t="shared" si="200"/>
        <v>10</v>
      </c>
      <c r="E1422">
        <f t="shared" si="201"/>
        <v>4</v>
      </c>
      <c r="F1422">
        <f t="shared" si="202"/>
        <v>2021</v>
      </c>
      <c r="G1422">
        <f t="shared" si="203"/>
        <v>43</v>
      </c>
      <c r="H1422">
        <f t="shared" si="204"/>
        <v>4</v>
      </c>
      <c r="I1422" s="1" t="str">
        <f t="shared" si="205"/>
        <v>date_20211020</v>
      </c>
      <c r="J1422" t="str">
        <f t="shared" si="206"/>
        <v>date_20211020 = DateLookup.create( { date: '2021-10-20', day_of_month: 20, month: 10, quarter: 4, year: 2021, week_of_year: 43, week_of_quarter: 4})</v>
      </c>
    </row>
    <row r="1423" spans="1:10">
      <c r="A1423" s="1">
        <v>44490</v>
      </c>
      <c r="B1423" s="1" t="str">
        <f t="shared" si="198"/>
        <v>2021-10-21</v>
      </c>
      <c r="C1423">
        <f t="shared" si="199"/>
        <v>21</v>
      </c>
      <c r="D1423">
        <f t="shared" si="200"/>
        <v>10</v>
      </c>
      <c r="E1423">
        <f t="shared" si="201"/>
        <v>4</v>
      </c>
      <c r="F1423">
        <f t="shared" si="202"/>
        <v>2021</v>
      </c>
      <c r="G1423">
        <f t="shared" si="203"/>
        <v>43</v>
      </c>
      <c r="H1423">
        <f t="shared" si="204"/>
        <v>4</v>
      </c>
      <c r="I1423" s="1" t="str">
        <f t="shared" si="205"/>
        <v>date_20211021</v>
      </c>
      <c r="J1423" t="str">
        <f t="shared" si="206"/>
        <v>date_20211021 = DateLookup.create( { date: '2021-10-21', day_of_month: 21, month: 10, quarter: 4, year: 2021, week_of_year: 43, week_of_quarter: 4})</v>
      </c>
    </row>
    <row r="1424" spans="1:10">
      <c r="A1424" s="1">
        <v>44491</v>
      </c>
      <c r="B1424" s="1" t="str">
        <f t="shared" si="198"/>
        <v>2021-10-22</v>
      </c>
      <c r="C1424">
        <f t="shared" si="199"/>
        <v>22</v>
      </c>
      <c r="D1424">
        <f t="shared" si="200"/>
        <v>10</v>
      </c>
      <c r="E1424">
        <f t="shared" si="201"/>
        <v>4</v>
      </c>
      <c r="F1424">
        <f t="shared" si="202"/>
        <v>2021</v>
      </c>
      <c r="G1424">
        <f t="shared" si="203"/>
        <v>43</v>
      </c>
      <c r="H1424">
        <f t="shared" si="204"/>
        <v>4</v>
      </c>
      <c r="I1424" s="1" t="str">
        <f t="shared" si="205"/>
        <v>date_20211022</v>
      </c>
      <c r="J1424" t="str">
        <f t="shared" si="206"/>
        <v>date_20211022 = DateLookup.create( { date: '2021-10-22', day_of_month: 22, month: 10, quarter: 4, year: 2021, week_of_year: 43, week_of_quarter: 4})</v>
      </c>
    </row>
    <row r="1425" spans="1:10">
      <c r="A1425" s="1">
        <v>44492</v>
      </c>
      <c r="B1425" s="1" t="str">
        <f t="shared" si="198"/>
        <v>2021-10-23</v>
      </c>
      <c r="C1425">
        <f t="shared" si="199"/>
        <v>23</v>
      </c>
      <c r="D1425">
        <f t="shared" si="200"/>
        <v>10</v>
      </c>
      <c r="E1425">
        <f t="shared" si="201"/>
        <v>4</v>
      </c>
      <c r="F1425">
        <f t="shared" si="202"/>
        <v>2021</v>
      </c>
      <c r="G1425">
        <f t="shared" si="203"/>
        <v>43</v>
      </c>
      <c r="H1425">
        <f t="shared" si="204"/>
        <v>4</v>
      </c>
      <c r="I1425" s="1" t="str">
        <f t="shared" si="205"/>
        <v>date_20211023</v>
      </c>
      <c r="J1425" t="str">
        <f t="shared" si="206"/>
        <v>date_20211023 = DateLookup.create( { date: '2021-10-23', day_of_month: 23, month: 10, quarter: 4, year: 2021, week_of_year: 43, week_of_quarter: 4})</v>
      </c>
    </row>
    <row r="1426" spans="1:10">
      <c r="A1426" s="1">
        <v>44493</v>
      </c>
      <c r="B1426" s="1" t="str">
        <f t="shared" si="198"/>
        <v>2021-10-24</v>
      </c>
      <c r="C1426">
        <f t="shared" si="199"/>
        <v>24</v>
      </c>
      <c r="D1426">
        <f t="shared" si="200"/>
        <v>10</v>
      </c>
      <c r="E1426">
        <f t="shared" si="201"/>
        <v>4</v>
      </c>
      <c r="F1426">
        <f t="shared" si="202"/>
        <v>2021</v>
      </c>
      <c r="G1426">
        <f t="shared" si="203"/>
        <v>44</v>
      </c>
      <c r="H1426">
        <f t="shared" si="204"/>
        <v>5</v>
      </c>
      <c r="I1426" s="1" t="str">
        <f t="shared" si="205"/>
        <v>date_20211024</v>
      </c>
      <c r="J1426" t="str">
        <f t="shared" si="206"/>
        <v>date_20211024 = DateLookup.create( { date: '2021-10-24', day_of_month: 24, month: 10, quarter: 4, year: 2021, week_of_year: 44, week_of_quarter: 5})</v>
      </c>
    </row>
    <row r="1427" spans="1:10">
      <c r="A1427" s="1">
        <v>44494</v>
      </c>
      <c r="B1427" s="1" t="str">
        <f t="shared" si="198"/>
        <v>2021-10-25</v>
      </c>
      <c r="C1427">
        <f t="shared" si="199"/>
        <v>25</v>
      </c>
      <c r="D1427">
        <f t="shared" si="200"/>
        <v>10</v>
      </c>
      <c r="E1427">
        <f t="shared" si="201"/>
        <v>4</v>
      </c>
      <c r="F1427">
        <f t="shared" si="202"/>
        <v>2021</v>
      </c>
      <c r="G1427">
        <f t="shared" si="203"/>
        <v>44</v>
      </c>
      <c r="H1427">
        <f t="shared" si="204"/>
        <v>5</v>
      </c>
      <c r="I1427" s="1" t="str">
        <f t="shared" si="205"/>
        <v>date_20211025</v>
      </c>
      <c r="J1427" t="str">
        <f t="shared" si="206"/>
        <v>date_20211025 = DateLookup.create( { date: '2021-10-25', day_of_month: 25, month: 10, quarter: 4, year: 2021, week_of_year: 44, week_of_quarter: 5})</v>
      </c>
    </row>
    <row r="1428" spans="1:10">
      <c r="A1428" s="1">
        <v>44495</v>
      </c>
      <c r="B1428" s="1" t="str">
        <f t="shared" si="198"/>
        <v>2021-10-26</v>
      </c>
      <c r="C1428">
        <f t="shared" si="199"/>
        <v>26</v>
      </c>
      <c r="D1428">
        <f t="shared" si="200"/>
        <v>10</v>
      </c>
      <c r="E1428">
        <f t="shared" si="201"/>
        <v>4</v>
      </c>
      <c r="F1428">
        <f t="shared" si="202"/>
        <v>2021</v>
      </c>
      <c r="G1428">
        <f t="shared" si="203"/>
        <v>44</v>
      </c>
      <c r="H1428">
        <f t="shared" si="204"/>
        <v>5</v>
      </c>
      <c r="I1428" s="1" t="str">
        <f t="shared" si="205"/>
        <v>date_20211026</v>
      </c>
      <c r="J1428" t="str">
        <f t="shared" si="206"/>
        <v>date_20211026 = DateLookup.create( { date: '2021-10-26', day_of_month: 26, month: 10, quarter: 4, year: 2021, week_of_year: 44, week_of_quarter: 5})</v>
      </c>
    </row>
    <row r="1429" spans="1:10">
      <c r="A1429" s="1">
        <v>44496</v>
      </c>
      <c r="B1429" s="1" t="str">
        <f t="shared" si="198"/>
        <v>2021-10-27</v>
      </c>
      <c r="C1429">
        <f t="shared" si="199"/>
        <v>27</v>
      </c>
      <c r="D1429">
        <f t="shared" si="200"/>
        <v>10</v>
      </c>
      <c r="E1429">
        <f t="shared" si="201"/>
        <v>4</v>
      </c>
      <c r="F1429">
        <f t="shared" si="202"/>
        <v>2021</v>
      </c>
      <c r="G1429">
        <f t="shared" si="203"/>
        <v>44</v>
      </c>
      <c r="H1429">
        <f t="shared" si="204"/>
        <v>5</v>
      </c>
      <c r="I1429" s="1" t="str">
        <f t="shared" si="205"/>
        <v>date_20211027</v>
      </c>
      <c r="J1429" t="str">
        <f t="shared" si="206"/>
        <v>date_20211027 = DateLookup.create( { date: '2021-10-27', day_of_month: 27, month: 10, quarter: 4, year: 2021, week_of_year: 44, week_of_quarter: 5})</v>
      </c>
    </row>
    <row r="1430" spans="1:10">
      <c r="A1430" s="1">
        <v>44497</v>
      </c>
      <c r="B1430" s="1" t="str">
        <f t="shared" si="198"/>
        <v>2021-10-28</v>
      </c>
      <c r="C1430">
        <f t="shared" si="199"/>
        <v>28</v>
      </c>
      <c r="D1430">
        <f t="shared" si="200"/>
        <v>10</v>
      </c>
      <c r="E1430">
        <f t="shared" si="201"/>
        <v>4</v>
      </c>
      <c r="F1430">
        <f t="shared" si="202"/>
        <v>2021</v>
      </c>
      <c r="G1430">
        <f t="shared" si="203"/>
        <v>44</v>
      </c>
      <c r="H1430">
        <f t="shared" si="204"/>
        <v>5</v>
      </c>
      <c r="I1430" s="1" t="str">
        <f t="shared" si="205"/>
        <v>date_20211028</v>
      </c>
      <c r="J1430" t="str">
        <f t="shared" si="206"/>
        <v>date_20211028 = DateLookup.create( { date: '2021-10-28', day_of_month: 28, month: 10, quarter: 4, year: 2021, week_of_year: 44, week_of_quarter: 5})</v>
      </c>
    </row>
    <row r="1431" spans="1:10">
      <c r="A1431" s="1">
        <v>44498</v>
      </c>
      <c r="B1431" s="1" t="str">
        <f t="shared" si="198"/>
        <v>2021-10-29</v>
      </c>
      <c r="C1431">
        <f t="shared" si="199"/>
        <v>29</v>
      </c>
      <c r="D1431">
        <f t="shared" si="200"/>
        <v>10</v>
      </c>
      <c r="E1431">
        <f t="shared" si="201"/>
        <v>4</v>
      </c>
      <c r="F1431">
        <f t="shared" si="202"/>
        <v>2021</v>
      </c>
      <c r="G1431">
        <f t="shared" si="203"/>
        <v>44</v>
      </c>
      <c r="H1431">
        <f t="shared" si="204"/>
        <v>5</v>
      </c>
      <c r="I1431" s="1" t="str">
        <f t="shared" si="205"/>
        <v>date_20211029</v>
      </c>
      <c r="J1431" t="str">
        <f t="shared" si="206"/>
        <v>date_20211029 = DateLookup.create( { date: '2021-10-29', day_of_month: 29, month: 10, quarter: 4, year: 2021, week_of_year: 44, week_of_quarter: 5})</v>
      </c>
    </row>
    <row r="1432" spans="1:10">
      <c r="A1432" s="1">
        <v>44499</v>
      </c>
      <c r="B1432" s="1" t="str">
        <f t="shared" si="198"/>
        <v>2021-10-30</v>
      </c>
      <c r="C1432">
        <f t="shared" si="199"/>
        <v>30</v>
      </c>
      <c r="D1432">
        <f t="shared" si="200"/>
        <v>10</v>
      </c>
      <c r="E1432">
        <f t="shared" si="201"/>
        <v>4</v>
      </c>
      <c r="F1432">
        <f t="shared" si="202"/>
        <v>2021</v>
      </c>
      <c r="G1432">
        <f t="shared" si="203"/>
        <v>44</v>
      </c>
      <c r="H1432">
        <f t="shared" si="204"/>
        <v>5</v>
      </c>
      <c r="I1432" s="1" t="str">
        <f t="shared" si="205"/>
        <v>date_20211030</v>
      </c>
      <c r="J1432" t="str">
        <f t="shared" si="206"/>
        <v>date_20211030 = DateLookup.create( { date: '2021-10-30', day_of_month: 30, month: 10, quarter: 4, year: 2021, week_of_year: 44, week_of_quarter: 5})</v>
      </c>
    </row>
    <row r="1433" spans="1:10">
      <c r="A1433" s="1">
        <v>44500</v>
      </c>
      <c r="B1433" s="1" t="str">
        <f t="shared" si="198"/>
        <v>2021-10-31</v>
      </c>
      <c r="C1433">
        <f t="shared" si="199"/>
        <v>31</v>
      </c>
      <c r="D1433">
        <f t="shared" si="200"/>
        <v>10</v>
      </c>
      <c r="E1433">
        <f t="shared" si="201"/>
        <v>4</v>
      </c>
      <c r="F1433">
        <f t="shared" si="202"/>
        <v>2021</v>
      </c>
      <c r="G1433">
        <f t="shared" si="203"/>
        <v>45</v>
      </c>
      <c r="H1433">
        <f t="shared" si="204"/>
        <v>6</v>
      </c>
      <c r="I1433" s="1" t="str">
        <f t="shared" si="205"/>
        <v>date_20211031</v>
      </c>
      <c r="J1433" t="str">
        <f t="shared" si="206"/>
        <v>date_20211031 = DateLookup.create( { date: '2021-10-31', day_of_month: 31, month: 10, quarter: 4, year: 2021, week_of_year: 45, week_of_quarter: 6})</v>
      </c>
    </row>
    <row r="1434" spans="1:10">
      <c r="A1434" s="1">
        <v>44501</v>
      </c>
      <c r="B1434" s="1" t="str">
        <f t="shared" si="198"/>
        <v>2021-11-01</v>
      </c>
      <c r="C1434">
        <f t="shared" si="199"/>
        <v>1</v>
      </c>
      <c r="D1434">
        <f t="shared" si="200"/>
        <v>11</v>
      </c>
      <c r="E1434">
        <f t="shared" si="201"/>
        <v>4</v>
      </c>
      <c r="F1434">
        <f t="shared" si="202"/>
        <v>2021</v>
      </c>
      <c r="G1434">
        <f t="shared" si="203"/>
        <v>45</v>
      </c>
      <c r="H1434">
        <f t="shared" si="204"/>
        <v>6</v>
      </c>
      <c r="I1434" s="1" t="str">
        <f t="shared" si="205"/>
        <v>date_20211101</v>
      </c>
      <c r="J1434" t="str">
        <f t="shared" si="206"/>
        <v>date_20211101 = DateLookup.create( { date: '2021-11-01', day_of_month: 1, month: 11, quarter: 4, year: 2021, week_of_year: 45, week_of_quarter: 6})</v>
      </c>
    </row>
    <row r="1435" spans="1:10">
      <c r="A1435" s="1">
        <v>44502</v>
      </c>
      <c r="B1435" s="1" t="str">
        <f t="shared" si="198"/>
        <v>2021-11-02</v>
      </c>
      <c r="C1435">
        <f t="shared" si="199"/>
        <v>2</v>
      </c>
      <c r="D1435">
        <f t="shared" si="200"/>
        <v>11</v>
      </c>
      <c r="E1435">
        <f t="shared" si="201"/>
        <v>4</v>
      </c>
      <c r="F1435">
        <f t="shared" si="202"/>
        <v>2021</v>
      </c>
      <c r="G1435">
        <f t="shared" si="203"/>
        <v>45</v>
      </c>
      <c r="H1435">
        <f t="shared" si="204"/>
        <v>6</v>
      </c>
      <c r="I1435" s="1" t="str">
        <f t="shared" si="205"/>
        <v>date_20211102</v>
      </c>
      <c r="J1435" t="str">
        <f t="shared" si="206"/>
        <v>date_20211102 = DateLookup.create( { date: '2021-11-02', day_of_month: 2, month: 11, quarter: 4, year: 2021, week_of_year: 45, week_of_quarter: 6})</v>
      </c>
    </row>
    <row r="1436" spans="1:10">
      <c r="A1436" s="1">
        <v>44503</v>
      </c>
      <c r="B1436" s="1" t="str">
        <f t="shared" si="198"/>
        <v>2021-11-03</v>
      </c>
      <c r="C1436">
        <f t="shared" si="199"/>
        <v>3</v>
      </c>
      <c r="D1436">
        <f t="shared" si="200"/>
        <v>11</v>
      </c>
      <c r="E1436">
        <f t="shared" si="201"/>
        <v>4</v>
      </c>
      <c r="F1436">
        <f t="shared" si="202"/>
        <v>2021</v>
      </c>
      <c r="G1436">
        <f t="shared" si="203"/>
        <v>45</v>
      </c>
      <c r="H1436">
        <f t="shared" si="204"/>
        <v>6</v>
      </c>
      <c r="I1436" s="1" t="str">
        <f t="shared" si="205"/>
        <v>date_20211103</v>
      </c>
      <c r="J1436" t="str">
        <f t="shared" si="206"/>
        <v>date_20211103 = DateLookup.create( { date: '2021-11-03', day_of_month: 3, month: 11, quarter: 4, year: 2021, week_of_year: 45, week_of_quarter: 6})</v>
      </c>
    </row>
    <row r="1437" spans="1:10">
      <c r="A1437" s="1">
        <v>44504</v>
      </c>
      <c r="B1437" s="1" t="str">
        <f t="shared" si="198"/>
        <v>2021-11-04</v>
      </c>
      <c r="C1437">
        <f t="shared" si="199"/>
        <v>4</v>
      </c>
      <c r="D1437">
        <f t="shared" si="200"/>
        <v>11</v>
      </c>
      <c r="E1437">
        <f t="shared" si="201"/>
        <v>4</v>
      </c>
      <c r="F1437">
        <f t="shared" si="202"/>
        <v>2021</v>
      </c>
      <c r="G1437">
        <f t="shared" si="203"/>
        <v>45</v>
      </c>
      <c r="H1437">
        <f t="shared" si="204"/>
        <v>6</v>
      </c>
      <c r="I1437" s="1" t="str">
        <f t="shared" si="205"/>
        <v>date_20211104</v>
      </c>
      <c r="J1437" t="str">
        <f t="shared" si="206"/>
        <v>date_20211104 = DateLookup.create( { date: '2021-11-04', day_of_month: 4, month: 11, quarter: 4, year: 2021, week_of_year: 45, week_of_quarter: 6})</v>
      </c>
    </row>
    <row r="1438" spans="1:10">
      <c r="A1438" s="1">
        <v>44505</v>
      </c>
      <c r="B1438" s="1" t="str">
        <f t="shared" si="198"/>
        <v>2021-11-05</v>
      </c>
      <c r="C1438">
        <f t="shared" si="199"/>
        <v>5</v>
      </c>
      <c r="D1438">
        <f t="shared" si="200"/>
        <v>11</v>
      </c>
      <c r="E1438">
        <f t="shared" si="201"/>
        <v>4</v>
      </c>
      <c r="F1438">
        <f t="shared" si="202"/>
        <v>2021</v>
      </c>
      <c r="G1438">
        <f t="shared" si="203"/>
        <v>45</v>
      </c>
      <c r="H1438">
        <f t="shared" si="204"/>
        <v>6</v>
      </c>
      <c r="I1438" s="1" t="str">
        <f t="shared" si="205"/>
        <v>date_20211105</v>
      </c>
      <c r="J1438" t="str">
        <f t="shared" si="206"/>
        <v>date_20211105 = DateLookup.create( { date: '2021-11-05', day_of_month: 5, month: 11, quarter: 4, year: 2021, week_of_year: 45, week_of_quarter: 6})</v>
      </c>
    </row>
    <row r="1439" spans="1:10">
      <c r="A1439" s="1">
        <v>44506</v>
      </c>
      <c r="B1439" s="1" t="str">
        <f t="shared" si="198"/>
        <v>2021-11-06</v>
      </c>
      <c r="C1439">
        <f t="shared" si="199"/>
        <v>6</v>
      </c>
      <c r="D1439">
        <f t="shared" si="200"/>
        <v>11</v>
      </c>
      <c r="E1439">
        <f t="shared" si="201"/>
        <v>4</v>
      </c>
      <c r="F1439">
        <f t="shared" si="202"/>
        <v>2021</v>
      </c>
      <c r="G1439">
        <f t="shared" si="203"/>
        <v>45</v>
      </c>
      <c r="H1439">
        <f t="shared" si="204"/>
        <v>6</v>
      </c>
      <c r="I1439" s="1" t="str">
        <f t="shared" si="205"/>
        <v>date_20211106</v>
      </c>
      <c r="J1439" t="str">
        <f t="shared" si="206"/>
        <v>date_20211106 = DateLookup.create( { date: '2021-11-06', day_of_month: 6, month: 11, quarter: 4, year: 2021, week_of_year: 45, week_of_quarter: 6})</v>
      </c>
    </row>
    <row r="1440" spans="1:10">
      <c r="A1440" s="1">
        <v>44507</v>
      </c>
      <c r="B1440" s="1" t="str">
        <f t="shared" si="198"/>
        <v>2021-11-07</v>
      </c>
      <c r="C1440">
        <f t="shared" si="199"/>
        <v>7</v>
      </c>
      <c r="D1440">
        <f t="shared" si="200"/>
        <v>11</v>
      </c>
      <c r="E1440">
        <f t="shared" si="201"/>
        <v>4</v>
      </c>
      <c r="F1440">
        <f t="shared" si="202"/>
        <v>2021</v>
      </c>
      <c r="G1440">
        <f t="shared" si="203"/>
        <v>46</v>
      </c>
      <c r="H1440">
        <f t="shared" si="204"/>
        <v>7</v>
      </c>
      <c r="I1440" s="1" t="str">
        <f t="shared" si="205"/>
        <v>date_20211107</v>
      </c>
      <c r="J1440" t="str">
        <f t="shared" si="206"/>
        <v>date_20211107 = DateLookup.create( { date: '2021-11-07', day_of_month: 7, month: 11, quarter: 4, year: 2021, week_of_year: 46, week_of_quarter: 7})</v>
      </c>
    </row>
    <row r="1441" spans="1:10">
      <c r="A1441" s="1">
        <v>44508</v>
      </c>
      <c r="B1441" s="1" t="str">
        <f t="shared" si="198"/>
        <v>2021-11-08</v>
      </c>
      <c r="C1441">
        <f t="shared" si="199"/>
        <v>8</v>
      </c>
      <c r="D1441">
        <f t="shared" si="200"/>
        <v>11</v>
      </c>
      <c r="E1441">
        <f t="shared" si="201"/>
        <v>4</v>
      </c>
      <c r="F1441">
        <f t="shared" si="202"/>
        <v>2021</v>
      </c>
      <c r="G1441">
        <f t="shared" si="203"/>
        <v>46</v>
      </c>
      <c r="H1441">
        <f t="shared" si="204"/>
        <v>7</v>
      </c>
      <c r="I1441" s="1" t="str">
        <f t="shared" si="205"/>
        <v>date_20211108</v>
      </c>
      <c r="J1441" t="str">
        <f t="shared" si="206"/>
        <v>date_20211108 = DateLookup.create( { date: '2021-11-08', day_of_month: 8, month: 11, quarter: 4, year: 2021, week_of_year: 46, week_of_quarter: 7})</v>
      </c>
    </row>
    <row r="1442" spans="1:10">
      <c r="A1442" s="1">
        <v>44509</v>
      </c>
      <c r="B1442" s="1" t="str">
        <f t="shared" si="198"/>
        <v>2021-11-09</v>
      </c>
      <c r="C1442">
        <f t="shared" si="199"/>
        <v>9</v>
      </c>
      <c r="D1442">
        <f t="shared" si="200"/>
        <v>11</v>
      </c>
      <c r="E1442">
        <f t="shared" si="201"/>
        <v>4</v>
      </c>
      <c r="F1442">
        <f t="shared" si="202"/>
        <v>2021</v>
      </c>
      <c r="G1442">
        <f t="shared" si="203"/>
        <v>46</v>
      </c>
      <c r="H1442">
        <f t="shared" si="204"/>
        <v>7</v>
      </c>
      <c r="I1442" s="1" t="str">
        <f t="shared" si="205"/>
        <v>date_20211109</v>
      </c>
      <c r="J1442" t="str">
        <f t="shared" si="206"/>
        <v>date_20211109 = DateLookup.create( { date: '2021-11-09', day_of_month: 9, month: 11, quarter: 4, year: 2021, week_of_year: 46, week_of_quarter: 7})</v>
      </c>
    </row>
    <row r="1443" spans="1:10">
      <c r="A1443" s="1">
        <v>44510</v>
      </c>
      <c r="B1443" s="1" t="str">
        <f t="shared" ref="B1443:B1506" si="207">YEAR(A1443)&amp;"-"&amp;RIGHT("0"&amp;MONTH(A1443),2)&amp;"-"&amp;RIGHT("0"&amp;DAY(A1443),2)</f>
        <v>2021-11-10</v>
      </c>
      <c r="C1443">
        <f t="shared" ref="C1443:C1506" si="208">DAY(B1443)</f>
        <v>10</v>
      </c>
      <c r="D1443">
        <f t="shared" ref="D1443:D1506" si="209">MONTH(B1443)</f>
        <v>11</v>
      </c>
      <c r="E1443">
        <f t="shared" ref="E1443:E1506" si="210">IF(D1443&lt;4,1,IF(AND(D1443&gt;3,D1443&lt;7),2,IF(AND(D1443&gt;6,D1443&lt;10),3,4)))</f>
        <v>4</v>
      </c>
      <c r="F1443">
        <f t="shared" ref="F1443:F1506" si="211">YEAR(B1443)</f>
        <v>2021</v>
      </c>
      <c r="G1443">
        <f t="shared" ref="G1443:G1506" si="212">WEEKNUM(B1443)</f>
        <v>46</v>
      </c>
      <c r="H1443">
        <f t="shared" ref="H1443:H1506" si="213">IF(E1443=E1442,G1443-G1442+H1442,1)</f>
        <v>7</v>
      </c>
      <c r="I1443" s="1" t="str">
        <f t="shared" ref="I1443:I1506" si="214">"date_"&amp;YEAR(A1443)&amp;""&amp;RIGHT("0"&amp;MONTH(A1443),2)&amp;""&amp;RIGHT("0"&amp;DAY(A1443),2)</f>
        <v>date_20211110</v>
      </c>
      <c r="J1443" t="str">
        <f t="shared" ref="J1443:J1506" si="215">I1443&amp; " = DateLookup.create( { "&amp;B$1&amp;"'"&amp;B1443&amp;"'"&amp;C$1&amp;C1443&amp;D$1&amp;D1443&amp;E$1&amp;E1443&amp;F$1&amp;F1443&amp;G$1&amp;G1443&amp;H$1&amp;H1443&amp;"})"</f>
        <v>date_20211110 = DateLookup.create( { date: '2021-11-10', day_of_month: 10, month: 11, quarter: 4, year: 2021, week_of_year: 46, week_of_quarter: 7})</v>
      </c>
    </row>
    <row r="1444" spans="1:10">
      <c r="A1444" s="1">
        <v>44511</v>
      </c>
      <c r="B1444" s="1" t="str">
        <f t="shared" si="207"/>
        <v>2021-11-11</v>
      </c>
      <c r="C1444">
        <f t="shared" si="208"/>
        <v>11</v>
      </c>
      <c r="D1444">
        <f t="shared" si="209"/>
        <v>11</v>
      </c>
      <c r="E1444">
        <f t="shared" si="210"/>
        <v>4</v>
      </c>
      <c r="F1444">
        <f t="shared" si="211"/>
        <v>2021</v>
      </c>
      <c r="G1444">
        <f t="shared" si="212"/>
        <v>46</v>
      </c>
      <c r="H1444">
        <f t="shared" si="213"/>
        <v>7</v>
      </c>
      <c r="I1444" s="1" t="str">
        <f t="shared" si="214"/>
        <v>date_20211111</v>
      </c>
      <c r="J1444" t="str">
        <f t="shared" si="215"/>
        <v>date_20211111 = DateLookup.create( { date: '2021-11-11', day_of_month: 11, month: 11, quarter: 4, year: 2021, week_of_year: 46, week_of_quarter: 7})</v>
      </c>
    </row>
    <row r="1445" spans="1:10">
      <c r="A1445" s="1">
        <v>44512</v>
      </c>
      <c r="B1445" s="1" t="str">
        <f t="shared" si="207"/>
        <v>2021-11-12</v>
      </c>
      <c r="C1445">
        <f t="shared" si="208"/>
        <v>12</v>
      </c>
      <c r="D1445">
        <f t="shared" si="209"/>
        <v>11</v>
      </c>
      <c r="E1445">
        <f t="shared" si="210"/>
        <v>4</v>
      </c>
      <c r="F1445">
        <f t="shared" si="211"/>
        <v>2021</v>
      </c>
      <c r="G1445">
        <f t="shared" si="212"/>
        <v>46</v>
      </c>
      <c r="H1445">
        <f t="shared" si="213"/>
        <v>7</v>
      </c>
      <c r="I1445" s="1" t="str">
        <f t="shared" si="214"/>
        <v>date_20211112</v>
      </c>
      <c r="J1445" t="str">
        <f t="shared" si="215"/>
        <v>date_20211112 = DateLookup.create( { date: '2021-11-12', day_of_month: 12, month: 11, quarter: 4, year: 2021, week_of_year: 46, week_of_quarter: 7})</v>
      </c>
    </row>
    <row r="1446" spans="1:10">
      <c r="A1446" s="1">
        <v>44513</v>
      </c>
      <c r="B1446" s="1" t="str">
        <f t="shared" si="207"/>
        <v>2021-11-13</v>
      </c>
      <c r="C1446">
        <f t="shared" si="208"/>
        <v>13</v>
      </c>
      <c r="D1446">
        <f t="shared" si="209"/>
        <v>11</v>
      </c>
      <c r="E1446">
        <f t="shared" si="210"/>
        <v>4</v>
      </c>
      <c r="F1446">
        <f t="shared" si="211"/>
        <v>2021</v>
      </c>
      <c r="G1446">
        <f t="shared" si="212"/>
        <v>46</v>
      </c>
      <c r="H1446">
        <f t="shared" si="213"/>
        <v>7</v>
      </c>
      <c r="I1446" s="1" t="str">
        <f t="shared" si="214"/>
        <v>date_20211113</v>
      </c>
      <c r="J1446" t="str">
        <f t="shared" si="215"/>
        <v>date_20211113 = DateLookup.create( { date: '2021-11-13', day_of_month: 13, month: 11, quarter: 4, year: 2021, week_of_year: 46, week_of_quarter: 7})</v>
      </c>
    </row>
    <row r="1447" spans="1:10">
      <c r="A1447" s="1">
        <v>44514</v>
      </c>
      <c r="B1447" s="1" t="str">
        <f t="shared" si="207"/>
        <v>2021-11-14</v>
      </c>
      <c r="C1447">
        <f t="shared" si="208"/>
        <v>14</v>
      </c>
      <c r="D1447">
        <f t="shared" si="209"/>
        <v>11</v>
      </c>
      <c r="E1447">
        <f t="shared" si="210"/>
        <v>4</v>
      </c>
      <c r="F1447">
        <f t="shared" si="211"/>
        <v>2021</v>
      </c>
      <c r="G1447">
        <f t="shared" si="212"/>
        <v>47</v>
      </c>
      <c r="H1447">
        <f t="shared" si="213"/>
        <v>8</v>
      </c>
      <c r="I1447" s="1" t="str">
        <f t="shared" si="214"/>
        <v>date_20211114</v>
      </c>
      <c r="J1447" t="str">
        <f t="shared" si="215"/>
        <v>date_20211114 = DateLookup.create( { date: '2021-11-14', day_of_month: 14, month: 11, quarter: 4, year: 2021, week_of_year: 47, week_of_quarter: 8})</v>
      </c>
    </row>
    <row r="1448" spans="1:10">
      <c r="A1448" s="1">
        <v>44515</v>
      </c>
      <c r="B1448" s="1" t="str">
        <f t="shared" si="207"/>
        <v>2021-11-15</v>
      </c>
      <c r="C1448">
        <f t="shared" si="208"/>
        <v>15</v>
      </c>
      <c r="D1448">
        <f t="shared" si="209"/>
        <v>11</v>
      </c>
      <c r="E1448">
        <f t="shared" si="210"/>
        <v>4</v>
      </c>
      <c r="F1448">
        <f t="shared" si="211"/>
        <v>2021</v>
      </c>
      <c r="G1448">
        <f t="shared" si="212"/>
        <v>47</v>
      </c>
      <c r="H1448">
        <f t="shared" si="213"/>
        <v>8</v>
      </c>
      <c r="I1448" s="1" t="str">
        <f t="shared" si="214"/>
        <v>date_20211115</v>
      </c>
      <c r="J1448" t="str">
        <f t="shared" si="215"/>
        <v>date_20211115 = DateLookup.create( { date: '2021-11-15', day_of_month: 15, month: 11, quarter: 4, year: 2021, week_of_year: 47, week_of_quarter: 8})</v>
      </c>
    </row>
    <row r="1449" spans="1:10">
      <c r="A1449" s="1">
        <v>44516</v>
      </c>
      <c r="B1449" s="1" t="str">
        <f t="shared" si="207"/>
        <v>2021-11-16</v>
      </c>
      <c r="C1449">
        <f t="shared" si="208"/>
        <v>16</v>
      </c>
      <c r="D1449">
        <f t="shared" si="209"/>
        <v>11</v>
      </c>
      <c r="E1449">
        <f t="shared" si="210"/>
        <v>4</v>
      </c>
      <c r="F1449">
        <f t="shared" si="211"/>
        <v>2021</v>
      </c>
      <c r="G1449">
        <f t="shared" si="212"/>
        <v>47</v>
      </c>
      <c r="H1449">
        <f t="shared" si="213"/>
        <v>8</v>
      </c>
      <c r="I1449" s="1" t="str">
        <f t="shared" si="214"/>
        <v>date_20211116</v>
      </c>
      <c r="J1449" t="str">
        <f t="shared" si="215"/>
        <v>date_20211116 = DateLookup.create( { date: '2021-11-16', day_of_month: 16, month: 11, quarter: 4, year: 2021, week_of_year: 47, week_of_quarter: 8})</v>
      </c>
    </row>
    <row r="1450" spans="1:10">
      <c r="A1450" s="1">
        <v>44517</v>
      </c>
      <c r="B1450" s="1" t="str">
        <f t="shared" si="207"/>
        <v>2021-11-17</v>
      </c>
      <c r="C1450">
        <f t="shared" si="208"/>
        <v>17</v>
      </c>
      <c r="D1450">
        <f t="shared" si="209"/>
        <v>11</v>
      </c>
      <c r="E1450">
        <f t="shared" si="210"/>
        <v>4</v>
      </c>
      <c r="F1450">
        <f t="shared" si="211"/>
        <v>2021</v>
      </c>
      <c r="G1450">
        <f t="shared" si="212"/>
        <v>47</v>
      </c>
      <c r="H1450">
        <f t="shared" si="213"/>
        <v>8</v>
      </c>
      <c r="I1450" s="1" t="str">
        <f t="shared" si="214"/>
        <v>date_20211117</v>
      </c>
      <c r="J1450" t="str">
        <f t="shared" si="215"/>
        <v>date_20211117 = DateLookup.create( { date: '2021-11-17', day_of_month: 17, month: 11, quarter: 4, year: 2021, week_of_year: 47, week_of_quarter: 8})</v>
      </c>
    </row>
    <row r="1451" spans="1:10">
      <c r="A1451" s="1">
        <v>44518</v>
      </c>
      <c r="B1451" s="1" t="str">
        <f t="shared" si="207"/>
        <v>2021-11-18</v>
      </c>
      <c r="C1451">
        <f t="shared" si="208"/>
        <v>18</v>
      </c>
      <c r="D1451">
        <f t="shared" si="209"/>
        <v>11</v>
      </c>
      <c r="E1451">
        <f t="shared" si="210"/>
        <v>4</v>
      </c>
      <c r="F1451">
        <f t="shared" si="211"/>
        <v>2021</v>
      </c>
      <c r="G1451">
        <f t="shared" si="212"/>
        <v>47</v>
      </c>
      <c r="H1451">
        <f t="shared" si="213"/>
        <v>8</v>
      </c>
      <c r="I1451" s="1" t="str">
        <f t="shared" si="214"/>
        <v>date_20211118</v>
      </c>
      <c r="J1451" t="str">
        <f t="shared" si="215"/>
        <v>date_20211118 = DateLookup.create( { date: '2021-11-18', day_of_month: 18, month: 11, quarter: 4, year: 2021, week_of_year: 47, week_of_quarter: 8})</v>
      </c>
    </row>
    <row r="1452" spans="1:10">
      <c r="A1452" s="1">
        <v>44519</v>
      </c>
      <c r="B1452" s="1" t="str">
        <f t="shared" si="207"/>
        <v>2021-11-19</v>
      </c>
      <c r="C1452">
        <f t="shared" si="208"/>
        <v>19</v>
      </c>
      <c r="D1452">
        <f t="shared" si="209"/>
        <v>11</v>
      </c>
      <c r="E1452">
        <f t="shared" si="210"/>
        <v>4</v>
      </c>
      <c r="F1452">
        <f t="shared" si="211"/>
        <v>2021</v>
      </c>
      <c r="G1452">
        <f t="shared" si="212"/>
        <v>47</v>
      </c>
      <c r="H1452">
        <f t="shared" si="213"/>
        <v>8</v>
      </c>
      <c r="I1452" s="1" t="str">
        <f t="shared" si="214"/>
        <v>date_20211119</v>
      </c>
      <c r="J1452" t="str">
        <f t="shared" si="215"/>
        <v>date_20211119 = DateLookup.create( { date: '2021-11-19', day_of_month: 19, month: 11, quarter: 4, year: 2021, week_of_year: 47, week_of_quarter: 8})</v>
      </c>
    </row>
    <row r="1453" spans="1:10">
      <c r="A1453" s="1">
        <v>44520</v>
      </c>
      <c r="B1453" s="1" t="str">
        <f t="shared" si="207"/>
        <v>2021-11-20</v>
      </c>
      <c r="C1453">
        <f t="shared" si="208"/>
        <v>20</v>
      </c>
      <c r="D1453">
        <f t="shared" si="209"/>
        <v>11</v>
      </c>
      <c r="E1453">
        <f t="shared" si="210"/>
        <v>4</v>
      </c>
      <c r="F1453">
        <f t="shared" si="211"/>
        <v>2021</v>
      </c>
      <c r="G1453">
        <f t="shared" si="212"/>
        <v>47</v>
      </c>
      <c r="H1453">
        <f t="shared" si="213"/>
        <v>8</v>
      </c>
      <c r="I1453" s="1" t="str">
        <f t="shared" si="214"/>
        <v>date_20211120</v>
      </c>
      <c r="J1453" t="str">
        <f t="shared" si="215"/>
        <v>date_20211120 = DateLookup.create( { date: '2021-11-20', day_of_month: 20, month: 11, quarter: 4, year: 2021, week_of_year: 47, week_of_quarter: 8})</v>
      </c>
    </row>
    <row r="1454" spans="1:10">
      <c r="A1454" s="1">
        <v>44521</v>
      </c>
      <c r="B1454" s="1" t="str">
        <f t="shared" si="207"/>
        <v>2021-11-21</v>
      </c>
      <c r="C1454">
        <f t="shared" si="208"/>
        <v>21</v>
      </c>
      <c r="D1454">
        <f t="shared" si="209"/>
        <v>11</v>
      </c>
      <c r="E1454">
        <f t="shared" si="210"/>
        <v>4</v>
      </c>
      <c r="F1454">
        <f t="shared" si="211"/>
        <v>2021</v>
      </c>
      <c r="G1454">
        <f t="shared" si="212"/>
        <v>48</v>
      </c>
      <c r="H1454">
        <f t="shared" si="213"/>
        <v>9</v>
      </c>
      <c r="I1454" s="1" t="str">
        <f t="shared" si="214"/>
        <v>date_20211121</v>
      </c>
      <c r="J1454" t="str">
        <f t="shared" si="215"/>
        <v>date_20211121 = DateLookup.create( { date: '2021-11-21', day_of_month: 21, month: 11, quarter: 4, year: 2021, week_of_year: 48, week_of_quarter: 9})</v>
      </c>
    </row>
    <row r="1455" spans="1:10">
      <c r="A1455" s="1">
        <v>44522</v>
      </c>
      <c r="B1455" s="1" t="str">
        <f t="shared" si="207"/>
        <v>2021-11-22</v>
      </c>
      <c r="C1455">
        <f t="shared" si="208"/>
        <v>22</v>
      </c>
      <c r="D1455">
        <f t="shared" si="209"/>
        <v>11</v>
      </c>
      <c r="E1455">
        <f t="shared" si="210"/>
        <v>4</v>
      </c>
      <c r="F1455">
        <f t="shared" si="211"/>
        <v>2021</v>
      </c>
      <c r="G1455">
        <f t="shared" si="212"/>
        <v>48</v>
      </c>
      <c r="H1455">
        <f t="shared" si="213"/>
        <v>9</v>
      </c>
      <c r="I1455" s="1" t="str">
        <f t="shared" si="214"/>
        <v>date_20211122</v>
      </c>
      <c r="J1455" t="str">
        <f t="shared" si="215"/>
        <v>date_20211122 = DateLookup.create( { date: '2021-11-22', day_of_month: 22, month: 11, quarter: 4, year: 2021, week_of_year: 48, week_of_quarter: 9})</v>
      </c>
    </row>
    <row r="1456" spans="1:10">
      <c r="A1456" s="1">
        <v>44523</v>
      </c>
      <c r="B1456" s="1" t="str">
        <f t="shared" si="207"/>
        <v>2021-11-23</v>
      </c>
      <c r="C1456">
        <f t="shared" si="208"/>
        <v>23</v>
      </c>
      <c r="D1456">
        <f t="shared" si="209"/>
        <v>11</v>
      </c>
      <c r="E1456">
        <f t="shared" si="210"/>
        <v>4</v>
      </c>
      <c r="F1456">
        <f t="shared" si="211"/>
        <v>2021</v>
      </c>
      <c r="G1456">
        <f t="shared" si="212"/>
        <v>48</v>
      </c>
      <c r="H1456">
        <f t="shared" si="213"/>
        <v>9</v>
      </c>
      <c r="I1456" s="1" t="str">
        <f t="shared" si="214"/>
        <v>date_20211123</v>
      </c>
      <c r="J1456" t="str">
        <f t="shared" si="215"/>
        <v>date_20211123 = DateLookup.create( { date: '2021-11-23', day_of_month: 23, month: 11, quarter: 4, year: 2021, week_of_year: 48, week_of_quarter: 9})</v>
      </c>
    </row>
    <row r="1457" spans="1:10">
      <c r="A1457" s="1">
        <v>44524</v>
      </c>
      <c r="B1457" s="1" t="str">
        <f t="shared" si="207"/>
        <v>2021-11-24</v>
      </c>
      <c r="C1457">
        <f t="shared" si="208"/>
        <v>24</v>
      </c>
      <c r="D1457">
        <f t="shared" si="209"/>
        <v>11</v>
      </c>
      <c r="E1457">
        <f t="shared" si="210"/>
        <v>4</v>
      </c>
      <c r="F1457">
        <f t="shared" si="211"/>
        <v>2021</v>
      </c>
      <c r="G1457">
        <f t="shared" si="212"/>
        <v>48</v>
      </c>
      <c r="H1457">
        <f t="shared" si="213"/>
        <v>9</v>
      </c>
      <c r="I1457" s="1" t="str">
        <f t="shared" si="214"/>
        <v>date_20211124</v>
      </c>
      <c r="J1457" t="str">
        <f t="shared" si="215"/>
        <v>date_20211124 = DateLookup.create( { date: '2021-11-24', day_of_month: 24, month: 11, quarter: 4, year: 2021, week_of_year: 48, week_of_quarter: 9})</v>
      </c>
    </row>
    <row r="1458" spans="1:10">
      <c r="A1458" s="1">
        <v>44525</v>
      </c>
      <c r="B1458" s="1" t="str">
        <f t="shared" si="207"/>
        <v>2021-11-25</v>
      </c>
      <c r="C1458">
        <f t="shared" si="208"/>
        <v>25</v>
      </c>
      <c r="D1458">
        <f t="shared" si="209"/>
        <v>11</v>
      </c>
      <c r="E1458">
        <f t="shared" si="210"/>
        <v>4</v>
      </c>
      <c r="F1458">
        <f t="shared" si="211"/>
        <v>2021</v>
      </c>
      <c r="G1458">
        <f t="shared" si="212"/>
        <v>48</v>
      </c>
      <c r="H1458">
        <f t="shared" si="213"/>
        <v>9</v>
      </c>
      <c r="I1458" s="1" t="str">
        <f t="shared" si="214"/>
        <v>date_20211125</v>
      </c>
      <c r="J1458" t="str">
        <f t="shared" si="215"/>
        <v>date_20211125 = DateLookup.create( { date: '2021-11-25', day_of_month: 25, month: 11, quarter: 4, year: 2021, week_of_year: 48, week_of_quarter: 9})</v>
      </c>
    </row>
    <row r="1459" spans="1:10">
      <c r="A1459" s="1">
        <v>44526</v>
      </c>
      <c r="B1459" s="1" t="str">
        <f t="shared" si="207"/>
        <v>2021-11-26</v>
      </c>
      <c r="C1459">
        <f t="shared" si="208"/>
        <v>26</v>
      </c>
      <c r="D1459">
        <f t="shared" si="209"/>
        <v>11</v>
      </c>
      <c r="E1459">
        <f t="shared" si="210"/>
        <v>4</v>
      </c>
      <c r="F1459">
        <f t="shared" si="211"/>
        <v>2021</v>
      </c>
      <c r="G1459">
        <f t="shared" si="212"/>
        <v>48</v>
      </c>
      <c r="H1459">
        <f t="shared" si="213"/>
        <v>9</v>
      </c>
      <c r="I1459" s="1" t="str">
        <f t="shared" si="214"/>
        <v>date_20211126</v>
      </c>
      <c r="J1459" t="str">
        <f t="shared" si="215"/>
        <v>date_20211126 = DateLookup.create( { date: '2021-11-26', day_of_month: 26, month: 11, quarter: 4, year: 2021, week_of_year: 48, week_of_quarter: 9})</v>
      </c>
    </row>
    <row r="1460" spans="1:10">
      <c r="A1460" s="1">
        <v>44527</v>
      </c>
      <c r="B1460" s="1" t="str">
        <f t="shared" si="207"/>
        <v>2021-11-27</v>
      </c>
      <c r="C1460">
        <f t="shared" si="208"/>
        <v>27</v>
      </c>
      <c r="D1460">
        <f t="shared" si="209"/>
        <v>11</v>
      </c>
      <c r="E1460">
        <f t="shared" si="210"/>
        <v>4</v>
      </c>
      <c r="F1460">
        <f t="shared" si="211"/>
        <v>2021</v>
      </c>
      <c r="G1460">
        <f t="shared" si="212"/>
        <v>48</v>
      </c>
      <c r="H1460">
        <f t="shared" si="213"/>
        <v>9</v>
      </c>
      <c r="I1460" s="1" t="str">
        <f t="shared" si="214"/>
        <v>date_20211127</v>
      </c>
      <c r="J1460" t="str">
        <f t="shared" si="215"/>
        <v>date_20211127 = DateLookup.create( { date: '2021-11-27', day_of_month: 27, month: 11, quarter: 4, year: 2021, week_of_year: 48, week_of_quarter: 9})</v>
      </c>
    </row>
    <row r="1461" spans="1:10">
      <c r="A1461" s="1">
        <v>44528</v>
      </c>
      <c r="B1461" s="1" t="str">
        <f t="shared" si="207"/>
        <v>2021-11-28</v>
      </c>
      <c r="C1461">
        <f t="shared" si="208"/>
        <v>28</v>
      </c>
      <c r="D1461">
        <f t="shared" si="209"/>
        <v>11</v>
      </c>
      <c r="E1461">
        <f t="shared" si="210"/>
        <v>4</v>
      </c>
      <c r="F1461">
        <f t="shared" si="211"/>
        <v>2021</v>
      </c>
      <c r="G1461">
        <f t="shared" si="212"/>
        <v>49</v>
      </c>
      <c r="H1461">
        <f t="shared" si="213"/>
        <v>10</v>
      </c>
      <c r="I1461" s="1" t="str">
        <f t="shared" si="214"/>
        <v>date_20211128</v>
      </c>
      <c r="J1461" t="str">
        <f t="shared" si="215"/>
        <v>date_20211128 = DateLookup.create( { date: '2021-11-28', day_of_month: 28, month: 11, quarter: 4, year: 2021, week_of_year: 49, week_of_quarter: 10})</v>
      </c>
    </row>
    <row r="1462" spans="1:10">
      <c r="A1462" s="1">
        <v>44529</v>
      </c>
      <c r="B1462" s="1" t="str">
        <f t="shared" si="207"/>
        <v>2021-11-29</v>
      </c>
      <c r="C1462">
        <f t="shared" si="208"/>
        <v>29</v>
      </c>
      <c r="D1462">
        <f t="shared" si="209"/>
        <v>11</v>
      </c>
      <c r="E1462">
        <f t="shared" si="210"/>
        <v>4</v>
      </c>
      <c r="F1462">
        <f t="shared" si="211"/>
        <v>2021</v>
      </c>
      <c r="G1462">
        <f t="shared" si="212"/>
        <v>49</v>
      </c>
      <c r="H1462">
        <f t="shared" si="213"/>
        <v>10</v>
      </c>
      <c r="I1462" s="1" t="str">
        <f t="shared" si="214"/>
        <v>date_20211129</v>
      </c>
      <c r="J1462" t="str">
        <f t="shared" si="215"/>
        <v>date_20211129 = DateLookup.create( { date: '2021-11-29', day_of_month: 29, month: 11, quarter: 4, year: 2021, week_of_year: 49, week_of_quarter: 10})</v>
      </c>
    </row>
    <row r="1463" spans="1:10">
      <c r="A1463" s="1">
        <v>44530</v>
      </c>
      <c r="B1463" s="1" t="str">
        <f t="shared" si="207"/>
        <v>2021-11-30</v>
      </c>
      <c r="C1463">
        <f t="shared" si="208"/>
        <v>30</v>
      </c>
      <c r="D1463">
        <f t="shared" si="209"/>
        <v>11</v>
      </c>
      <c r="E1463">
        <f t="shared" si="210"/>
        <v>4</v>
      </c>
      <c r="F1463">
        <f t="shared" si="211"/>
        <v>2021</v>
      </c>
      <c r="G1463">
        <f t="shared" si="212"/>
        <v>49</v>
      </c>
      <c r="H1463">
        <f t="shared" si="213"/>
        <v>10</v>
      </c>
      <c r="I1463" s="1" t="str">
        <f t="shared" si="214"/>
        <v>date_20211130</v>
      </c>
      <c r="J1463" t="str">
        <f t="shared" si="215"/>
        <v>date_20211130 = DateLookup.create( { date: '2021-11-30', day_of_month: 30, month: 11, quarter: 4, year: 2021, week_of_year: 49, week_of_quarter: 10})</v>
      </c>
    </row>
    <row r="1464" spans="1:10">
      <c r="A1464" s="1">
        <v>44531</v>
      </c>
      <c r="B1464" s="1" t="str">
        <f t="shared" si="207"/>
        <v>2021-12-01</v>
      </c>
      <c r="C1464">
        <f t="shared" si="208"/>
        <v>1</v>
      </c>
      <c r="D1464">
        <f t="shared" si="209"/>
        <v>12</v>
      </c>
      <c r="E1464">
        <f t="shared" si="210"/>
        <v>4</v>
      </c>
      <c r="F1464">
        <f t="shared" si="211"/>
        <v>2021</v>
      </c>
      <c r="G1464">
        <f t="shared" si="212"/>
        <v>49</v>
      </c>
      <c r="H1464">
        <f t="shared" si="213"/>
        <v>10</v>
      </c>
      <c r="I1464" s="1" t="str">
        <f t="shared" si="214"/>
        <v>date_20211201</v>
      </c>
      <c r="J1464" t="str">
        <f t="shared" si="215"/>
        <v>date_20211201 = DateLookup.create( { date: '2021-12-01', day_of_month: 1, month: 12, quarter: 4, year: 2021, week_of_year: 49, week_of_quarter: 10})</v>
      </c>
    </row>
    <row r="1465" spans="1:10">
      <c r="A1465" s="1">
        <v>44532</v>
      </c>
      <c r="B1465" s="1" t="str">
        <f t="shared" si="207"/>
        <v>2021-12-02</v>
      </c>
      <c r="C1465">
        <f t="shared" si="208"/>
        <v>2</v>
      </c>
      <c r="D1465">
        <f t="shared" si="209"/>
        <v>12</v>
      </c>
      <c r="E1465">
        <f t="shared" si="210"/>
        <v>4</v>
      </c>
      <c r="F1465">
        <f t="shared" si="211"/>
        <v>2021</v>
      </c>
      <c r="G1465">
        <f t="shared" si="212"/>
        <v>49</v>
      </c>
      <c r="H1465">
        <f t="shared" si="213"/>
        <v>10</v>
      </c>
      <c r="I1465" s="1" t="str">
        <f t="shared" si="214"/>
        <v>date_20211202</v>
      </c>
      <c r="J1465" t="str">
        <f t="shared" si="215"/>
        <v>date_20211202 = DateLookup.create( { date: '2021-12-02', day_of_month: 2, month: 12, quarter: 4, year: 2021, week_of_year: 49, week_of_quarter: 10})</v>
      </c>
    </row>
    <row r="1466" spans="1:10">
      <c r="A1466" s="1">
        <v>44533</v>
      </c>
      <c r="B1466" s="1" t="str">
        <f t="shared" si="207"/>
        <v>2021-12-03</v>
      </c>
      <c r="C1466">
        <f t="shared" si="208"/>
        <v>3</v>
      </c>
      <c r="D1466">
        <f t="shared" si="209"/>
        <v>12</v>
      </c>
      <c r="E1466">
        <f t="shared" si="210"/>
        <v>4</v>
      </c>
      <c r="F1466">
        <f t="shared" si="211"/>
        <v>2021</v>
      </c>
      <c r="G1466">
        <f t="shared" si="212"/>
        <v>49</v>
      </c>
      <c r="H1466">
        <f t="shared" si="213"/>
        <v>10</v>
      </c>
      <c r="I1466" s="1" t="str">
        <f t="shared" si="214"/>
        <v>date_20211203</v>
      </c>
      <c r="J1466" t="str">
        <f t="shared" si="215"/>
        <v>date_20211203 = DateLookup.create( { date: '2021-12-03', day_of_month: 3, month: 12, quarter: 4, year: 2021, week_of_year: 49, week_of_quarter: 10})</v>
      </c>
    </row>
    <row r="1467" spans="1:10">
      <c r="A1467" s="1">
        <v>44534</v>
      </c>
      <c r="B1467" s="1" t="str">
        <f t="shared" si="207"/>
        <v>2021-12-04</v>
      </c>
      <c r="C1467">
        <f t="shared" si="208"/>
        <v>4</v>
      </c>
      <c r="D1467">
        <f t="shared" si="209"/>
        <v>12</v>
      </c>
      <c r="E1467">
        <f t="shared" si="210"/>
        <v>4</v>
      </c>
      <c r="F1467">
        <f t="shared" si="211"/>
        <v>2021</v>
      </c>
      <c r="G1467">
        <f t="shared" si="212"/>
        <v>49</v>
      </c>
      <c r="H1467">
        <f t="shared" si="213"/>
        <v>10</v>
      </c>
      <c r="I1467" s="1" t="str">
        <f t="shared" si="214"/>
        <v>date_20211204</v>
      </c>
      <c r="J1467" t="str">
        <f t="shared" si="215"/>
        <v>date_20211204 = DateLookup.create( { date: '2021-12-04', day_of_month: 4, month: 12, quarter: 4, year: 2021, week_of_year: 49, week_of_quarter: 10})</v>
      </c>
    </row>
    <row r="1468" spans="1:10">
      <c r="A1468" s="1">
        <v>44535</v>
      </c>
      <c r="B1468" s="1" t="str">
        <f t="shared" si="207"/>
        <v>2021-12-05</v>
      </c>
      <c r="C1468">
        <f t="shared" si="208"/>
        <v>5</v>
      </c>
      <c r="D1468">
        <f t="shared" si="209"/>
        <v>12</v>
      </c>
      <c r="E1468">
        <f t="shared" si="210"/>
        <v>4</v>
      </c>
      <c r="F1468">
        <f t="shared" si="211"/>
        <v>2021</v>
      </c>
      <c r="G1468">
        <f t="shared" si="212"/>
        <v>50</v>
      </c>
      <c r="H1468">
        <f t="shared" si="213"/>
        <v>11</v>
      </c>
      <c r="I1468" s="1" t="str">
        <f t="shared" si="214"/>
        <v>date_20211205</v>
      </c>
      <c r="J1468" t="str">
        <f t="shared" si="215"/>
        <v>date_20211205 = DateLookup.create( { date: '2021-12-05', day_of_month: 5, month: 12, quarter: 4, year: 2021, week_of_year: 50, week_of_quarter: 11})</v>
      </c>
    </row>
    <row r="1469" spans="1:10">
      <c r="A1469" s="1">
        <v>44536</v>
      </c>
      <c r="B1469" s="1" t="str">
        <f t="shared" si="207"/>
        <v>2021-12-06</v>
      </c>
      <c r="C1469">
        <f t="shared" si="208"/>
        <v>6</v>
      </c>
      <c r="D1469">
        <f t="shared" si="209"/>
        <v>12</v>
      </c>
      <c r="E1469">
        <f t="shared" si="210"/>
        <v>4</v>
      </c>
      <c r="F1469">
        <f t="shared" si="211"/>
        <v>2021</v>
      </c>
      <c r="G1469">
        <f t="shared" si="212"/>
        <v>50</v>
      </c>
      <c r="H1469">
        <f t="shared" si="213"/>
        <v>11</v>
      </c>
      <c r="I1469" s="1" t="str">
        <f t="shared" si="214"/>
        <v>date_20211206</v>
      </c>
      <c r="J1469" t="str">
        <f t="shared" si="215"/>
        <v>date_20211206 = DateLookup.create( { date: '2021-12-06', day_of_month: 6, month: 12, quarter: 4, year: 2021, week_of_year: 50, week_of_quarter: 11})</v>
      </c>
    </row>
    <row r="1470" spans="1:10">
      <c r="A1470" s="1">
        <v>44537</v>
      </c>
      <c r="B1470" s="1" t="str">
        <f t="shared" si="207"/>
        <v>2021-12-07</v>
      </c>
      <c r="C1470">
        <f t="shared" si="208"/>
        <v>7</v>
      </c>
      <c r="D1470">
        <f t="shared" si="209"/>
        <v>12</v>
      </c>
      <c r="E1470">
        <f t="shared" si="210"/>
        <v>4</v>
      </c>
      <c r="F1470">
        <f t="shared" si="211"/>
        <v>2021</v>
      </c>
      <c r="G1470">
        <f t="shared" si="212"/>
        <v>50</v>
      </c>
      <c r="H1470">
        <f t="shared" si="213"/>
        <v>11</v>
      </c>
      <c r="I1470" s="1" t="str">
        <f t="shared" si="214"/>
        <v>date_20211207</v>
      </c>
      <c r="J1470" t="str">
        <f t="shared" si="215"/>
        <v>date_20211207 = DateLookup.create( { date: '2021-12-07', day_of_month: 7, month: 12, quarter: 4, year: 2021, week_of_year: 50, week_of_quarter: 11})</v>
      </c>
    </row>
    <row r="1471" spans="1:10">
      <c r="A1471" s="1">
        <v>44538</v>
      </c>
      <c r="B1471" s="1" t="str">
        <f t="shared" si="207"/>
        <v>2021-12-08</v>
      </c>
      <c r="C1471">
        <f t="shared" si="208"/>
        <v>8</v>
      </c>
      <c r="D1471">
        <f t="shared" si="209"/>
        <v>12</v>
      </c>
      <c r="E1471">
        <f t="shared" si="210"/>
        <v>4</v>
      </c>
      <c r="F1471">
        <f t="shared" si="211"/>
        <v>2021</v>
      </c>
      <c r="G1471">
        <f t="shared" si="212"/>
        <v>50</v>
      </c>
      <c r="H1471">
        <f t="shared" si="213"/>
        <v>11</v>
      </c>
      <c r="I1471" s="1" t="str">
        <f t="shared" si="214"/>
        <v>date_20211208</v>
      </c>
      <c r="J1471" t="str">
        <f t="shared" si="215"/>
        <v>date_20211208 = DateLookup.create( { date: '2021-12-08', day_of_month: 8, month: 12, quarter: 4, year: 2021, week_of_year: 50, week_of_quarter: 11})</v>
      </c>
    </row>
    <row r="1472" spans="1:10">
      <c r="A1472" s="1">
        <v>44539</v>
      </c>
      <c r="B1472" s="1" t="str">
        <f t="shared" si="207"/>
        <v>2021-12-09</v>
      </c>
      <c r="C1472">
        <f t="shared" si="208"/>
        <v>9</v>
      </c>
      <c r="D1472">
        <f t="shared" si="209"/>
        <v>12</v>
      </c>
      <c r="E1472">
        <f t="shared" si="210"/>
        <v>4</v>
      </c>
      <c r="F1472">
        <f t="shared" si="211"/>
        <v>2021</v>
      </c>
      <c r="G1472">
        <f t="shared" si="212"/>
        <v>50</v>
      </c>
      <c r="H1472">
        <f t="shared" si="213"/>
        <v>11</v>
      </c>
      <c r="I1472" s="1" t="str">
        <f t="shared" si="214"/>
        <v>date_20211209</v>
      </c>
      <c r="J1472" t="str">
        <f t="shared" si="215"/>
        <v>date_20211209 = DateLookup.create( { date: '2021-12-09', day_of_month: 9, month: 12, quarter: 4, year: 2021, week_of_year: 50, week_of_quarter: 11})</v>
      </c>
    </row>
    <row r="1473" spans="1:10">
      <c r="A1473" s="1">
        <v>44540</v>
      </c>
      <c r="B1473" s="1" t="str">
        <f t="shared" si="207"/>
        <v>2021-12-10</v>
      </c>
      <c r="C1473">
        <f t="shared" si="208"/>
        <v>10</v>
      </c>
      <c r="D1473">
        <f t="shared" si="209"/>
        <v>12</v>
      </c>
      <c r="E1473">
        <f t="shared" si="210"/>
        <v>4</v>
      </c>
      <c r="F1473">
        <f t="shared" si="211"/>
        <v>2021</v>
      </c>
      <c r="G1473">
        <f t="shared" si="212"/>
        <v>50</v>
      </c>
      <c r="H1473">
        <f t="shared" si="213"/>
        <v>11</v>
      </c>
      <c r="I1473" s="1" t="str">
        <f t="shared" si="214"/>
        <v>date_20211210</v>
      </c>
      <c r="J1473" t="str">
        <f t="shared" si="215"/>
        <v>date_20211210 = DateLookup.create( { date: '2021-12-10', day_of_month: 10, month: 12, quarter: 4, year: 2021, week_of_year: 50, week_of_quarter: 11})</v>
      </c>
    </row>
    <row r="1474" spans="1:10">
      <c r="A1474" s="1">
        <v>44541</v>
      </c>
      <c r="B1474" s="1" t="str">
        <f t="shared" si="207"/>
        <v>2021-12-11</v>
      </c>
      <c r="C1474">
        <f t="shared" si="208"/>
        <v>11</v>
      </c>
      <c r="D1474">
        <f t="shared" si="209"/>
        <v>12</v>
      </c>
      <c r="E1474">
        <f t="shared" si="210"/>
        <v>4</v>
      </c>
      <c r="F1474">
        <f t="shared" si="211"/>
        <v>2021</v>
      </c>
      <c r="G1474">
        <f t="shared" si="212"/>
        <v>50</v>
      </c>
      <c r="H1474">
        <f t="shared" si="213"/>
        <v>11</v>
      </c>
      <c r="I1474" s="1" t="str">
        <f t="shared" si="214"/>
        <v>date_20211211</v>
      </c>
      <c r="J1474" t="str">
        <f t="shared" si="215"/>
        <v>date_20211211 = DateLookup.create( { date: '2021-12-11', day_of_month: 11, month: 12, quarter: 4, year: 2021, week_of_year: 50, week_of_quarter: 11})</v>
      </c>
    </row>
    <row r="1475" spans="1:10">
      <c r="A1475" s="1">
        <v>44542</v>
      </c>
      <c r="B1475" s="1" t="str">
        <f t="shared" si="207"/>
        <v>2021-12-12</v>
      </c>
      <c r="C1475">
        <f t="shared" si="208"/>
        <v>12</v>
      </c>
      <c r="D1475">
        <f t="shared" si="209"/>
        <v>12</v>
      </c>
      <c r="E1475">
        <f t="shared" si="210"/>
        <v>4</v>
      </c>
      <c r="F1475">
        <f t="shared" si="211"/>
        <v>2021</v>
      </c>
      <c r="G1475">
        <f t="shared" si="212"/>
        <v>51</v>
      </c>
      <c r="H1475">
        <f t="shared" si="213"/>
        <v>12</v>
      </c>
      <c r="I1475" s="1" t="str">
        <f t="shared" si="214"/>
        <v>date_20211212</v>
      </c>
      <c r="J1475" t="str">
        <f t="shared" si="215"/>
        <v>date_20211212 = DateLookup.create( { date: '2021-12-12', day_of_month: 12, month: 12, quarter: 4, year: 2021, week_of_year: 51, week_of_quarter: 12})</v>
      </c>
    </row>
    <row r="1476" spans="1:10">
      <c r="A1476" s="1">
        <v>44543</v>
      </c>
      <c r="B1476" s="1" t="str">
        <f t="shared" si="207"/>
        <v>2021-12-13</v>
      </c>
      <c r="C1476">
        <f t="shared" si="208"/>
        <v>13</v>
      </c>
      <c r="D1476">
        <f t="shared" si="209"/>
        <v>12</v>
      </c>
      <c r="E1476">
        <f t="shared" si="210"/>
        <v>4</v>
      </c>
      <c r="F1476">
        <f t="shared" si="211"/>
        <v>2021</v>
      </c>
      <c r="G1476">
        <f t="shared" si="212"/>
        <v>51</v>
      </c>
      <c r="H1476">
        <f t="shared" si="213"/>
        <v>12</v>
      </c>
      <c r="I1476" s="1" t="str">
        <f t="shared" si="214"/>
        <v>date_20211213</v>
      </c>
      <c r="J1476" t="str">
        <f t="shared" si="215"/>
        <v>date_20211213 = DateLookup.create( { date: '2021-12-13', day_of_month: 13, month: 12, quarter: 4, year: 2021, week_of_year: 51, week_of_quarter: 12})</v>
      </c>
    </row>
    <row r="1477" spans="1:10">
      <c r="A1477" s="1">
        <v>44544</v>
      </c>
      <c r="B1477" s="1" t="str">
        <f t="shared" si="207"/>
        <v>2021-12-14</v>
      </c>
      <c r="C1477">
        <f t="shared" si="208"/>
        <v>14</v>
      </c>
      <c r="D1477">
        <f t="shared" si="209"/>
        <v>12</v>
      </c>
      <c r="E1477">
        <f t="shared" si="210"/>
        <v>4</v>
      </c>
      <c r="F1477">
        <f t="shared" si="211"/>
        <v>2021</v>
      </c>
      <c r="G1477">
        <f t="shared" si="212"/>
        <v>51</v>
      </c>
      <c r="H1477">
        <f t="shared" si="213"/>
        <v>12</v>
      </c>
      <c r="I1477" s="1" t="str">
        <f t="shared" si="214"/>
        <v>date_20211214</v>
      </c>
      <c r="J1477" t="str">
        <f t="shared" si="215"/>
        <v>date_20211214 = DateLookup.create( { date: '2021-12-14', day_of_month: 14, month: 12, quarter: 4, year: 2021, week_of_year: 51, week_of_quarter: 12})</v>
      </c>
    </row>
    <row r="1478" spans="1:10">
      <c r="A1478" s="1">
        <v>44545</v>
      </c>
      <c r="B1478" s="1" t="str">
        <f t="shared" si="207"/>
        <v>2021-12-15</v>
      </c>
      <c r="C1478">
        <f t="shared" si="208"/>
        <v>15</v>
      </c>
      <c r="D1478">
        <f t="shared" si="209"/>
        <v>12</v>
      </c>
      <c r="E1478">
        <f t="shared" si="210"/>
        <v>4</v>
      </c>
      <c r="F1478">
        <f t="shared" si="211"/>
        <v>2021</v>
      </c>
      <c r="G1478">
        <f t="shared" si="212"/>
        <v>51</v>
      </c>
      <c r="H1478">
        <f t="shared" si="213"/>
        <v>12</v>
      </c>
      <c r="I1478" s="1" t="str">
        <f t="shared" si="214"/>
        <v>date_20211215</v>
      </c>
      <c r="J1478" t="str">
        <f t="shared" si="215"/>
        <v>date_20211215 = DateLookup.create( { date: '2021-12-15', day_of_month: 15, month: 12, quarter: 4, year: 2021, week_of_year: 51, week_of_quarter: 12})</v>
      </c>
    </row>
    <row r="1479" spans="1:10">
      <c r="A1479" s="1">
        <v>44546</v>
      </c>
      <c r="B1479" s="1" t="str">
        <f t="shared" si="207"/>
        <v>2021-12-16</v>
      </c>
      <c r="C1479">
        <f t="shared" si="208"/>
        <v>16</v>
      </c>
      <c r="D1479">
        <f t="shared" si="209"/>
        <v>12</v>
      </c>
      <c r="E1479">
        <f t="shared" si="210"/>
        <v>4</v>
      </c>
      <c r="F1479">
        <f t="shared" si="211"/>
        <v>2021</v>
      </c>
      <c r="G1479">
        <f t="shared" si="212"/>
        <v>51</v>
      </c>
      <c r="H1479">
        <f t="shared" si="213"/>
        <v>12</v>
      </c>
      <c r="I1479" s="1" t="str">
        <f t="shared" si="214"/>
        <v>date_20211216</v>
      </c>
      <c r="J1479" t="str">
        <f t="shared" si="215"/>
        <v>date_20211216 = DateLookup.create( { date: '2021-12-16', day_of_month: 16, month: 12, quarter: 4, year: 2021, week_of_year: 51, week_of_quarter: 12})</v>
      </c>
    </row>
    <row r="1480" spans="1:10">
      <c r="A1480" s="1">
        <v>44547</v>
      </c>
      <c r="B1480" s="1" t="str">
        <f t="shared" si="207"/>
        <v>2021-12-17</v>
      </c>
      <c r="C1480">
        <f t="shared" si="208"/>
        <v>17</v>
      </c>
      <c r="D1480">
        <f t="shared" si="209"/>
        <v>12</v>
      </c>
      <c r="E1480">
        <f t="shared" si="210"/>
        <v>4</v>
      </c>
      <c r="F1480">
        <f t="shared" si="211"/>
        <v>2021</v>
      </c>
      <c r="G1480">
        <f t="shared" si="212"/>
        <v>51</v>
      </c>
      <c r="H1480">
        <f t="shared" si="213"/>
        <v>12</v>
      </c>
      <c r="I1480" s="1" t="str">
        <f t="shared" si="214"/>
        <v>date_20211217</v>
      </c>
      <c r="J1480" t="str">
        <f t="shared" si="215"/>
        <v>date_20211217 = DateLookup.create( { date: '2021-12-17', day_of_month: 17, month: 12, quarter: 4, year: 2021, week_of_year: 51, week_of_quarter: 12})</v>
      </c>
    </row>
    <row r="1481" spans="1:10">
      <c r="A1481" s="1">
        <v>44548</v>
      </c>
      <c r="B1481" s="1" t="str">
        <f t="shared" si="207"/>
        <v>2021-12-18</v>
      </c>
      <c r="C1481">
        <f t="shared" si="208"/>
        <v>18</v>
      </c>
      <c r="D1481">
        <f t="shared" si="209"/>
        <v>12</v>
      </c>
      <c r="E1481">
        <f t="shared" si="210"/>
        <v>4</v>
      </c>
      <c r="F1481">
        <f t="shared" si="211"/>
        <v>2021</v>
      </c>
      <c r="G1481">
        <f t="shared" si="212"/>
        <v>51</v>
      </c>
      <c r="H1481">
        <f t="shared" si="213"/>
        <v>12</v>
      </c>
      <c r="I1481" s="1" t="str">
        <f t="shared" si="214"/>
        <v>date_20211218</v>
      </c>
      <c r="J1481" t="str">
        <f t="shared" si="215"/>
        <v>date_20211218 = DateLookup.create( { date: '2021-12-18', day_of_month: 18, month: 12, quarter: 4, year: 2021, week_of_year: 51, week_of_quarter: 12})</v>
      </c>
    </row>
    <row r="1482" spans="1:10">
      <c r="A1482" s="1">
        <v>44549</v>
      </c>
      <c r="B1482" s="1" t="str">
        <f t="shared" si="207"/>
        <v>2021-12-19</v>
      </c>
      <c r="C1482">
        <f t="shared" si="208"/>
        <v>19</v>
      </c>
      <c r="D1482">
        <f t="shared" si="209"/>
        <v>12</v>
      </c>
      <c r="E1482">
        <f t="shared" si="210"/>
        <v>4</v>
      </c>
      <c r="F1482">
        <f t="shared" si="211"/>
        <v>2021</v>
      </c>
      <c r="G1482">
        <f t="shared" si="212"/>
        <v>52</v>
      </c>
      <c r="H1482">
        <f t="shared" si="213"/>
        <v>13</v>
      </c>
      <c r="I1482" s="1" t="str">
        <f t="shared" si="214"/>
        <v>date_20211219</v>
      </c>
      <c r="J1482" t="str">
        <f t="shared" si="215"/>
        <v>date_20211219 = DateLookup.create( { date: '2021-12-19', day_of_month: 19, month: 12, quarter: 4, year: 2021, week_of_year: 52, week_of_quarter: 13})</v>
      </c>
    </row>
    <row r="1483" spans="1:10">
      <c r="A1483" s="1">
        <v>44550</v>
      </c>
      <c r="B1483" s="1" t="str">
        <f t="shared" si="207"/>
        <v>2021-12-20</v>
      </c>
      <c r="C1483">
        <f t="shared" si="208"/>
        <v>20</v>
      </c>
      <c r="D1483">
        <f t="shared" si="209"/>
        <v>12</v>
      </c>
      <c r="E1483">
        <f t="shared" si="210"/>
        <v>4</v>
      </c>
      <c r="F1483">
        <f t="shared" si="211"/>
        <v>2021</v>
      </c>
      <c r="G1483">
        <f t="shared" si="212"/>
        <v>52</v>
      </c>
      <c r="H1483">
        <f t="shared" si="213"/>
        <v>13</v>
      </c>
      <c r="I1483" s="1" t="str">
        <f t="shared" si="214"/>
        <v>date_20211220</v>
      </c>
      <c r="J1483" t="str">
        <f t="shared" si="215"/>
        <v>date_20211220 = DateLookup.create( { date: '2021-12-20', day_of_month: 20, month: 12, quarter: 4, year: 2021, week_of_year: 52, week_of_quarter: 13})</v>
      </c>
    </row>
    <row r="1484" spans="1:10">
      <c r="A1484" s="1">
        <v>44551</v>
      </c>
      <c r="B1484" s="1" t="str">
        <f t="shared" si="207"/>
        <v>2021-12-21</v>
      </c>
      <c r="C1484">
        <f t="shared" si="208"/>
        <v>21</v>
      </c>
      <c r="D1484">
        <f t="shared" si="209"/>
        <v>12</v>
      </c>
      <c r="E1484">
        <f t="shared" si="210"/>
        <v>4</v>
      </c>
      <c r="F1484">
        <f t="shared" si="211"/>
        <v>2021</v>
      </c>
      <c r="G1484">
        <f t="shared" si="212"/>
        <v>52</v>
      </c>
      <c r="H1484">
        <f t="shared" si="213"/>
        <v>13</v>
      </c>
      <c r="I1484" s="1" t="str">
        <f t="shared" si="214"/>
        <v>date_20211221</v>
      </c>
      <c r="J1484" t="str">
        <f t="shared" si="215"/>
        <v>date_20211221 = DateLookup.create( { date: '2021-12-21', day_of_month: 21, month: 12, quarter: 4, year: 2021, week_of_year: 52, week_of_quarter: 13})</v>
      </c>
    </row>
    <row r="1485" spans="1:10">
      <c r="A1485" s="1">
        <v>44552</v>
      </c>
      <c r="B1485" s="1" t="str">
        <f t="shared" si="207"/>
        <v>2021-12-22</v>
      </c>
      <c r="C1485">
        <f t="shared" si="208"/>
        <v>22</v>
      </c>
      <c r="D1485">
        <f t="shared" si="209"/>
        <v>12</v>
      </c>
      <c r="E1485">
        <f t="shared" si="210"/>
        <v>4</v>
      </c>
      <c r="F1485">
        <f t="shared" si="211"/>
        <v>2021</v>
      </c>
      <c r="G1485">
        <f t="shared" si="212"/>
        <v>52</v>
      </c>
      <c r="H1485">
        <f t="shared" si="213"/>
        <v>13</v>
      </c>
      <c r="I1485" s="1" t="str">
        <f t="shared" si="214"/>
        <v>date_20211222</v>
      </c>
      <c r="J1485" t="str">
        <f t="shared" si="215"/>
        <v>date_20211222 = DateLookup.create( { date: '2021-12-22', day_of_month: 22, month: 12, quarter: 4, year: 2021, week_of_year: 52, week_of_quarter: 13})</v>
      </c>
    </row>
    <row r="1486" spans="1:10">
      <c r="A1486" s="1">
        <v>44553</v>
      </c>
      <c r="B1486" s="1" t="str">
        <f t="shared" si="207"/>
        <v>2021-12-23</v>
      </c>
      <c r="C1486">
        <f t="shared" si="208"/>
        <v>23</v>
      </c>
      <c r="D1486">
        <f t="shared" si="209"/>
        <v>12</v>
      </c>
      <c r="E1486">
        <f t="shared" si="210"/>
        <v>4</v>
      </c>
      <c r="F1486">
        <f t="shared" si="211"/>
        <v>2021</v>
      </c>
      <c r="G1486">
        <f t="shared" si="212"/>
        <v>52</v>
      </c>
      <c r="H1486">
        <f t="shared" si="213"/>
        <v>13</v>
      </c>
      <c r="I1486" s="1" t="str">
        <f t="shared" si="214"/>
        <v>date_20211223</v>
      </c>
      <c r="J1486" t="str">
        <f t="shared" si="215"/>
        <v>date_20211223 = DateLookup.create( { date: '2021-12-23', day_of_month: 23, month: 12, quarter: 4, year: 2021, week_of_year: 52, week_of_quarter: 13})</v>
      </c>
    </row>
    <row r="1487" spans="1:10">
      <c r="A1487" s="1">
        <v>44554</v>
      </c>
      <c r="B1487" s="1" t="str">
        <f t="shared" si="207"/>
        <v>2021-12-24</v>
      </c>
      <c r="C1487">
        <f t="shared" si="208"/>
        <v>24</v>
      </c>
      <c r="D1487">
        <f t="shared" si="209"/>
        <v>12</v>
      </c>
      <c r="E1487">
        <f t="shared" si="210"/>
        <v>4</v>
      </c>
      <c r="F1487">
        <f t="shared" si="211"/>
        <v>2021</v>
      </c>
      <c r="G1487">
        <f t="shared" si="212"/>
        <v>52</v>
      </c>
      <c r="H1487">
        <f t="shared" si="213"/>
        <v>13</v>
      </c>
      <c r="I1487" s="1" t="str">
        <f t="shared" si="214"/>
        <v>date_20211224</v>
      </c>
      <c r="J1487" t="str">
        <f t="shared" si="215"/>
        <v>date_20211224 = DateLookup.create( { date: '2021-12-24', day_of_month: 24, month: 12, quarter: 4, year: 2021, week_of_year: 52, week_of_quarter: 13})</v>
      </c>
    </row>
    <row r="1488" spans="1:10">
      <c r="A1488" s="1">
        <v>44555</v>
      </c>
      <c r="B1488" s="1" t="str">
        <f t="shared" si="207"/>
        <v>2021-12-25</v>
      </c>
      <c r="C1488">
        <f t="shared" si="208"/>
        <v>25</v>
      </c>
      <c r="D1488">
        <f t="shared" si="209"/>
        <v>12</v>
      </c>
      <c r="E1488">
        <f t="shared" si="210"/>
        <v>4</v>
      </c>
      <c r="F1488">
        <f t="shared" si="211"/>
        <v>2021</v>
      </c>
      <c r="G1488">
        <f t="shared" si="212"/>
        <v>52</v>
      </c>
      <c r="H1488">
        <f t="shared" si="213"/>
        <v>13</v>
      </c>
      <c r="I1488" s="1" t="str">
        <f t="shared" si="214"/>
        <v>date_20211225</v>
      </c>
      <c r="J1488" t="str">
        <f t="shared" si="215"/>
        <v>date_20211225 = DateLookup.create( { date: '2021-12-25', day_of_month: 25, month: 12, quarter: 4, year: 2021, week_of_year: 52, week_of_quarter: 13})</v>
      </c>
    </row>
    <row r="1489" spans="1:10">
      <c r="A1489" s="1">
        <v>44556</v>
      </c>
      <c r="B1489" s="1" t="str">
        <f t="shared" si="207"/>
        <v>2021-12-26</v>
      </c>
      <c r="C1489">
        <f t="shared" si="208"/>
        <v>26</v>
      </c>
      <c r="D1489">
        <f t="shared" si="209"/>
        <v>12</v>
      </c>
      <c r="E1489">
        <f t="shared" si="210"/>
        <v>4</v>
      </c>
      <c r="F1489">
        <f t="shared" si="211"/>
        <v>2021</v>
      </c>
      <c r="G1489">
        <f t="shared" si="212"/>
        <v>53</v>
      </c>
      <c r="H1489">
        <f t="shared" si="213"/>
        <v>14</v>
      </c>
      <c r="I1489" s="1" t="str">
        <f t="shared" si="214"/>
        <v>date_20211226</v>
      </c>
      <c r="J1489" t="str">
        <f t="shared" si="215"/>
        <v>date_20211226 = DateLookup.create( { date: '2021-12-26', day_of_month: 26, month: 12, quarter: 4, year: 2021, week_of_year: 53, week_of_quarter: 14})</v>
      </c>
    </row>
    <row r="1490" spans="1:10">
      <c r="A1490" s="1">
        <v>44557</v>
      </c>
      <c r="B1490" s="1" t="str">
        <f t="shared" si="207"/>
        <v>2021-12-27</v>
      </c>
      <c r="C1490">
        <f t="shared" si="208"/>
        <v>27</v>
      </c>
      <c r="D1490">
        <f t="shared" si="209"/>
        <v>12</v>
      </c>
      <c r="E1490">
        <f t="shared" si="210"/>
        <v>4</v>
      </c>
      <c r="F1490">
        <f t="shared" si="211"/>
        <v>2021</v>
      </c>
      <c r="G1490">
        <f t="shared" si="212"/>
        <v>53</v>
      </c>
      <c r="H1490">
        <f t="shared" si="213"/>
        <v>14</v>
      </c>
      <c r="I1490" s="1" t="str">
        <f t="shared" si="214"/>
        <v>date_20211227</v>
      </c>
      <c r="J1490" t="str">
        <f t="shared" si="215"/>
        <v>date_20211227 = DateLookup.create( { date: '2021-12-27', day_of_month: 27, month: 12, quarter: 4, year: 2021, week_of_year: 53, week_of_quarter: 14})</v>
      </c>
    </row>
    <row r="1491" spans="1:10">
      <c r="A1491" s="1">
        <v>44558</v>
      </c>
      <c r="B1491" s="1" t="str">
        <f t="shared" si="207"/>
        <v>2021-12-28</v>
      </c>
      <c r="C1491">
        <f t="shared" si="208"/>
        <v>28</v>
      </c>
      <c r="D1491">
        <f t="shared" si="209"/>
        <v>12</v>
      </c>
      <c r="E1491">
        <f t="shared" si="210"/>
        <v>4</v>
      </c>
      <c r="F1491">
        <f t="shared" si="211"/>
        <v>2021</v>
      </c>
      <c r="G1491">
        <f t="shared" si="212"/>
        <v>53</v>
      </c>
      <c r="H1491">
        <f t="shared" si="213"/>
        <v>14</v>
      </c>
      <c r="I1491" s="1" t="str">
        <f t="shared" si="214"/>
        <v>date_20211228</v>
      </c>
      <c r="J1491" t="str">
        <f t="shared" si="215"/>
        <v>date_20211228 = DateLookup.create( { date: '2021-12-28', day_of_month: 28, month: 12, quarter: 4, year: 2021, week_of_year: 53, week_of_quarter: 14})</v>
      </c>
    </row>
    <row r="1492" spans="1:10">
      <c r="A1492" s="1">
        <v>44559</v>
      </c>
      <c r="B1492" s="1" t="str">
        <f t="shared" si="207"/>
        <v>2021-12-29</v>
      </c>
      <c r="C1492">
        <f t="shared" si="208"/>
        <v>29</v>
      </c>
      <c r="D1492">
        <f t="shared" si="209"/>
        <v>12</v>
      </c>
      <c r="E1492">
        <f t="shared" si="210"/>
        <v>4</v>
      </c>
      <c r="F1492">
        <f t="shared" si="211"/>
        <v>2021</v>
      </c>
      <c r="G1492">
        <f t="shared" si="212"/>
        <v>53</v>
      </c>
      <c r="H1492">
        <f t="shared" si="213"/>
        <v>14</v>
      </c>
      <c r="I1492" s="1" t="str">
        <f t="shared" si="214"/>
        <v>date_20211229</v>
      </c>
      <c r="J1492" t="str">
        <f t="shared" si="215"/>
        <v>date_20211229 = DateLookup.create( { date: '2021-12-29', day_of_month: 29, month: 12, quarter: 4, year: 2021, week_of_year: 53, week_of_quarter: 14})</v>
      </c>
    </row>
    <row r="1493" spans="1:10">
      <c r="A1493" s="1">
        <v>44560</v>
      </c>
      <c r="B1493" s="1" t="str">
        <f t="shared" si="207"/>
        <v>2021-12-30</v>
      </c>
      <c r="C1493">
        <f t="shared" si="208"/>
        <v>30</v>
      </c>
      <c r="D1493">
        <f t="shared" si="209"/>
        <v>12</v>
      </c>
      <c r="E1493">
        <f t="shared" si="210"/>
        <v>4</v>
      </c>
      <c r="F1493">
        <f t="shared" si="211"/>
        <v>2021</v>
      </c>
      <c r="G1493">
        <f t="shared" si="212"/>
        <v>53</v>
      </c>
      <c r="H1493">
        <f t="shared" si="213"/>
        <v>14</v>
      </c>
      <c r="I1493" s="1" t="str">
        <f t="shared" si="214"/>
        <v>date_20211230</v>
      </c>
      <c r="J1493" t="str">
        <f t="shared" si="215"/>
        <v>date_20211230 = DateLookup.create( { date: '2021-12-30', day_of_month: 30, month: 12, quarter: 4, year: 2021, week_of_year: 53, week_of_quarter: 14})</v>
      </c>
    </row>
    <row r="1494" spans="1:10">
      <c r="A1494" s="1">
        <v>44561</v>
      </c>
      <c r="B1494" s="1" t="str">
        <f t="shared" si="207"/>
        <v>2021-12-31</v>
      </c>
      <c r="C1494">
        <f t="shared" si="208"/>
        <v>31</v>
      </c>
      <c r="D1494">
        <f t="shared" si="209"/>
        <v>12</v>
      </c>
      <c r="E1494">
        <f t="shared" si="210"/>
        <v>4</v>
      </c>
      <c r="F1494">
        <f t="shared" si="211"/>
        <v>2021</v>
      </c>
      <c r="G1494">
        <f t="shared" si="212"/>
        <v>53</v>
      </c>
      <c r="H1494">
        <f t="shared" si="213"/>
        <v>14</v>
      </c>
      <c r="I1494" s="1" t="str">
        <f t="shared" si="214"/>
        <v>date_20211231</v>
      </c>
      <c r="J1494" t="str">
        <f t="shared" si="215"/>
        <v>date_20211231 = DateLookup.create( { date: '2021-12-31', day_of_month: 31, month: 12, quarter: 4, year: 2021, week_of_year: 53, week_of_quarter: 14})</v>
      </c>
    </row>
    <row r="1495" spans="1:10">
      <c r="A1495" s="1">
        <v>44562</v>
      </c>
      <c r="B1495" s="1" t="str">
        <f t="shared" si="207"/>
        <v>2022-01-01</v>
      </c>
      <c r="C1495">
        <f t="shared" si="208"/>
        <v>1</v>
      </c>
      <c r="D1495">
        <f t="shared" si="209"/>
        <v>1</v>
      </c>
      <c r="E1495">
        <f t="shared" si="210"/>
        <v>1</v>
      </c>
      <c r="F1495">
        <f t="shared" si="211"/>
        <v>2022</v>
      </c>
      <c r="G1495">
        <f t="shared" si="212"/>
        <v>1</v>
      </c>
      <c r="H1495">
        <f t="shared" si="213"/>
        <v>1</v>
      </c>
      <c r="I1495" s="1" t="str">
        <f t="shared" si="214"/>
        <v>date_20220101</v>
      </c>
      <c r="J1495" t="str">
        <f t="shared" si="215"/>
        <v>date_20220101 = DateLookup.create( { date: '2022-01-01', day_of_month: 1, month: 1, quarter: 1, year: 2022, week_of_year: 1, week_of_quarter: 1})</v>
      </c>
    </row>
    <row r="1496" spans="1:10">
      <c r="A1496" s="1">
        <v>44563</v>
      </c>
      <c r="B1496" s="1" t="str">
        <f t="shared" si="207"/>
        <v>2022-01-02</v>
      </c>
      <c r="C1496">
        <f t="shared" si="208"/>
        <v>2</v>
      </c>
      <c r="D1496">
        <f t="shared" si="209"/>
        <v>1</v>
      </c>
      <c r="E1496">
        <f t="shared" si="210"/>
        <v>1</v>
      </c>
      <c r="F1496">
        <f t="shared" si="211"/>
        <v>2022</v>
      </c>
      <c r="G1496">
        <f t="shared" si="212"/>
        <v>2</v>
      </c>
      <c r="H1496">
        <f t="shared" si="213"/>
        <v>2</v>
      </c>
      <c r="I1496" s="1" t="str">
        <f t="shared" si="214"/>
        <v>date_20220102</v>
      </c>
      <c r="J1496" t="str">
        <f t="shared" si="215"/>
        <v>date_20220102 = DateLookup.create( { date: '2022-01-02', day_of_month: 2, month: 1, quarter: 1, year: 2022, week_of_year: 2, week_of_quarter: 2})</v>
      </c>
    </row>
    <row r="1497" spans="1:10">
      <c r="A1497" s="1">
        <v>44564</v>
      </c>
      <c r="B1497" s="1" t="str">
        <f t="shared" si="207"/>
        <v>2022-01-03</v>
      </c>
      <c r="C1497">
        <f t="shared" si="208"/>
        <v>3</v>
      </c>
      <c r="D1497">
        <f t="shared" si="209"/>
        <v>1</v>
      </c>
      <c r="E1497">
        <f t="shared" si="210"/>
        <v>1</v>
      </c>
      <c r="F1497">
        <f t="shared" si="211"/>
        <v>2022</v>
      </c>
      <c r="G1497">
        <f t="shared" si="212"/>
        <v>2</v>
      </c>
      <c r="H1497">
        <f t="shared" si="213"/>
        <v>2</v>
      </c>
      <c r="I1497" s="1" t="str">
        <f t="shared" si="214"/>
        <v>date_20220103</v>
      </c>
      <c r="J1497" t="str">
        <f t="shared" si="215"/>
        <v>date_20220103 = DateLookup.create( { date: '2022-01-03', day_of_month: 3, month: 1, quarter: 1, year: 2022, week_of_year: 2, week_of_quarter: 2})</v>
      </c>
    </row>
    <row r="1498" spans="1:10">
      <c r="A1498" s="1">
        <v>44565</v>
      </c>
      <c r="B1498" s="1" t="str">
        <f t="shared" si="207"/>
        <v>2022-01-04</v>
      </c>
      <c r="C1498">
        <f t="shared" si="208"/>
        <v>4</v>
      </c>
      <c r="D1498">
        <f t="shared" si="209"/>
        <v>1</v>
      </c>
      <c r="E1498">
        <f t="shared" si="210"/>
        <v>1</v>
      </c>
      <c r="F1498">
        <f t="shared" si="211"/>
        <v>2022</v>
      </c>
      <c r="G1498">
        <f t="shared" si="212"/>
        <v>2</v>
      </c>
      <c r="H1498">
        <f t="shared" si="213"/>
        <v>2</v>
      </c>
      <c r="I1498" s="1" t="str">
        <f t="shared" si="214"/>
        <v>date_20220104</v>
      </c>
      <c r="J1498" t="str">
        <f t="shared" si="215"/>
        <v>date_20220104 = DateLookup.create( { date: '2022-01-04', day_of_month: 4, month: 1, quarter: 1, year: 2022, week_of_year: 2, week_of_quarter: 2})</v>
      </c>
    </row>
    <row r="1499" spans="1:10">
      <c r="A1499" s="1">
        <v>44566</v>
      </c>
      <c r="B1499" s="1" t="str">
        <f t="shared" si="207"/>
        <v>2022-01-05</v>
      </c>
      <c r="C1499">
        <f t="shared" si="208"/>
        <v>5</v>
      </c>
      <c r="D1499">
        <f t="shared" si="209"/>
        <v>1</v>
      </c>
      <c r="E1499">
        <f t="shared" si="210"/>
        <v>1</v>
      </c>
      <c r="F1499">
        <f t="shared" si="211"/>
        <v>2022</v>
      </c>
      <c r="G1499">
        <f t="shared" si="212"/>
        <v>2</v>
      </c>
      <c r="H1499">
        <f t="shared" si="213"/>
        <v>2</v>
      </c>
      <c r="I1499" s="1" t="str">
        <f t="shared" si="214"/>
        <v>date_20220105</v>
      </c>
      <c r="J1499" t="str">
        <f t="shared" si="215"/>
        <v>date_20220105 = DateLookup.create( { date: '2022-01-05', day_of_month: 5, month: 1, quarter: 1, year: 2022, week_of_year: 2, week_of_quarter: 2})</v>
      </c>
    </row>
    <row r="1500" spans="1:10">
      <c r="A1500" s="1">
        <v>44567</v>
      </c>
      <c r="B1500" s="1" t="str">
        <f t="shared" si="207"/>
        <v>2022-01-06</v>
      </c>
      <c r="C1500">
        <f t="shared" si="208"/>
        <v>6</v>
      </c>
      <c r="D1500">
        <f t="shared" si="209"/>
        <v>1</v>
      </c>
      <c r="E1500">
        <f t="shared" si="210"/>
        <v>1</v>
      </c>
      <c r="F1500">
        <f t="shared" si="211"/>
        <v>2022</v>
      </c>
      <c r="G1500">
        <f t="shared" si="212"/>
        <v>2</v>
      </c>
      <c r="H1500">
        <f t="shared" si="213"/>
        <v>2</v>
      </c>
      <c r="I1500" s="1" t="str">
        <f t="shared" si="214"/>
        <v>date_20220106</v>
      </c>
      <c r="J1500" t="str">
        <f t="shared" si="215"/>
        <v>date_20220106 = DateLookup.create( { date: '2022-01-06', day_of_month: 6, month: 1, quarter: 1, year: 2022, week_of_year: 2, week_of_quarter: 2})</v>
      </c>
    </row>
    <row r="1501" spans="1:10">
      <c r="A1501" s="1">
        <v>44568</v>
      </c>
      <c r="B1501" s="1" t="str">
        <f t="shared" si="207"/>
        <v>2022-01-07</v>
      </c>
      <c r="C1501">
        <f t="shared" si="208"/>
        <v>7</v>
      </c>
      <c r="D1501">
        <f t="shared" si="209"/>
        <v>1</v>
      </c>
      <c r="E1501">
        <f t="shared" si="210"/>
        <v>1</v>
      </c>
      <c r="F1501">
        <f t="shared" si="211"/>
        <v>2022</v>
      </c>
      <c r="G1501">
        <f t="shared" si="212"/>
        <v>2</v>
      </c>
      <c r="H1501">
        <f t="shared" si="213"/>
        <v>2</v>
      </c>
      <c r="I1501" s="1" t="str">
        <f t="shared" si="214"/>
        <v>date_20220107</v>
      </c>
      <c r="J1501" t="str">
        <f t="shared" si="215"/>
        <v>date_20220107 = DateLookup.create( { date: '2022-01-07', day_of_month: 7, month: 1, quarter: 1, year: 2022, week_of_year: 2, week_of_quarter: 2})</v>
      </c>
    </row>
    <row r="1502" spans="1:10">
      <c r="A1502" s="1">
        <v>44569</v>
      </c>
      <c r="B1502" s="1" t="str">
        <f t="shared" si="207"/>
        <v>2022-01-08</v>
      </c>
      <c r="C1502">
        <f t="shared" si="208"/>
        <v>8</v>
      </c>
      <c r="D1502">
        <f t="shared" si="209"/>
        <v>1</v>
      </c>
      <c r="E1502">
        <f t="shared" si="210"/>
        <v>1</v>
      </c>
      <c r="F1502">
        <f t="shared" si="211"/>
        <v>2022</v>
      </c>
      <c r="G1502">
        <f t="shared" si="212"/>
        <v>2</v>
      </c>
      <c r="H1502">
        <f t="shared" si="213"/>
        <v>2</v>
      </c>
      <c r="I1502" s="1" t="str">
        <f t="shared" si="214"/>
        <v>date_20220108</v>
      </c>
      <c r="J1502" t="str">
        <f t="shared" si="215"/>
        <v>date_20220108 = DateLookup.create( { date: '2022-01-08', day_of_month: 8, month: 1, quarter: 1, year: 2022, week_of_year: 2, week_of_quarter: 2})</v>
      </c>
    </row>
    <row r="1503" spans="1:10">
      <c r="A1503" s="1">
        <v>44570</v>
      </c>
      <c r="B1503" s="1" t="str">
        <f t="shared" si="207"/>
        <v>2022-01-09</v>
      </c>
      <c r="C1503">
        <f t="shared" si="208"/>
        <v>9</v>
      </c>
      <c r="D1503">
        <f t="shared" si="209"/>
        <v>1</v>
      </c>
      <c r="E1503">
        <f t="shared" si="210"/>
        <v>1</v>
      </c>
      <c r="F1503">
        <f t="shared" si="211"/>
        <v>2022</v>
      </c>
      <c r="G1503">
        <f t="shared" si="212"/>
        <v>3</v>
      </c>
      <c r="H1503">
        <f t="shared" si="213"/>
        <v>3</v>
      </c>
      <c r="I1503" s="1" t="str">
        <f t="shared" si="214"/>
        <v>date_20220109</v>
      </c>
      <c r="J1503" t="str">
        <f t="shared" si="215"/>
        <v>date_20220109 = DateLookup.create( { date: '2022-01-09', day_of_month: 9, month: 1, quarter: 1, year: 2022, week_of_year: 3, week_of_quarter: 3})</v>
      </c>
    </row>
    <row r="1504" spans="1:10">
      <c r="A1504" s="1">
        <v>44571</v>
      </c>
      <c r="B1504" s="1" t="str">
        <f t="shared" si="207"/>
        <v>2022-01-10</v>
      </c>
      <c r="C1504">
        <f t="shared" si="208"/>
        <v>10</v>
      </c>
      <c r="D1504">
        <f t="shared" si="209"/>
        <v>1</v>
      </c>
      <c r="E1504">
        <f t="shared" si="210"/>
        <v>1</v>
      </c>
      <c r="F1504">
        <f t="shared" si="211"/>
        <v>2022</v>
      </c>
      <c r="G1504">
        <f t="shared" si="212"/>
        <v>3</v>
      </c>
      <c r="H1504">
        <f t="shared" si="213"/>
        <v>3</v>
      </c>
      <c r="I1504" s="1" t="str">
        <f t="shared" si="214"/>
        <v>date_20220110</v>
      </c>
      <c r="J1504" t="str">
        <f t="shared" si="215"/>
        <v>date_20220110 = DateLookup.create( { date: '2022-01-10', day_of_month: 10, month: 1, quarter: 1, year: 2022, week_of_year: 3, week_of_quarter: 3})</v>
      </c>
    </row>
    <row r="1505" spans="1:10">
      <c r="A1505" s="1">
        <v>44572</v>
      </c>
      <c r="B1505" s="1" t="str">
        <f t="shared" si="207"/>
        <v>2022-01-11</v>
      </c>
      <c r="C1505">
        <f t="shared" si="208"/>
        <v>11</v>
      </c>
      <c r="D1505">
        <f t="shared" si="209"/>
        <v>1</v>
      </c>
      <c r="E1505">
        <f t="shared" si="210"/>
        <v>1</v>
      </c>
      <c r="F1505">
        <f t="shared" si="211"/>
        <v>2022</v>
      </c>
      <c r="G1505">
        <f t="shared" si="212"/>
        <v>3</v>
      </c>
      <c r="H1505">
        <f t="shared" si="213"/>
        <v>3</v>
      </c>
      <c r="I1505" s="1" t="str">
        <f t="shared" si="214"/>
        <v>date_20220111</v>
      </c>
      <c r="J1505" t="str">
        <f t="shared" si="215"/>
        <v>date_20220111 = DateLookup.create( { date: '2022-01-11', day_of_month: 11, month: 1, quarter: 1, year: 2022, week_of_year: 3, week_of_quarter: 3})</v>
      </c>
    </row>
    <row r="1506" spans="1:10">
      <c r="A1506" s="1">
        <v>44573</v>
      </c>
      <c r="B1506" s="1" t="str">
        <f t="shared" si="207"/>
        <v>2022-01-12</v>
      </c>
      <c r="C1506">
        <f t="shared" si="208"/>
        <v>12</v>
      </c>
      <c r="D1506">
        <f t="shared" si="209"/>
        <v>1</v>
      </c>
      <c r="E1506">
        <f t="shared" si="210"/>
        <v>1</v>
      </c>
      <c r="F1506">
        <f t="shared" si="211"/>
        <v>2022</v>
      </c>
      <c r="G1506">
        <f t="shared" si="212"/>
        <v>3</v>
      </c>
      <c r="H1506">
        <f t="shared" si="213"/>
        <v>3</v>
      </c>
      <c r="I1506" s="1" t="str">
        <f t="shared" si="214"/>
        <v>date_20220112</v>
      </c>
      <c r="J1506" t="str">
        <f t="shared" si="215"/>
        <v>date_20220112 = DateLookup.create( { date: '2022-01-12', day_of_month: 12, month: 1, quarter: 1, year: 2022, week_of_year: 3, week_of_quarter: 3})</v>
      </c>
    </row>
    <row r="1507" spans="1:10">
      <c r="A1507" s="1">
        <v>44574</v>
      </c>
      <c r="B1507" s="1" t="str">
        <f t="shared" ref="B1507:B1570" si="216">YEAR(A1507)&amp;"-"&amp;RIGHT("0"&amp;MONTH(A1507),2)&amp;"-"&amp;RIGHT("0"&amp;DAY(A1507),2)</f>
        <v>2022-01-13</v>
      </c>
      <c r="C1507">
        <f t="shared" ref="C1507:C1570" si="217">DAY(B1507)</f>
        <v>13</v>
      </c>
      <c r="D1507">
        <f t="shared" ref="D1507:D1570" si="218">MONTH(B1507)</f>
        <v>1</v>
      </c>
      <c r="E1507">
        <f t="shared" ref="E1507:E1570" si="219">IF(D1507&lt;4,1,IF(AND(D1507&gt;3,D1507&lt;7),2,IF(AND(D1507&gt;6,D1507&lt;10),3,4)))</f>
        <v>1</v>
      </c>
      <c r="F1507">
        <f t="shared" ref="F1507:F1570" si="220">YEAR(B1507)</f>
        <v>2022</v>
      </c>
      <c r="G1507">
        <f t="shared" ref="G1507:G1570" si="221">WEEKNUM(B1507)</f>
        <v>3</v>
      </c>
      <c r="H1507">
        <f t="shared" ref="H1507:H1570" si="222">IF(E1507=E1506,G1507-G1506+H1506,1)</f>
        <v>3</v>
      </c>
      <c r="I1507" s="1" t="str">
        <f t="shared" ref="I1507:I1570" si="223">"date_"&amp;YEAR(A1507)&amp;""&amp;RIGHT("0"&amp;MONTH(A1507),2)&amp;""&amp;RIGHT("0"&amp;DAY(A1507),2)</f>
        <v>date_20220113</v>
      </c>
      <c r="J1507" t="str">
        <f t="shared" ref="J1507:J1570" si="224">I1507&amp; " = DateLookup.create( { "&amp;B$1&amp;"'"&amp;B1507&amp;"'"&amp;C$1&amp;C1507&amp;D$1&amp;D1507&amp;E$1&amp;E1507&amp;F$1&amp;F1507&amp;G$1&amp;G1507&amp;H$1&amp;H1507&amp;"})"</f>
        <v>date_20220113 = DateLookup.create( { date: '2022-01-13', day_of_month: 13, month: 1, quarter: 1, year: 2022, week_of_year: 3, week_of_quarter: 3})</v>
      </c>
    </row>
    <row r="1508" spans="1:10">
      <c r="A1508" s="1">
        <v>44575</v>
      </c>
      <c r="B1508" s="1" t="str">
        <f t="shared" si="216"/>
        <v>2022-01-14</v>
      </c>
      <c r="C1508">
        <f t="shared" si="217"/>
        <v>14</v>
      </c>
      <c r="D1508">
        <f t="shared" si="218"/>
        <v>1</v>
      </c>
      <c r="E1508">
        <f t="shared" si="219"/>
        <v>1</v>
      </c>
      <c r="F1508">
        <f t="shared" si="220"/>
        <v>2022</v>
      </c>
      <c r="G1508">
        <f t="shared" si="221"/>
        <v>3</v>
      </c>
      <c r="H1508">
        <f t="shared" si="222"/>
        <v>3</v>
      </c>
      <c r="I1508" s="1" t="str">
        <f t="shared" si="223"/>
        <v>date_20220114</v>
      </c>
      <c r="J1508" t="str">
        <f t="shared" si="224"/>
        <v>date_20220114 = DateLookup.create( { date: '2022-01-14', day_of_month: 14, month: 1, quarter: 1, year: 2022, week_of_year: 3, week_of_quarter: 3})</v>
      </c>
    </row>
    <row r="1509" spans="1:10">
      <c r="A1509" s="1">
        <v>44576</v>
      </c>
      <c r="B1509" s="1" t="str">
        <f t="shared" si="216"/>
        <v>2022-01-15</v>
      </c>
      <c r="C1509">
        <f t="shared" si="217"/>
        <v>15</v>
      </c>
      <c r="D1509">
        <f t="shared" si="218"/>
        <v>1</v>
      </c>
      <c r="E1509">
        <f t="shared" si="219"/>
        <v>1</v>
      </c>
      <c r="F1509">
        <f t="shared" si="220"/>
        <v>2022</v>
      </c>
      <c r="G1509">
        <f t="shared" si="221"/>
        <v>3</v>
      </c>
      <c r="H1509">
        <f t="shared" si="222"/>
        <v>3</v>
      </c>
      <c r="I1509" s="1" t="str">
        <f t="shared" si="223"/>
        <v>date_20220115</v>
      </c>
      <c r="J1509" t="str">
        <f t="shared" si="224"/>
        <v>date_20220115 = DateLookup.create( { date: '2022-01-15', day_of_month: 15, month: 1, quarter: 1, year: 2022, week_of_year: 3, week_of_quarter: 3})</v>
      </c>
    </row>
    <row r="1510" spans="1:10">
      <c r="A1510" s="1">
        <v>44577</v>
      </c>
      <c r="B1510" s="1" t="str">
        <f t="shared" si="216"/>
        <v>2022-01-16</v>
      </c>
      <c r="C1510">
        <f t="shared" si="217"/>
        <v>16</v>
      </c>
      <c r="D1510">
        <f t="shared" si="218"/>
        <v>1</v>
      </c>
      <c r="E1510">
        <f t="shared" si="219"/>
        <v>1</v>
      </c>
      <c r="F1510">
        <f t="shared" si="220"/>
        <v>2022</v>
      </c>
      <c r="G1510">
        <f t="shared" si="221"/>
        <v>4</v>
      </c>
      <c r="H1510">
        <f t="shared" si="222"/>
        <v>4</v>
      </c>
      <c r="I1510" s="1" t="str">
        <f t="shared" si="223"/>
        <v>date_20220116</v>
      </c>
      <c r="J1510" t="str">
        <f t="shared" si="224"/>
        <v>date_20220116 = DateLookup.create( { date: '2022-01-16', day_of_month: 16, month: 1, quarter: 1, year: 2022, week_of_year: 4, week_of_quarter: 4})</v>
      </c>
    </row>
    <row r="1511" spans="1:10">
      <c r="A1511" s="1">
        <v>44578</v>
      </c>
      <c r="B1511" s="1" t="str">
        <f t="shared" si="216"/>
        <v>2022-01-17</v>
      </c>
      <c r="C1511">
        <f t="shared" si="217"/>
        <v>17</v>
      </c>
      <c r="D1511">
        <f t="shared" si="218"/>
        <v>1</v>
      </c>
      <c r="E1511">
        <f t="shared" si="219"/>
        <v>1</v>
      </c>
      <c r="F1511">
        <f t="shared" si="220"/>
        <v>2022</v>
      </c>
      <c r="G1511">
        <f t="shared" si="221"/>
        <v>4</v>
      </c>
      <c r="H1511">
        <f t="shared" si="222"/>
        <v>4</v>
      </c>
      <c r="I1511" s="1" t="str">
        <f t="shared" si="223"/>
        <v>date_20220117</v>
      </c>
      <c r="J1511" t="str">
        <f t="shared" si="224"/>
        <v>date_20220117 = DateLookup.create( { date: '2022-01-17', day_of_month: 17, month: 1, quarter: 1, year: 2022, week_of_year: 4, week_of_quarter: 4})</v>
      </c>
    </row>
    <row r="1512" spans="1:10">
      <c r="A1512" s="1">
        <v>44579</v>
      </c>
      <c r="B1512" s="1" t="str">
        <f t="shared" si="216"/>
        <v>2022-01-18</v>
      </c>
      <c r="C1512">
        <f t="shared" si="217"/>
        <v>18</v>
      </c>
      <c r="D1512">
        <f t="shared" si="218"/>
        <v>1</v>
      </c>
      <c r="E1512">
        <f t="shared" si="219"/>
        <v>1</v>
      </c>
      <c r="F1512">
        <f t="shared" si="220"/>
        <v>2022</v>
      </c>
      <c r="G1512">
        <f t="shared" si="221"/>
        <v>4</v>
      </c>
      <c r="H1512">
        <f t="shared" si="222"/>
        <v>4</v>
      </c>
      <c r="I1512" s="1" t="str">
        <f t="shared" si="223"/>
        <v>date_20220118</v>
      </c>
      <c r="J1512" t="str">
        <f t="shared" si="224"/>
        <v>date_20220118 = DateLookup.create( { date: '2022-01-18', day_of_month: 18, month: 1, quarter: 1, year: 2022, week_of_year: 4, week_of_quarter: 4})</v>
      </c>
    </row>
    <row r="1513" spans="1:10">
      <c r="A1513" s="1">
        <v>44580</v>
      </c>
      <c r="B1513" s="1" t="str">
        <f t="shared" si="216"/>
        <v>2022-01-19</v>
      </c>
      <c r="C1513">
        <f t="shared" si="217"/>
        <v>19</v>
      </c>
      <c r="D1513">
        <f t="shared" si="218"/>
        <v>1</v>
      </c>
      <c r="E1513">
        <f t="shared" si="219"/>
        <v>1</v>
      </c>
      <c r="F1513">
        <f t="shared" si="220"/>
        <v>2022</v>
      </c>
      <c r="G1513">
        <f t="shared" si="221"/>
        <v>4</v>
      </c>
      <c r="H1513">
        <f t="shared" si="222"/>
        <v>4</v>
      </c>
      <c r="I1513" s="1" t="str">
        <f t="shared" si="223"/>
        <v>date_20220119</v>
      </c>
      <c r="J1513" t="str">
        <f t="shared" si="224"/>
        <v>date_20220119 = DateLookup.create( { date: '2022-01-19', day_of_month: 19, month: 1, quarter: 1, year: 2022, week_of_year: 4, week_of_quarter: 4})</v>
      </c>
    </row>
    <row r="1514" spans="1:10">
      <c r="A1514" s="1">
        <v>44581</v>
      </c>
      <c r="B1514" s="1" t="str">
        <f t="shared" si="216"/>
        <v>2022-01-20</v>
      </c>
      <c r="C1514">
        <f t="shared" si="217"/>
        <v>20</v>
      </c>
      <c r="D1514">
        <f t="shared" si="218"/>
        <v>1</v>
      </c>
      <c r="E1514">
        <f t="shared" si="219"/>
        <v>1</v>
      </c>
      <c r="F1514">
        <f t="shared" si="220"/>
        <v>2022</v>
      </c>
      <c r="G1514">
        <f t="shared" si="221"/>
        <v>4</v>
      </c>
      <c r="H1514">
        <f t="shared" si="222"/>
        <v>4</v>
      </c>
      <c r="I1514" s="1" t="str">
        <f t="shared" si="223"/>
        <v>date_20220120</v>
      </c>
      <c r="J1514" t="str">
        <f t="shared" si="224"/>
        <v>date_20220120 = DateLookup.create( { date: '2022-01-20', day_of_month: 20, month: 1, quarter: 1, year: 2022, week_of_year: 4, week_of_quarter: 4})</v>
      </c>
    </row>
    <row r="1515" spans="1:10">
      <c r="A1515" s="1">
        <v>44582</v>
      </c>
      <c r="B1515" s="1" t="str">
        <f t="shared" si="216"/>
        <v>2022-01-21</v>
      </c>
      <c r="C1515">
        <f t="shared" si="217"/>
        <v>21</v>
      </c>
      <c r="D1515">
        <f t="shared" si="218"/>
        <v>1</v>
      </c>
      <c r="E1515">
        <f t="shared" si="219"/>
        <v>1</v>
      </c>
      <c r="F1515">
        <f t="shared" si="220"/>
        <v>2022</v>
      </c>
      <c r="G1515">
        <f t="shared" si="221"/>
        <v>4</v>
      </c>
      <c r="H1515">
        <f t="shared" si="222"/>
        <v>4</v>
      </c>
      <c r="I1515" s="1" t="str">
        <f t="shared" si="223"/>
        <v>date_20220121</v>
      </c>
      <c r="J1515" t="str">
        <f t="shared" si="224"/>
        <v>date_20220121 = DateLookup.create( { date: '2022-01-21', day_of_month: 21, month: 1, quarter: 1, year: 2022, week_of_year: 4, week_of_quarter: 4})</v>
      </c>
    </row>
    <row r="1516" spans="1:10">
      <c r="A1516" s="1">
        <v>44583</v>
      </c>
      <c r="B1516" s="1" t="str">
        <f t="shared" si="216"/>
        <v>2022-01-22</v>
      </c>
      <c r="C1516">
        <f t="shared" si="217"/>
        <v>22</v>
      </c>
      <c r="D1516">
        <f t="shared" si="218"/>
        <v>1</v>
      </c>
      <c r="E1516">
        <f t="shared" si="219"/>
        <v>1</v>
      </c>
      <c r="F1516">
        <f t="shared" si="220"/>
        <v>2022</v>
      </c>
      <c r="G1516">
        <f t="shared" si="221"/>
        <v>4</v>
      </c>
      <c r="H1516">
        <f t="shared" si="222"/>
        <v>4</v>
      </c>
      <c r="I1516" s="1" t="str">
        <f t="shared" si="223"/>
        <v>date_20220122</v>
      </c>
      <c r="J1516" t="str">
        <f t="shared" si="224"/>
        <v>date_20220122 = DateLookup.create( { date: '2022-01-22', day_of_month: 22, month: 1, quarter: 1, year: 2022, week_of_year: 4, week_of_quarter: 4})</v>
      </c>
    </row>
    <row r="1517" spans="1:10">
      <c r="A1517" s="1">
        <v>44584</v>
      </c>
      <c r="B1517" s="1" t="str">
        <f t="shared" si="216"/>
        <v>2022-01-23</v>
      </c>
      <c r="C1517">
        <f t="shared" si="217"/>
        <v>23</v>
      </c>
      <c r="D1517">
        <f t="shared" si="218"/>
        <v>1</v>
      </c>
      <c r="E1517">
        <f t="shared" si="219"/>
        <v>1</v>
      </c>
      <c r="F1517">
        <f t="shared" si="220"/>
        <v>2022</v>
      </c>
      <c r="G1517">
        <f t="shared" si="221"/>
        <v>5</v>
      </c>
      <c r="H1517">
        <f t="shared" si="222"/>
        <v>5</v>
      </c>
      <c r="I1517" s="1" t="str">
        <f t="shared" si="223"/>
        <v>date_20220123</v>
      </c>
      <c r="J1517" t="str">
        <f t="shared" si="224"/>
        <v>date_20220123 = DateLookup.create( { date: '2022-01-23', day_of_month: 23, month: 1, quarter: 1, year: 2022, week_of_year: 5, week_of_quarter: 5})</v>
      </c>
    </row>
    <row r="1518" spans="1:10">
      <c r="A1518" s="1">
        <v>44585</v>
      </c>
      <c r="B1518" s="1" t="str">
        <f t="shared" si="216"/>
        <v>2022-01-24</v>
      </c>
      <c r="C1518">
        <f t="shared" si="217"/>
        <v>24</v>
      </c>
      <c r="D1518">
        <f t="shared" si="218"/>
        <v>1</v>
      </c>
      <c r="E1518">
        <f t="shared" si="219"/>
        <v>1</v>
      </c>
      <c r="F1518">
        <f t="shared" si="220"/>
        <v>2022</v>
      </c>
      <c r="G1518">
        <f t="shared" si="221"/>
        <v>5</v>
      </c>
      <c r="H1518">
        <f t="shared" si="222"/>
        <v>5</v>
      </c>
      <c r="I1518" s="1" t="str">
        <f t="shared" si="223"/>
        <v>date_20220124</v>
      </c>
      <c r="J1518" t="str">
        <f t="shared" si="224"/>
        <v>date_20220124 = DateLookup.create( { date: '2022-01-24', day_of_month: 24, month: 1, quarter: 1, year: 2022, week_of_year: 5, week_of_quarter: 5})</v>
      </c>
    </row>
    <row r="1519" spans="1:10">
      <c r="A1519" s="1">
        <v>44586</v>
      </c>
      <c r="B1519" s="1" t="str">
        <f t="shared" si="216"/>
        <v>2022-01-25</v>
      </c>
      <c r="C1519">
        <f t="shared" si="217"/>
        <v>25</v>
      </c>
      <c r="D1519">
        <f t="shared" si="218"/>
        <v>1</v>
      </c>
      <c r="E1519">
        <f t="shared" si="219"/>
        <v>1</v>
      </c>
      <c r="F1519">
        <f t="shared" si="220"/>
        <v>2022</v>
      </c>
      <c r="G1519">
        <f t="shared" si="221"/>
        <v>5</v>
      </c>
      <c r="H1519">
        <f t="shared" si="222"/>
        <v>5</v>
      </c>
      <c r="I1519" s="1" t="str">
        <f t="shared" si="223"/>
        <v>date_20220125</v>
      </c>
      <c r="J1519" t="str">
        <f t="shared" si="224"/>
        <v>date_20220125 = DateLookup.create( { date: '2022-01-25', day_of_month: 25, month: 1, quarter: 1, year: 2022, week_of_year: 5, week_of_quarter: 5})</v>
      </c>
    </row>
    <row r="1520" spans="1:10">
      <c r="A1520" s="1">
        <v>44587</v>
      </c>
      <c r="B1520" s="1" t="str">
        <f t="shared" si="216"/>
        <v>2022-01-26</v>
      </c>
      <c r="C1520">
        <f t="shared" si="217"/>
        <v>26</v>
      </c>
      <c r="D1520">
        <f t="shared" si="218"/>
        <v>1</v>
      </c>
      <c r="E1520">
        <f t="shared" si="219"/>
        <v>1</v>
      </c>
      <c r="F1520">
        <f t="shared" si="220"/>
        <v>2022</v>
      </c>
      <c r="G1520">
        <f t="shared" si="221"/>
        <v>5</v>
      </c>
      <c r="H1520">
        <f t="shared" si="222"/>
        <v>5</v>
      </c>
      <c r="I1520" s="1" t="str">
        <f t="shared" si="223"/>
        <v>date_20220126</v>
      </c>
      <c r="J1520" t="str">
        <f t="shared" si="224"/>
        <v>date_20220126 = DateLookup.create( { date: '2022-01-26', day_of_month: 26, month: 1, quarter: 1, year: 2022, week_of_year: 5, week_of_quarter: 5})</v>
      </c>
    </row>
    <row r="1521" spans="1:10">
      <c r="A1521" s="1">
        <v>44588</v>
      </c>
      <c r="B1521" s="1" t="str">
        <f t="shared" si="216"/>
        <v>2022-01-27</v>
      </c>
      <c r="C1521">
        <f t="shared" si="217"/>
        <v>27</v>
      </c>
      <c r="D1521">
        <f t="shared" si="218"/>
        <v>1</v>
      </c>
      <c r="E1521">
        <f t="shared" si="219"/>
        <v>1</v>
      </c>
      <c r="F1521">
        <f t="shared" si="220"/>
        <v>2022</v>
      </c>
      <c r="G1521">
        <f t="shared" si="221"/>
        <v>5</v>
      </c>
      <c r="H1521">
        <f t="shared" si="222"/>
        <v>5</v>
      </c>
      <c r="I1521" s="1" t="str">
        <f t="shared" si="223"/>
        <v>date_20220127</v>
      </c>
      <c r="J1521" t="str">
        <f t="shared" si="224"/>
        <v>date_20220127 = DateLookup.create( { date: '2022-01-27', day_of_month: 27, month: 1, quarter: 1, year: 2022, week_of_year: 5, week_of_quarter: 5})</v>
      </c>
    </row>
    <row r="1522" spans="1:10">
      <c r="A1522" s="1">
        <v>44589</v>
      </c>
      <c r="B1522" s="1" t="str">
        <f t="shared" si="216"/>
        <v>2022-01-28</v>
      </c>
      <c r="C1522">
        <f t="shared" si="217"/>
        <v>28</v>
      </c>
      <c r="D1522">
        <f t="shared" si="218"/>
        <v>1</v>
      </c>
      <c r="E1522">
        <f t="shared" si="219"/>
        <v>1</v>
      </c>
      <c r="F1522">
        <f t="shared" si="220"/>
        <v>2022</v>
      </c>
      <c r="G1522">
        <f t="shared" si="221"/>
        <v>5</v>
      </c>
      <c r="H1522">
        <f t="shared" si="222"/>
        <v>5</v>
      </c>
      <c r="I1522" s="1" t="str">
        <f t="shared" si="223"/>
        <v>date_20220128</v>
      </c>
      <c r="J1522" t="str">
        <f t="shared" si="224"/>
        <v>date_20220128 = DateLookup.create( { date: '2022-01-28', day_of_month: 28, month: 1, quarter: 1, year: 2022, week_of_year: 5, week_of_quarter: 5})</v>
      </c>
    </row>
    <row r="1523" spans="1:10">
      <c r="A1523" s="1">
        <v>44590</v>
      </c>
      <c r="B1523" s="1" t="str">
        <f t="shared" si="216"/>
        <v>2022-01-29</v>
      </c>
      <c r="C1523">
        <f t="shared" si="217"/>
        <v>29</v>
      </c>
      <c r="D1523">
        <f t="shared" si="218"/>
        <v>1</v>
      </c>
      <c r="E1523">
        <f t="shared" si="219"/>
        <v>1</v>
      </c>
      <c r="F1523">
        <f t="shared" si="220"/>
        <v>2022</v>
      </c>
      <c r="G1523">
        <f t="shared" si="221"/>
        <v>5</v>
      </c>
      <c r="H1523">
        <f t="shared" si="222"/>
        <v>5</v>
      </c>
      <c r="I1523" s="1" t="str">
        <f t="shared" si="223"/>
        <v>date_20220129</v>
      </c>
      <c r="J1523" t="str">
        <f t="shared" si="224"/>
        <v>date_20220129 = DateLookup.create( { date: '2022-01-29', day_of_month: 29, month: 1, quarter: 1, year: 2022, week_of_year: 5, week_of_quarter: 5})</v>
      </c>
    </row>
    <row r="1524" spans="1:10">
      <c r="A1524" s="1">
        <v>44591</v>
      </c>
      <c r="B1524" s="1" t="str">
        <f t="shared" si="216"/>
        <v>2022-01-30</v>
      </c>
      <c r="C1524">
        <f t="shared" si="217"/>
        <v>30</v>
      </c>
      <c r="D1524">
        <f t="shared" si="218"/>
        <v>1</v>
      </c>
      <c r="E1524">
        <f t="shared" si="219"/>
        <v>1</v>
      </c>
      <c r="F1524">
        <f t="shared" si="220"/>
        <v>2022</v>
      </c>
      <c r="G1524">
        <f t="shared" si="221"/>
        <v>6</v>
      </c>
      <c r="H1524">
        <f t="shared" si="222"/>
        <v>6</v>
      </c>
      <c r="I1524" s="1" t="str">
        <f t="shared" si="223"/>
        <v>date_20220130</v>
      </c>
      <c r="J1524" t="str">
        <f t="shared" si="224"/>
        <v>date_20220130 = DateLookup.create( { date: '2022-01-30', day_of_month: 30, month: 1, quarter: 1, year: 2022, week_of_year: 6, week_of_quarter: 6})</v>
      </c>
    </row>
    <row r="1525" spans="1:10">
      <c r="A1525" s="1">
        <v>44592</v>
      </c>
      <c r="B1525" s="1" t="str">
        <f t="shared" si="216"/>
        <v>2022-01-31</v>
      </c>
      <c r="C1525">
        <f t="shared" si="217"/>
        <v>31</v>
      </c>
      <c r="D1525">
        <f t="shared" si="218"/>
        <v>1</v>
      </c>
      <c r="E1525">
        <f t="shared" si="219"/>
        <v>1</v>
      </c>
      <c r="F1525">
        <f t="shared" si="220"/>
        <v>2022</v>
      </c>
      <c r="G1525">
        <f t="shared" si="221"/>
        <v>6</v>
      </c>
      <c r="H1525">
        <f t="shared" si="222"/>
        <v>6</v>
      </c>
      <c r="I1525" s="1" t="str">
        <f t="shared" si="223"/>
        <v>date_20220131</v>
      </c>
      <c r="J1525" t="str">
        <f t="shared" si="224"/>
        <v>date_20220131 = DateLookup.create( { date: '2022-01-31', day_of_month: 31, month: 1, quarter: 1, year: 2022, week_of_year: 6, week_of_quarter: 6})</v>
      </c>
    </row>
    <row r="1526" spans="1:10">
      <c r="A1526" s="1">
        <v>44593</v>
      </c>
      <c r="B1526" s="1" t="str">
        <f t="shared" si="216"/>
        <v>2022-02-01</v>
      </c>
      <c r="C1526">
        <f t="shared" si="217"/>
        <v>1</v>
      </c>
      <c r="D1526">
        <f t="shared" si="218"/>
        <v>2</v>
      </c>
      <c r="E1526">
        <f t="shared" si="219"/>
        <v>1</v>
      </c>
      <c r="F1526">
        <f t="shared" si="220"/>
        <v>2022</v>
      </c>
      <c r="G1526">
        <f t="shared" si="221"/>
        <v>6</v>
      </c>
      <c r="H1526">
        <f t="shared" si="222"/>
        <v>6</v>
      </c>
      <c r="I1526" s="1" t="str">
        <f t="shared" si="223"/>
        <v>date_20220201</v>
      </c>
      <c r="J1526" t="str">
        <f t="shared" si="224"/>
        <v>date_20220201 = DateLookup.create( { date: '2022-02-01', day_of_month: 1, month: 2, quarter: 1, year: 2022, week_of_year: 6, week_of_quarter: 6})</v>
      </c>
    </row>
    <row r="1527" spans="1:10">
      <c r="A1527" s="1">
        <v>44594</v>
      </c>
      <c r="B1527" s="1" t="str">
        <f t="shared" si="216"/>
        <v>2022-02-02</v>
      </c>
      <c r="C1527">
        <f t="shared" si="217"/>
        <v>2</v>
      </c>
      <c r="D1527">
        <f t="shared" si="218"/>
        <v>2</v>
      </c>
      <c r="E1527">
        <f t="shared" si="219"/>
        <v>1</v>
      </c>
      <c r="F1527">
        <f t="shared" si="220"/>
        <v>2022</v>
      </c>
      <c r="G1527">
        <f t="shared" si="221"/>
        <v>6</v>
      </c>
      <c r="H1527">
        <f t="shared" si="222"/>
        <v>6</v>
      </c>
      <c r="I1527" s="1" t="str">
        <f t="shared" si="223"/>
        <v>date_20220202</v>
      </c>
      <c r="J1527" t="str">
        <f t="shared" si="224"/>
        <v>date_20220202 = DateLookup.create( { date: '2022-02-02', day_of_month: 2, month: 2, quarter: 1, year: 2022, week_of_year: 6, week_of_quarter: 6})</v>
      </c>
    </row>
    <row r="1528" spans="1:10">
      <c r="A1528" s="1">
        <v>44595</v>
      </c>
      <c r="B1528" s="1" t="str">
        <f t="shared" si="216"/>
        <v>2022-02-03</v>
      </c>
      <c r="C1528">
        <f t="shared" si="217"/>
        <v>3</v>
      </c>
      <c r="D1528">
        <f t="shared" si="218"/>
        <v>2</v>
      </c>
      <c r="E1528">
        <f t="shared" si="219"/>
        <v>1</v>
      </c>
      <c r="F1528">
        <f t="shared" si="220"/>
        <v>2022</v>
      </c>
      <c r="G1528">
        <f t="shared" si="221"/>
        <v>6</v>
      </c>
      <c r="H1528">
        <f t="shared" si="222"/>
        <v>6</v>
      </c>
      <c r="I1528" s="1" t="str">
        <f t="shared" si="223"/>
        <v>date_20220203</v>
      </c>
      <c r="J1528" t="str">
        <f t="shared" si="224"/>
        <v>date_20220203 = DateLookup.create( { date: '2022-02-03', day_of_month: 3, month: 2, quarter: 1, year: 2022, week_of_year: 6, week_of_quarter: 6})</v>
      </c>
    </row>
    <row r="1529" spans="1:10">
      <c r="A1529" s="1">
        <v>44596</v>
      </c>
      <c r="B1529" s="1" t="str">
        <f t="shared" si="216"/>
        <v>2022-02-04</v>
      </c>
      <c r="C1529">
        <f t="shared" si="217"/>
        <v>4</v>
      </c>
      <c r="D1529">
        <f t="shared" si="218"/>
        <v>2</v>
      </c>
      <c r="E1529">
        <f t="shared" si="219"/>
        <v>1</v>
      </c>
      <c r="F1529">
        <f t="shared" si="220"/>
        <v>2022</v>
      </c>
      <c r="G1529">
        <f t="shared" si="221"/>
        <v>6</v>
      </c>
      <c r="H1529">
        <f t="shared" si="222"/>
        <v>6</v>
      </c>
      <c r="I1529" s="1" t="str">
        <f t="shared" si="223"/>
        <v>date_20220204</v>
      </c>
      <c r="J1529" t="str">
        <f t="shared" si="224"/>
        <v>date_20220204 = DateLookup.create( { date: '2022-02-04', day_of_month: 4, month: 2, quarter: 1, year: 2022, week_of_year: 6, week_of_quarter: 6})</v>
      </c>
    </row>
    <row r="1530" spans="1:10">
      <c r="A1530" s="1">
        <v>44597</v>
      </c>
      <c r="B1530" s="1" t="str">
        <f t="shared" si="216"/>
        <v>2022-02-05</v>
      </c>
      <c r="C1530">
        <f t="shared" si="217"/>
        <v>5</v>
      </c>
      <c r="D1530">
        <f t="shared" si="218"/>
        <v>2</v>
      </c>
      <c r="E1530">
        <f t="shared" si="219"/>
        <v>1</v>
      </c>
      <c r="F1530">
        <f t="shared" si="220"/>
        <v>2022</v>
      </c>
      <c r="G1530">
        <f t="shared" si="221"/>
        <v>6</v>
      </c>
      <c r="H1530">
        <f t="shared" si="222"/>
        <v>6</v>
      </c>
      <c r="I1530" s="1" t="str">
        <f t="shared" si="223"/>
        <v>date_20220205</v>
      </c>
      <c r="J1530" t="str">
        <f t="shared" si="224"/>
        <v>date_20220205 = DateLookup.create( { date: '2022-02-05', day_of_month: 5, month: 2, quarter: 1, year: 2022, week_of_year: 6, week_of_quarter: 6})</v>
      </c>
    </row>
    <row r="1531" spans="1:10">
      <c r="A1531" s="1">
        <v>44598</v>
      </c>
      <c r="B1531" s="1" t="str">
        <f t="shared" si="216"/>
        <v>2022-02-06</v>
      </c>
      <c r="C1531">
        <f t="shared" si="217"/>
        <v>6</v>
      </c>
      <c r="D1531">
        <f t="shared" si="218"/>
        <v>2</v>
      </c>
      <c r="E1531">
        <f t="shared" si="219"/>
        <v>1</v>
      </c>
      <c r="F1531">
        <f t="shared" si="220"/>
        <v>2022</v>
      </c>
      <c r="G1531">
        <f t="shared" si="221"/>
        <v>7</v>
      </c>
      <c r="H1531">
        <f t="shared" si="222"/>
        <v>7</v>
      </c>
      <c r="I1531" s="1" t="str">
        <f t="shared" si="223"/>
        <v>date_20220206</v>
      </c>
      <c r="J1531" t="str">
        <f t="shared" si="224"/>
        <v>date_20220206 = DateLookup.create( { date: '2022-02-06', day_of_month: 6, month: 2, quarter: 1, year: 2022, week_of_year: 7, week_of_quarter: 7})</v>
      </c>
    </row>
    <row r="1532" spans="1:10">
      <c r="A1532" s="1">
        <v>44599</v>
      </c>
      <c r="B1532" s="1" t="str">
        <f t="shared" si="216"/>
        <v>2022-02-07</v>
      </c>
      <c r="C1532">
        <f t="shared" si="217"/>
        <v>7</v>
      </c>
      <c r="D1532">
        <f t="shared" si="218"/>
        <v>2</v>
      </c>
      <c r="E1532">
        <f t="shared" si="219"/>
        <v>1</v>
      </c>
      <c r="F1532">
        <f t="shared" si="220"/>
        <v>2022</v>
      </c>
      <c r="G1532">
        <f t="shared" si="221"/>
        <v>7</v>
      </c>
      <c r="H1532">
        <f t="shared" si="222"/>
        <v>7</v>
      </c>
      <c r="I1532" s="1" t="str">
        <f t="shared" si="223"/>
        <v>date_20220207</v>
      </c>
      <c r="J1532" t="str">
        <f t="shared" si="224"/>
        <v>date_20220207 = DateLookup.create( { date: '2022-02-07', day_of_month: 7, month: 2, quarter: 1, year: 2022, week_of_year: 7, week_of_quarter: 7})</v>
      </c>
    </row>
    <row r="1533" spans="1:10">
      <c r="A1533" s="1">
        <v>44600</v>
      </c>
      <c r="B1533" s="1" t="str">
        <f t="shared" si="216"/>
        <v>2022-02-08</v>
      </c>
      <c r="C1533">
        <f t="shared" si="217"/>
        <v>8</v>
      </c>
      <c r="D1533">
        <f t="shared" si="218"/>
        <v>2</v>
      </c>
      <c r="E1533">
        <f t="shared" si="219"/>
        <v>1</v>
      </c>
      <c r="F1533">
        <f t="shared" si="220"/>
        <v>2022</v>
      </c>
      <c r="G1533">
        <f t="shared" si="221"/>
        <v>7</v>
      </c>
      <c r="H1533">
        <f t="shared" si="222"/>
        <v>7</v>
      </c>
      <c r="I1533" s="1" t="str">
        <f t="shared" si="223"/>
        <v>date_20220208</v>
      </c>
      <c r="J1533" t="str">
        <f t="shared" si="224"/>
        <v>date_20220208 = DateLookup.create( { date: '2022-02-08', day_of_month: 8, month: 2, quarter: 1, year: 2022, week_of_year: 7, week_of_quarter: 7})</v>
      </c>
    </row>
    <row r="1534" spans="1:10">
      <c r="A1534" s="1">
        <v>44601</v>
      </c>
      <c r="B1534" s="1" t="str">
        <f t="shared" si="216"/>
        <v>2022-02-09</v>
      </c>
      <c r="C1534">
        <f t="shared" si="217"/>
        <v>9</v>
      </c>
      <c r="D1534">
        <f t="shared" si="218"/>
        <v>2</v>
      </c>
      <c r="E1534">
        <f t="shared" si="219"/>
        <v>1</v>
      </c>
      <c r="F1534">
        <f t="shared" si="220"/>
        <v>2022</v>
      </c>
      <c r="G1534">
        <f t="shared" si="221"/>
        <v>7</v>
      </c>
      <c r="H1534">
        <f t="shared" si="222"/>
        <v>7</v>
      </c>
      <c r="I1534" s="1" t="str">
        <f t="shared" si="223"/>
        <v>date_20220209</v>
      </c>
      <c r="J1534" t="str">
        <f t="shared" si="224"/>
        <v>date_20220209 = DateLookup.create( { date: '2022-02-09', day_of_month: 9, month: 2, quarter: 1, year: 2022, week_of_year: 7, week_of_quarter: 7})</v>
      </c>
    </row>
    <row r="1535" spans="1:10">
      <c r="A1535" s="1">
        <v>44602</v>
      </c>
      <c r="B1535" s="1" t="str">
        <f t="shared" si="216"/>
        <v>2022-02-10</v>
      </c>
      <c r="C1535">
        <f t="shared" si="217"/>
        <v>10</v>
      </c>
      <c r="D1535">
        <f t="shared" si="218"/>
        <v>2</v>
      </c>
      <c r="E1535">
        <f t="shared" si="219"/>
        <v>1</v>
      </c>
      <c r="F1535">
        <f t="shared" si="220"/>
        <v>2022</v>
      </c>
      <c r="G1535">
        <f t="shared" si="221"/>
        <v>7</v>
      </c>
      <c r="H1535">
        <f t="shared" si="222"/>
        <v>7</v>
      </c>
      <c r="I1535" s="1" t="str">
        <f t="shared" si="223"/>
        <v>date_20220210</v>
      </c>
      <c r="J1535" t="str">
        <f t="shared" si="224"/>
        <v>date_20220210 = DateLookup.create( { date: '2022-02-10', day_of_month: 10, month: 2, quarter: 1, year: 2022, week_of_year: 7, week_of_quarter: 7})</v>
      </c>
    </row>
    <row r="1536" spans="1:10">
      <c r="A1536" s="1">
        <v>44603</v>
      </c>
      <c r="B1536" s="1" t="str">
        <f t="shared" si="216"/>
        <v>2022-02-11</v>
      </c>
      <c r="C1536">
        <f t="shared" si="217"/>
        <v>11</v>
      </c>
      <c r="D1536">
        <f t="shared" si="218"/>
        <v>2</v>
      </c>
      <c r="E1536">
        <f t="shared" si="219"/>
        <v>1</v>
      </c>
      <c r="F1536">
        <f t="shared" si="220"/>
        <v>2022</v>
      </c>
      <c r="G1536">
        <f t="shared" si="221"/>
        <v>7</v>
      </c>
      <c r="H1536">
        <f t="shared" si="222"/>
        <v>7</v>
      </c>
      <c r="I1536" s="1" t="str">
        <f t="shared" si="223"/>
        <v>date_20220211</v>
      </c>
      <c r="J1536" t="str">
        <f t="shared" si="224"/>
        <v>date_20220211 = DateLookup.create( { date: '2022-02-11', day_of_month: 11, month: 2, quarter: 1, year: 2022, week_of_year: 7, week_of_quarter: 7})</v>
      </c>
    </row>
    <row r="1537" spans="1:10">
      <c r="A1537" s="1">
        <v>44604</v>
      </c>
      <c r="B1537" s="1" t="str">
        <f t="shared" si="216"/>
        <v>2022-02-12</v>
      </c>
      <c r="C1537">
        <f t="shared" si="217"/>
        <v>12</v>
      </c>
      <c r="D1537">
        <f t="shared" si="218"/>
        <v>2</v>
      </c>
      <c r="E1537">
        <f t="shared" si="219"/>
        <v>1</v>
      </c>
      <c r="F1537">
        <f t="shared" si="220"/>
        <v>2022</v>
      </c>
      <c r="G1537">
        <f t="shared" si="221"/>
        <v>7</v>
      </c>
      <c r="H1537">
        <f t="shared" si="222"/>
        <v>7</v>
      </c>
      <c r="I1537" s="1" t="str">
        <f t="shared" si="223"/>
        <v>date_20220212</v>
      </c>
      <c r="J1537" t="str">
        <f t="shared" si="224"/>
        <v>date_20220212 = DateLookup.create( { date: '2022-02-12', day_of_month: 12, month: 2, quarter: 1, year: 2022, week_of_year: 7, week_of_quarter: 7})</v>
      </c>
    </row>
    <row r="1538" spans="1:10">
      <c r="A1538" s="1">
        <v>44605</v>
      </c>
      <c r="B1538" s="1" t="str">
        <f t="shared" si="216"/>
        <v>2022-02-13</v>
      </c>
      <c r="C1538">
        <f t="shared" si="217"/>
        <v>13</v>
      </c>
      <c r="D1538">
        <f t="shared" si="218"/>
        <v>2</v>
      </c>
      <c r="E1538">
        <f t="shared" si="219"/>
        <v>1</v>
      </c>
      <c r="F1538">
        <f t="shared" si="220"/>
        <v>2022</v>
      </c>
      <c r="G1538">
        <f t="shared" si="221"/>
        <v>8</v>
      </c>
      <c r="H1538">
        <f t="shared" si="222"/>
        <v>8</v>
      </c>
      <c r="I1538" s="1" t="str">
        <f t="shared" si="223"/>
        <v>date_20220213</v>
      </c>
      <c r="J1538" t="str">
        <f t="shared" si="224"/>
        <v>date_20220213 = DateLookup.create( { date: '2022-02-13', day_of_month: 13, month: 2, quarter: 1, year: 2022, week_of_year: 8, week_of_quarter: 8})</v>
      </c>
    </row>
    <row r="1539" spans="1:10">
      <c r="A1539" s="1">
        <v>44606</v>
      </c>
      <c r="B1539" s="1" t="str">
        <f t="shared" si="216"/>
        <v>2022-02-14</v>
      </c>
      <c r="C1539">
        <f t="shared" si="217"/>
        <v>14</v>
      </c>
      <c r="D1539">
        <f t="shared" si="218"/>
        <v>2</v>
      </c>
      <c r="E1539">
        <f t="shared" si="219"/>
        <v>1</v>
      </c>
      <c r="F1539">
        <f t="shared" si="220"/>
        <v>2022</v>
      </c>
      <c r="G1539">
        <f t="shared" si="221"/>
        <v>8</v>
      </c>
      <c r="H1539">
        <f t="shared" si="222"/>
        <v>8</v>
      </c>
      <c r="I1539" s="1" t="str">
        <f t="shared" si="223"/>
        <v>date_20220214</v>
      </c>
      <c r="J1539" t="str">
        <f t="shared" si="224"/>
        <v>date_20220214 = DateLookup.create( { date: '2022-02-14', day_of_month: 14, month: 2, quarter: 1, year: 2022, week_of_year: 8, week_of_quarter: 8})</v>
      </c>
    </row>
    <row r="1540" spans="1:10">
      <c r="A1540" s="1">
        <v>44607</v>
      </c>
      <c r="B1540" s="1" t="str">
        <f t="shared" si="216"/>
        <v>2022-02-15</v>
      </c>
      <c r="C1540">
        <f t="shared" si="217"/>
        <v>15</v>
      </c>
      <c r="D1540">
        <f t="shared" si="218"/>
        <v>2</v>
      </c>
      <c r="E1540">
        <f t="shared" si="219"/>
        <v>1</v>
      </c>
      <c r="F1540">
        <f t="shared" si="220"/>
        <v>2022</v>
      </c>
      <c r="G1540">
        <f t="shared" si="221"/>
        <v>8</v>
      </c>
      <c r="H1540">
        <f t="shared" si="222"/>
        <v>8</v>
      </c>
      <c r="I1540" s="1" t="str">
        <f t="shared" si="223"/>
        <v>date_20220215</v>
      </c>
      <c r="J1540" t="str">
        <f t="shared" si="224"/>
        <v>date_20220215 = DateLookup.create( { date: '2022-02-15', day_of_month: 15, month: 2, quarter: 1, year: 2022, week_of_year: 8, week_of_quarter: 8})</v>
      </c>
    </row>
    <row r="1541" spans="1:10">
      <c r="A1541" s="1">
        <v>44608</v>
      </c>
      <c r="B1541" s="1" t="str">
        <f t="shared" si="216"/>
        <v>2022-02-16</v>
      </c>
      <c r="C1541">
        <f t="shared" si="217"/>
        <v>16</v>
      </c>
      <c r="D1541">
        <f t="shared" si="218"/>
        <v>2</v>
      </c>
      <c r="E1541">
        <f t="shared" si="219"/>
        <v>1</v>
      </c>
      <c r="F1541">
        <f t="shared" si="220"/>
        <v>2022</v>
      </c>
      <c r="G1541">
        <f t="shared" si="221"/>
        <v>8</v>
      </c>
      <c r="H1541">
        <f t="shared" si="222"/>
        <v>8</v>
      </c>
      <c r="I1541" s="1" t="str">
        <f t="shared" si="223"/>
        <v>date_20220216</v>
      </c>
      <c r="J1541" t="str">
        <f t="shared" si="224"/>
        <v>date_20220216 = DateLookup.create( { date: '2022-02-16', day_of_month: 16, month: 2, quarter: 1, year: 2022, week_of_year: 8, week_of_quarter: 8})</v>
      </c>
    </row>
    <row r="1542" spans="1:10">
      <c r="A1542" s="1">
        <v>44609</v>
      </c>
      <c r="B1542" s="1" t="str">
        <f t="shared" si="216"/>
        <v>2022-02-17</v>
      </c>
      <c r="C1542">
        <f t="shared" si="217"/>
        <v>17</v>
      </c>
      <c r="D1542">
        <f t="shared" si="218"/>
        <v>2</v>
      </c>
      <c r="E1542">
        <f t="shared" si="219"/>
        <v>1</v>
      </c>
      <c r="F1542">
        <f t="shared" si="220"/>
        <v>2022</v>
      </c>
      <c r="G1542">
        <f t="shared" si="221"/>
        <v>8</v>
      </c>
      <c r="H1542">
        <f t="shared" si="222"/>
        <v>8</v>
      </c>
      <c r="I1542" s="1" t="str">
        <f t="shared" si="223"/>
        <v>date_20220217</v>
      </c>
      <c r="J1542" t="str">
        <f t="shared" si="224"/>
        <v>date_20220217 = DateLookup.create( { date: '2022-02-17', day_of_month: 17, month: 2, quarter: 1, year: 2022, week_of_year: 8, week_of_quarter: 8})</v>
      </c>
    </row>
    <row r="1543" spans="1:10">
      <c r="A1543" s="1">
        <v>44610</v>
      </c>
      <c r="B1543" s="1" t="str">
        <f t="shared" si="216"/>
        <v>2022-02-18</v>
      </c>
      <c r="C1543">
        <f t="shared" si="217"/>
        <v>18</v>
      </c>
      <c r="D1543">
        <f t="shared" si="218"/>
        <v>2</v>
      </c>
      <c r="E1543">
        <f t="shared" si="219"/>
        <v>1</v>
      </c>
      <c r="F1543">
        <f t="shared" si="220"/>
        <v>2022</v>
      </c>
      <c r="G1543">
        <f t="shared" si="221"/>
        <v>8</v>
      </c>
      <c r="H1543">
        <f t="shared" si="222"/>
        <v>8</v>
      </c>
      <c r="I1543" s="1" t="str">
        <f t="shared" si="223"/>
        <v>date_20220218</v>
      </c>
      <c r="J1543" t="str">
        <f t="shared" si="224"/>
        <v>date_20220218 = DateLookup.create( { date: '2022-02-18', day_of_month: 18, month: 2, quarter: 1, year: 2022, week_of_year: 8, week_of_quarter: 8})</v>
      </c>
    </row>
    <row r="1544" spans="1:10">
      <c r="A1544" s="1">
        <v>44611</v>
      </c>
      <c r="B1544" s="1" t="str">
        <f t="shared" si="216"/>
        <v>2022-02-19</v>
      </c>
      <c r="C1544">
        <f t="shared" si="217"/>
        <v>19</v>
      </c>
      <c r="D1544">
        <f t="shared" si="218"/>
        <v>2</v>
      </c>
      <c r="E1544">
        <f t="shared" si="219"/>
        <v>1</v>
      </c>
      <c r="F1544">
        <f t="shared" si="220"/>
        <v>2022</v>
      </c>
      <c r="G1544">
        <f t="shared" si="221"/>
        <v>8</v>
      </c>
      <c r="H1544">
        <f t="shared" si="222"/>
        <v>8</v>
      </c>
      <c r="I1544" s="1" t="str">
        <f t="shared" si="223"/>
        <v>date_20220219</v>
      </c>
      <c r="J1544" t="str">
        <f t="shared" si="224"/>
        <v>date_20220219 = DateLookup.create( { date: '2022-02-19', day_of_month: 19, month: 2, quarter: 1, year: 2022, week_of_year: 8, week_of_quarter: 8})</v>
      </c>
    </row>
    <row r="1545" spans="1:10">
      <c r="A1545" s="1">
        <v>44612</v>
      </c>
      <c r="B1545" s="1" t="str">
        <f t="shared" si="216"/>
        <v>2022-02-20</v>
      </c>
      <c r="C1545">
        <f t="shared" si="217"/>
        <v>20</v>
      </c>
      <c r="D1545">
        <f t="shared" si="218"/>
        <v>2</v>
      </c>
      <c r="E1545">
        <f t="shared" si="219"/>
        <v>1</v>
      </c>
      <c r="F1545">
        <f t="shared" si="220"/>
        <v>2022</v>
      </c>
      <c r="G1545">
        <f t="shared" si="221"/>
        <v>9</v>
      </c>
      <c r="H1545">
        <f t="shared" si="222"/>
        <v>9</v>
      </c>
      <c r="I1545" s="1" t="str">
        <f t="shared" si="223"/>
        <v>date_20220220</v>
      </c>
      <c r="J1545" t="str">
        <f t="shared" si="224"/>
        <v>date_20220220 = DateLookup.create( { date: '2022-02-20', day_of_month: 20, month: 2, quarter: 1, year: 2022, week_of_year: 9, week_of_quarter: 9})</v>
      </c>
    </row>
    <row r="1546" spans="1:10">
      <c r="A1546" s="1">
        <v>44613</v>
      </c>
      <c r="B1546" s="1" t="str">
        <f t="shared" si="216"/>
        <v>2022-02-21</v>
      </c>
      <c r="C1546">
        <f t="shared" si="217"/>
        <v>21</v>
      </c>
      <c r="D1546">
        <f t="shared" si="218"/>
        <v>2</v>
      </c>
      <c r="E1546">
        <f t="shared" si="219"/>
        <v>1</v>
      </c>
      <c r="F1546">
        <f t="shared" si="220"/>
        <v>2022</v>
      </c>
      <c r="G1546">
        <f t="shared" si="221"/>
        <v>9</v>
      </c>
      <c r="H1546">
        <f t="shared" si="222"/>
        <v>9</v>
      </c>
      <c r="I1546" s="1" t="str">
        <f t="shared" si="223"/>
        <v>date_20220221</v>
      </c>
      <c r="J1546" t="str">
        <f t="shared" si="224"/>
        <v>date_20220221 = DateLookup.create( { date: '2022-02-21', day_of_month: 21, month: 2, quarter: 1, year: 2022, week_of_year: 9, week_of_quarter: 9})</v>
      </c>
    </row>
    <row r="1547" spans="1:10">
      <c r="A1547" s="1">
        <v>44614</v>
      </c>
      <c r="B1547" s="1" t="str">
        <f t="shared" si="216"/>
        <v>2022-02-22</v>
      </c>
      <c r="C1547">
        <f t="shared" si="217"/>
        <v>22</v>
      </c>
      <c r="D1547">
        <f t="shared" si="218"/>
        <v>2</v>
      </c>
      <c r="E1547">
        <f t="shared" si="219"/>
        <v>1</v>
      </c>
      <c r="F1547">
        <f t="shared" si="220"/>
        <v>2022</v>
      </c>
      <c r="G1547">
        <f t="shared" si="221"/>
        <v>9</v>
      </c>
      <c r="H1547">
        <f t="shared" si="222"/>
        <v>9</v>
      </c>
      <c r="I1547" s="1" t="str">
        <f t="shared" si="223"/>
        <v>date_20220222</v>
      </c>
      <c r="J1547" t="str">
        <f t="shared" si="224"/>
        <v>date_20220222 = DateLookup.create( { date: '2022-02-22', day_of_month: 22, month: 2, quarter: 1, year: 2022, week_of_year: 9, week_of_quarter: 9})</v>
      </c>
    </row>
    <row r="1548" spans="1:10">
      <c r="A1548" s="1">
        <v>44615</v>
      </c>
      <c r="B1548" s="1" t="str">
        <f t="shared" si="216"/>
        <v>2022-02-23</v>
      </c>
      <c r="C1548">
        <f t="shared" si="217"/>
        <v>23</v>
      </c>
      <c r="D1548">
        <f t="shared" si="218"/>
        <v>2</v>
      </c>
      <c r="E1548">
        <f t="shared" si="219"/>
        <v>1</v>
      </c>
      <c r="F1548">
        <f t="shared" si="220"/>
        <v>2022</v>
      </c>
      <c r="G1548">
        <f t="shared" si="221"/>
        <v>9</v>
      </c>
      <c r="H1548">
        <f t="shared" si="222"/>
        <v>9</v>
      </c>
      <c r="I1548" s="1" t="str">
        <f t="shared" si="223"/>
        <v>date_20220223</v>
      </c>
      <c r="J1548" t="str">
        <f t="shared" si="224"/>
        <v>date_20220223 = DateLookup.create( { date: '2022-02-23', day_of_month: 23, month: 2, quarter: 1, year: 2022, week_of_year: 9, week_of_quarter: 9})</v>
      </c>
    </row>
    <row r="1549" spans="1:10">
      <c r="A1549" s="1">
        <v>44616</v>
      </c>
      <c r="B1549" s="1" t="str">
        <f t="shared" si="216"/>
        <v>2022-02-24</v>
      </c>
      <c r="C1549">
        <f t="shared" si="217"/>
        <v>24</v>
      </c>
      <c r="D1549">
        <f t="shared" si="218"/>
        <v>2</v>
      </c>
      <c r="E1549">
        <f t="shared" si="219"/>
        <v>1</v>
      </c>
      <c r="F1549">
        <f t="shared" si="220"/>
        <v>2022</v>
      </c>
      <c r="G1549">
        <f t="shared" si="221"/>
        <v>9</v>
      </c>
      <c r="H1549">
        <f t="shared" si="222"/>
        <v>9</v>
      </c>
      <c r="I1549" s="1" t="str">
        <f t="shared" si="223"/>
        <v>date_20220224</v>
      </c>
      <c r="J1549" t="str">
        <f t="shared" si="224"/>
        <v>date_20220224 = DateLookup.create( { date: '2022-02-24', day_of_month: 24, month: 2, quarter: 1, year: 2022, week_of_year: 9, week_of_quarter: 9})</v>
      </c>
    </row>
    <row r="1550" spans="1:10">
      <c r="A1550" s="1">
        <v>44617</v>
      </c>
      <c r="B1550" s="1" t="str">
        <f t="shared" si="216"/>
        <v>2022-02-25</v>
      </c>
      <c r="C1550">
        <f t="shared" si="217"/>
        <v>25</v>
      </c>
      <c r="D1550">
        <f t="shared" si="218"/>
        <v>2</v>
      </c>
      <c r="E1550">
        <f t="shared" si="219"/>
        <v>1</v>
      </c>
      <c r="F1550">
        <f t="shared" si="220"/>
        <v>2022</v>
      </c>
      <c r="G1550">
        <f t="shared" si="221"/>
        <v>9</v>
      </c>
      <c r="H1550">
        <f t="shared" si="222"/>
        <v>9</v>
      </c>
      <c r="I1550" s="1" t="str">
        <f t="shared" si="223"/>
        <v>date_20220225</v>
      </c>
      <c r="J1550" t="str">
        <f t="shared" si="224"/>
        <v>date_20220225 = DateLookup.create( { date: '2022-02-25', day_of_month: 25, month: 2, quarter: 1, year: 2022, week_of_year: 9, week_of_quarter: 9})</v>
      </c>
    </row>
    <row r="1551" spans="1:10">
      <c r="A1551" s="1">
        <v>44618</v>
      </c>
      <c r="B1551" s="1" t="str">
        <f t="shared" si="216"/>
        <v>2022-02-26</v>
      </c>
      <c r="C1551">
        <f t="shared" si="217"/>
        <v>26</v>
      </c>
      <c r="D1551">
        <f t="shared" si="218"/>
        <v>2</v>
      </c>
      <c r="E1551">
        <f t="shared" si="219"/>
        <v>1</v>
      </c>
      <c r="F1551">
        <f t="shared" si="220"/>
        <v>2022</v>
      </c>
      <c r="G1551">
        <f t="shared" si="221"/>
        <v>9</v>
      </c>
      <c r="H1551">
        <f t="shared" si="222"/>
        <v>9</v>
      </c>
      <c r="I1551" s="1" t="str">
        <f t="shared" si="223"/>
        <v>date_20220226</v>
      </c>
      <c r="J1551" t="str">
        <f t="shared" si="224"/>
        <v>date_20220226 = DateLookup.create( { date: '2022-02-26', day_of_month: 26, month: 2, quarter: 1, year: 2022, week_of_year: 9, week_of_quarter: 9})</v>
      </c>
    </row>
    <row r="1552" spans="1:10">
      <c r="A1552" s="1">
        <v>44619</v>
      </c>
      <c r="B1552" s="1" t="str">
        <f t="shared" si="216"/>
        <v>2022-02-27</v>
      </c>
      <c r="C1552">
        <f t="shared" si="217"/>
        <v>27</v>
      </c>
      <c r="D1552">
        <f t="shared" si="218"/>
        <v>2</v>
      </c>
      <c r="E1552">
        <f t="shared" si="219"/>
        <v>1</v>
      </c>
      <c r="F1552">
        <f t="shared" si="220"/>
        <v>2022</v>
      </c>
      <c r="G1552">
        <f t="shared" si="221"/>
        <v>10</v>
      </c>
      <c r="H1552">
        <f t="shared" si="222"/>
        <v>10</v>
      </c>
      <c r="I1552" s="1" t="str">
        <f t="shared" si="223"/>
        <v>date_20220227</v>
      </c>
      <c r="J1552" t="str">
        <f t="shared" si="224"/>
        <v>date_20220227 = DateLookup.create( { date: '2022-02-27', day_of_month: 27, month: 2, quarter: 1, year: 2022, week_of_year: 10, week_of_quarter: 10})</v>
      </c>
    </row>
    <row r="1553" spans="1:10">
      <c r="A1553" s="1">
        <v>44620</v>
      </c>
      <c r="B1553" s="1" t="str">
        <f t="shared" si="216"/>
        <v>2022-02-28</v>
      </c>
      <c r="C1553">
        <f t="shared" si="217"/>
        <v>28</v>
      </c>
      <c r="D1553">
        <f t="shared" si="218"/>
        <v>2</v>
      </c>
      <c r="E1553">
        <f t="shared" si="219"/>
        <v>1</v>
      </c>
      <c r="F1553">
        <f t="shared" si="220"/>
        <v>2022</v>
      </c>
      <c r="G1553">
        <f t="shared" si="221"/>
        <v>10</v>
      </c>
      <c r="H1553">
        <f t="shared" si="222"/>
        <v>10</v>
      </c>
      <c r="I1553" s="1" t="str">
        <f t="shared" si="223"/>
        <v>date_20220228</v>
      </c>
      <c r="J1553" t="str">
        <f t="shared" si="224"/>
        <v>date_20220228 = DateLookup.create( { date: '2022-02-28', day_of_month: 28, month: 2, quarter: 1, year: 2022, week_of_year: 10, week_of_quarter: 10})</v>
      </c>
    </row>
    <row r="1554" spans="1:10">
      <c r="A1554" s="1">
        <v>44621</v>
      </c>
      <c r="B1554" s="1" t="str">
        <f t="shared" si="216"/>
        <v>2022-03-01</v>
      </c>
      <c r="C1554">
        <f t="shared" si="217"/>
        <v>1</v>
      </c>
      <c r="D1554">
        <f t="shared" si="218"/>
        <v>3</v>
      </c>
      <c r="E1554">
        <f t="shared" si="219"/>
        <v>1</v>
      </c>
      <c r="F1554">
        <f t="shared" si="220"/>
        <v>2022</v>
      </c>
      <c r="G1554">
        <f t="shared" si="221"/>
        <v>10</v>
      </c>
      <c r="H1554">
        <f t="shared" si="222"/>
        <v>10</v>
      </c>
      <c r="I1554" s="1" t="str">
        <f t="shared" si="223"/>
        <v>date_20220301</v>
      </c>
      <c r="J1554" t="str">
        <f t="shared" si="224"/>
        <v>date_20220301 = DateLookup.create( { date: '2022-03-01', day_of_month: 1, month: 3, quarter: 1, year: 2022, week_of_year: 10, week_of_quarter: 10})</v>
      </c>
    </row>
    <row r="1555" spans="1:10">
      <c r="A1555" s="1">
        <v>44622</v>
      </c>
      <c r="B1555" s="1" t="str">
        <f t="shared" si="216"/>
        <v>2022-03-02</v>
      </c>
      <c r="C1555">
        <f t="shared" si="217"/>
        <v>2</v>
      </c>
      <c r="D1555">
        <f t="shared" si="218"/>
        <v>3</v>
      </c>
      <c r="E1555">
        <f t="shared" si="219"/>
        <v>1</v>
      </c>
      <c r="F1555">
        <f t="shared" si="220"/>
        <v>2022</v>
      </c>
      <c r="G1555">
        <f t="shared" si="221"/>
        <v>10</v>
      </c>
      <c r="H1555">
        <f t="shared" si="222"/>
        <v>10</v>
      </c>
      <c r="I1555" s="1" t="str">
        <f t="shared" si="223"/>
        <v>date_20220302</v>
      </c>
      <c r="J1555" t="str">
        <f t="shared" si="224"/>
        <v>date_20220302 = DateLookup.create( { date: '2022-03-02', day_of_month: 2, month: 3, quarter: 1, year: 2022, week_of_year: 10, week_of_quarter: 10})</v>
      </c>
    </row>
    <row r="1556" spans="1:10">
      <c r="A1556" s="1">
        <v>44623</v>
      </c>
      <c r="B1556" s="1" t="str">
        <f t="shared" si="216"/>
        <v>2022-03-03</v>
      </c>
      <c r="C1556">
        <f t="shared" si="217"/>
        <v>3</v>
      </c>
      <c r="D1556">
        <f t="shared" si="218"/>
        <v>3</v>
      </c>
      <c r="E1556">
        <f t="shared" si="219"/>
        <v>1</v>
      </c>
      <c r="F1556">
        <f t="shared" si="220"/>
        <v>2022</v>
      </c>
      <c r="G1556">
        <f t="shared" si="221"/>
        <v>10</v>
      </c>
      <c r="H1556">
        <f t="shared" si="222"/>
        <v>10</v>
      </c>
      <c r="I1556" s="1" t="str">
        <f t="shared" si="223"/>
        <v>date_20220303</v>
      </c>
      <c r="J1556" t="str">
        <f t="shared" si="224"/>
        <v>date_20220303 = DateLookup.create( { date: '2022-03-03', day_of_month: 3, month: 3, quarter: 1, year: 2022, week_of_year: 10, week_of_quarter: 10})</v>
      </c>
    </row>
    <row r="1557" spans="1:10">
      <c r="A1557" s="1">
        <v>44624</v>
      </c>
      <c r="B1557" s="1" t="str">
        <f t="shared" si="216"/>
        <v>2022-03-04</v>
      </c>
      <c r="C1557">
        <f t="shared" si="217"/>
        <v>4</v>
      </c>
      <c r="D1557">
        <f t="shared" si="218"/>
        <v>3</v>
      </c>
      <c r="E1557">
        <f t="shared" si="219"/>
        <v>1</v>
      </c>
      <c r="F1557">
        <f t="shared" si="220"/>
        <v>2022</v>
      </c>
      <c r="G1557">
        <f t="shared" si="221"/>
        <v>10</v>
      </c>
      <c r="H1557">
        <f t="shared" si="222"/>
        <v>10</v>
      </c>
      <c r="I1557" s="1" t="str">
        <f t="shared" si="223"/>
        <v>date_20220304</v>
      </c>
      <c r="J1557" t="str">
        <f t="shared" si="224"/>
        <v>date_20220304 = DateLookup.create( { date: '2022-03-04', day_of_month: 4, month: 3, quarter: 1, year: 2022, week_of_year: 10, week_of_quarter: 10})</v>
      </c>
    </row>
    <row r="1558" spans="1:10">
      <c r="A1558" s="1">
        <v>44625</v>
      </c>
      <c r="B1558" s="1" t="str">
        <f t="shared" si="216"/>
        <v>2022-03-05</v>
      </c>
      <c r="C1558">
        <f t="shared" si="217"/>
        <v>5</v>
      </c>
      <c r="D1558">
        <f t="shared" si="218"/>
        <v>3</v>
      </c>
      <c r="E1558">
        <f t="shared" si="219"/>
        <v>1</v>
      </c>
      <c r="F1558">
        <f t="shared" si="220"/>
        <v>2022</v>
      </c>
      <c r="G1558">
        <f t="shared" si="221"/>
        <v>10</v>
      </c>
      <c r="H1558">
        <f t="shared" si="222"/>
        <v>10</v>
      </c>
      <c r="I1558" s="1" t="str">
        <f t="shared" si="223"/>
        <v>date_20220305</v>
      </c>
      <c r="J1558" t="str">
        <f t="shared" si="224"/>
        <v>date_20220305 = DateLookup.create( { date: '2022-03-05', day_of_month: 5, month: 3, quarter: 1, year: 2022, week_of_year: 10, week_of_quarter: 10})</v>
      </c>
    </row>
    <row r="1559" spans="1:10">
      <c r="A1559" s="1">
        <v>44626</v>
      </c>
      <c r="B1559" s="1" t="str">
        <f t="shared" si="216"/>
        <v>2022-03-06</v>
      </c>
      <c r="C1559">
        <f t="shared" si="217"/>
        <v>6</v>
      </c>
      <c r="D1559">
        <f t="shared" si="218"/>
        <v>3</v>
      </c>
      <c r="E1559">
        <f t="shared" si="219"/>
        <v>1</v>
      </c>
      <c r="F1559">
        <f t="shared" si="220"/>
        <v>2022</v>
      </c>
      <c r="G1559">
        <f t="shared" si="221"/>
        <v>11</v>
      </c>
      <c r="H1559">
        <f t="shared" si="222"/>
        <v>11</v>
      </c>
      <c r="I1559" s="1" t="str">
        <f t="shared" si="223"/>
        <v>date_20220306</v>
      </c>
      <c r="J1559" t="str">
        <f t="shared" si="224"/>
        <v>date_20220306 = DateLookup.create( { date: '2022-03-06', day_of_month: 6, month: 3, quarter: 1, year: 2022, week_of_year: 11, week_of_quarter: 11})</v>
      </c>
    </row>
    <row r="1560" spans="1:10">
      <c r="A1560" s="1">
        <v>44627</v>
      </c>
      <c r="B1560" s="1" t="str">
        <f t="shared" si="216"/>
        <v>2022-03-07</v>
      </c>
      <c r="C1560">
        <f t="shared" si="217"/>
        <v>7</v>
      </c>
      <c r="D1560">
        <f t="shared" si="218"/>
        <v>3</v>
      </c>
      <c r="E1560">
        <f t="shared" si="219"/>
        <v>1</v>
      </c>
      <c r="F1560">
        <f t="shared" si="220"/>
        <v>2022</v>
      </c>
      <c r="G1560">
        <f t="shared" si="221"/>
        <v>11</v>
      </c>
      <c r="H1560">
        <f t="shared" si="222"/>
        <v>11</v>
      </c>
      <c r="I1560" s="1" t="str">
        <f t="shared" si="223"/>
        <v>date_20220307</v>
      </c>
      <c r="J1560" t="str">
        <f t="shared" si="224"/>
        <v>date_20220307 = DateLookup.create( { date: '2022-03-07', day_of_month: 7, month: 3, quarter: 1, year: 2022, week_of_year: 11, week_of_quarter: 11})</v>
      </c>
    </row>
    <row r="1561" spans="1:10">
      <c r="A1561" s="1">
        <v>44628</v>
      </c>
      <c r="B1561" s="1" t="str">
        <f t="shared" si="216"/>
        <v>2022-03-08</v>
      </c>
      <c r="C1561">
        <f t="shared" si="217"/>
        <v>8</v>
      </c>
      <c r="D1561">
        <f t="shared" si="218"/>
        <v>3</v>
      </c>
      <c r="E1561">
        <f t="shared" si="219"/>
        <v>1</v>
      </c>
      <c r="F1561">
        <f t="shared" si="220"/>
        <v>2022</v>
      </c>
      <c r="G1561">
        <f t="shared" si="221"/>
        <v>11</v>
      </c>
      <c r="H1561">
        <f t="shared" si="222"/>
        <v>11</v>
      </c>
      <c r="I1561" s="1" t="str">
        <f t="shared" si="223"/>
        <v>date_20220308</v>
      </c>
      <c r="J1561" t="str">
        <f t="shared" si="224"/>
        <v>date_20220308 = DateLookup.create( { date: '2022-03-08', day_of_month: 8, month: 3, quarter: 1, year: 2022, week_of_year: 11, week_of_quarter: 11})</v>
      </c>
    </row>
    <row r="1562" spans="1:10">
      <c r="A1562" s="1">
        <v>44629</v>
      </c>
      <c r="B1562" s="1" t="str">
        <f t="shared" si="216"/>
        <v>2022-03-09</v>
      </c>
      <c r="C1562">
        <f t="shared" si="217"/>
        <v>9</v>
      </c>
      <c r="D1562">
        <f t="shared" si="218"/>
        <v>3</v>
      </c>
      <c r="E1562">
        <f t="shared" si="219"/>
        <v>1</v>
      </c>
      <c r="F1562">
        <f t="shared" si="220"/>
        <v>2022</v>
      </c>
      <c r="G1562">
        <f t="shared" si="221"/>
        <v>11</v>
      </c>
      <c r="H1562">
        <f t="shared" si="222"/>
        <v>11</v>
      </c>
      <c r="I1562" s="1" t="str">
        <f t="shared" si="223"/>
        <v>date_20220309</v>
      </c>
      <c r="J1562" t="str">
        <f t="shared" si="224"/>
        <v>date_20220309 = DateLookup.create( { date: '2022-03-09', day_of_month: 9, month: 3, quarter: 1, year: 2022, week_of_year: 11, week_of_quarter: 11})</v>
      </c>
    </row>
    <row r="1563" spans="1:10">
      <c r="A1563" s="1">
        <v>44630</v>
      </c>
      <c r="B1563" s="1" t="str">
        <f t="shared" si="216"/>
        <v>2022-03-10</v>
      </c>
      <c r="C1563">
        <f t="shared" si="217"/>
        <v>10</v>
      </c>
      <c r="D1563">
        <f t="shared" si="218"/>
        <v>3</v>
      </c>
      <c r="E1563">
        <f t="shared" si="219"/>
        <v>1</v>
      </c>
      <c r="F1563">
        <f t="shared" si="220"/>
        <v>2022</v>
      </c>
      <c r="G1563">
        <f t="shared" si="221"/>
        <v>11</v>
      </c>
      <c r="H1563">
        <f t="shared" si="222"/>
        <v>11</v>
      </c>
      <c r="I1563" s="1" t="str">
        <f t="shared" si="223"/>
        <v>date_20220310</v>
      </c>
      <c r="J1563" t="str">
        <f t="shared" si="224"/>
        <v>date_20220310 = DateLookup.create( { date: '2022-03-10', day_of_month: 10, month: 3, quarter: 1, year: 2022, week_of_year: 11, week_of_quarter: 11})</v>
      </c>
    </row>
    <row r="1564" spans="1:10">
      <c r="A1564" s="1">
        <v>44631</v>
      </c>
      <c r="B1564" s="1" t="str">
        <f t="shared" si="216"/>
        <v>2022-03-11</v>
      </c>
      <c r="C1564">
        <f t="shared" si="217"/>
        <v>11</v>
      </c>
      <c r="D1564">
        <f t="shared" si="218"/>
        <v>3</v>
      </c>
      <c r="E1564">
        <f t="shared" si="219"/>
        <v>1</v>
      </c>
      <c r="F1564">
        <f t="shared" si="220"/>
        <v>2022</v>
      </c>
      <c r="G1564">
        <f t="shared" si="221"/>
        <v>11</v>
      </c>
      <c r="H1564">
        <f t="shared" si="222"/>
        <v>11</v>
      </c>
      <c r="I1564" s="1" t="str">
        <f t="shared" si="223"/>
        <v>date_20220311</v>
      </c>
      <c r="J1564" t="str">
        <f t="shared" si="224"/>
        <v>date_20220311 = DateLookup.create( { date: '2022-03-11', day_of_month: 11, month: 3, quarter: 1, year: 2022, week_of_year: 11, week_of_quarter: 11})</v>
      </c>
    </row>
    <row r="1565" spans="1:10">
      <c r="A1565" s="1">
        <v>44632</v>
      </c>
      <c r="B1565" s="1" t="str">
        <f t="shared" si="216"/>
        <v>2022-03-12</v>
      </c>
      <c r="C1565">
        <f t="shared" si="217"/>
        <v>12</v>
      </c>
      <c r="D1565">
        <f t="shared" si="218"/>
        <v>3</v>
      </c>
      <c r="E1565">
        <f t="shared" si="219"/>
        <v>1</v>
      </c>
      <c r="F1565">
        <f t="shared" si="220"/>
        <v>2022</v>
      </c>
      <c r="G1565">
        <f t="shared" si="221"/>
        <v>11</v>
      </c>
      <c r="H1565">
        <f t="shared" si="222"/>
        <v>11</v>
      </c>
      <c r="I1565" s="1" t="str">
        <f t="shared" si="223"/>
        <v>date_20220312</v>
      </c>
      <c r="J1565" t="str">
        <f t="shared" si="224"/>
        <v>date_20220312 = DateLookup.create( { date: '2022-03-12', day_of_month: 12, month: 3, quarter: 1, year: 2022, week_of_year: 11, week_of_quarter: 11})</v>
      </c>
    </row>
    <row r="1566" spans="1:10">
      <c r="A1566" s="1">
        <v>44633</v>
      </c>
      <c r="B1566" s="1" t="str">
        <f t="shared" si="216"/>
        <v>2022-03-13</v>
      </c>
      <c r="C1566">
        <f t="shared" si="217"/>
        <v>13</v>
      </c>
      <c r="D1566">
        <f t="shared" si="218"/>
        <v>3</v>
      </c>
      <c r="E1566">
        <f t="shared" si="219"/>
        <v>1</v>
      </c>
      <c r="F1566">
        <f t="shared" si="220"/>
        <v>2022</v>
      </c>
      <c r="G1566">
        <f t="shared" si="221"/>
        <v>12</v>
      </c>
      <c r="H1566">
        <f t="shared" si="222"/>
        <v>12</v>
      </c>
      <c r="I1566" s="1" t="str">
        <f t="shared" si="223"/>
        <v>date_20220313</v>
      </c>
      <c r="J1566" t="str">
        <f t="shared" si="224"/>
        <v>date_20220313 = DateLookup.create( { date: '2022-03-13', day_of_month: 13, month: 3, quarter: 1, year: 2022, week_of_year: 12, week_of_quarter: 12})</v>
      </c>
    </row>
    <row r="1567" spans="1:10">
      <c r="A1567" s="1">
        <v>44634</v>
      </c>
      <c r="B1567" s="1" t="str">
        <f t="shared" si="216"/>
        <v>2022-03-14</v>
      </c>
      <c r="C1567">
        <f t="shared" si="217"/>
        <v>14</v>
      </c>
      <c r="D1567">
        <f t="shared" si="218"/>
        <v>3</v>
      </c>
      <c r="E1567">
        <f t="shared" si="219"/>
        <v>1</v>
      </c>
      <c r="F1567">
        <f t="shared" si="220"/>
        <v>2022</v>
      </c>
      <c r="G1567">
        <f t="shared" si="221"/>
        <v>12</v>
      </c>
      <c r="H1567">
        <f t="shared" si="222"/>
        <v>12</v>
      </c>
      <c r="I1567" s="1" t="str">
        <f t="shared" si="223"/>
        <v>date_20220314</v>
      </c>
      <c r="J1567" t="str">
        <f t="shared" si="224"/>
        <v>date_20220314 = DateLookup.create( { date: '2022-03-14', day_of_month: 14, month: 3, quarter: 1, year: 2022, week_of_year: 12, week_of_quarter: 12})</v>
      </c>
    </row>
    <row r="1568" spans="1:10">
      <c r="A1568" s="1">
        <v>44635</v>
      </c>
      <c r="B1568" s="1" t="str">
        <f t="shared" si="216"/>
        <v>2022-03-15</v>
      </c>
      <c r="C1568">
        <f t="shared" si="217"/>
        <v>15</v>
      </c>
      <c r="D1568">
        <f t="shared" si="218"/>
        <v>3</v>
      </c>
      <c r="E1568">
        <f t="shared" si="219"/>
        <v>1</v>
      </c>
      <c r="F1568">
        <f t="shared" si="220"/>
        <v>2022</v>
      </c>
      <c r="G1568">
        <f t="shared" si="221"/>
        <v>12</v>
      </c>
      <c r="H1568">
        <f t="shared" si="222"/>
        <v>12</v>
      </c>
      <c r="I1568" s="1" t="str">
        <f t="shared" si="223"/>
        <v>date_20220315</v>
      </c>
      <c r="J1568" t="str">
        <f t="shared" si="224"/>
        <v>date_20220315 = DateLookup.create( { date: '2022-03-15', day_of_month: 15, month: 3, quarter: 1, year: 2022, week_of_year: 12, week_of_quarter: 12})</v>
      </c>
    </row>
    <row r="1569" spans="1:10">
      <c r="A1569" s="1">
        <v>44636</v>
      </c>
      <c r="B1569" s="1" t="str">
        <f t="shared" si="216"/>
        <v>2022-03-16</v>
      </c>
      <c r="C1569">
        <f t="shared" si="217"/>
        <v>16</v>
      </c>
      <c r="D1569">
        <f t="shared" si="218"/>
        <v>3</v>
      </c>
      <c r="E1569">
        <f t="shared" si="219"/>
        <v>1</v>
      </c>
      <c r="F1569">
        <f t="shared" si="220"/>
        <v>2022</v>
      </c>
      <c r="G1569">
        <f t="shared" si="221"/>
        <v>12</v>
      </c>
      <c r="H1569">
        <f t="shared" si="222"/>
        <v>12</v>
      </c>
      <c r="I1569" s="1" t="str">
        <f t="shared" si="223"/>
        <v>date_20220316</v>
      </c>
      <c r="J1569" t="str">
        <f t="shared" si="224"/>
        <v>date_20220316 = DateLookup.create( { date: '2022-03-16', day_of_month: 16, month: 3, quarter: 1, year: 2022, week_of_year: 12, week_of_quarter: 12})</v>
      </c>
    </row>
    <row r="1570" spans="1:10">
      <c r="A1570" s="1">
        <v>44637</v>
      </c>
      <c r="B1570" s="1" t="str">
        <f t="shared" si="216"/>
        <v>2022-03-17</v>
      </c>
      <c r="C1570">
        <f t="shared" si="217"/>
        <v>17</v>
      </c>
      <c r="D1570">
        <f t="shared" si="218"/>
        <v>3</v>
      </c>
      <c r="E1570">
        <f t="shared" si="219"/>
        <v>1</v>
      </c>
      <c r="F1570">
        <f t="shared" si="220"/>
        <v>2022</v>
      </c>
      <c r="G1570">
        <f t="shared" si="221"/>
        <v>12</v>
      </c>
      <c r="H1570">
        <f t="shared" si="222"/>
        <v>12</v>
      </c>
      <c r="I1570" s="1" t="str">
        <f t="shared" si="223"/>
        <v>date_20220317</v>
      </c>
      <c r="J1570" t="str">
        <f t="shared" si="224"/>
        <v>date_20220317 = DateLookup.create( { date: '2022-03-17', day_of_month: 17, month: 3, quarter: 1, year: 2022, week_of_year: 12, week_of_quarter: 12})</v>
      </c>
    </row>
    <row r="1571" spans="1:10">
      <c r="A1571" s="1">
        <v>44638</v>
      </c>
      <c r="B1571" s="1" t="str">
        <f t="shared" ref="B1571:B1634" si="225">YEAR(A1571)&amp;"-"&amp;RIGHT("0"&amp;MONTH(A1571),2)&amp;"-"&amp;RIGHT("0"&amp;DAY(A1571),2)</f>
        <v>2022-03-18</v>
      </c>
      <c r="C1571">
        <f t="shared" ref="C1571:C1634" si="226">DAY(B1571)</f>
        <v>18</v>
      </c>
      <c r="D1571">
        <f t="shared" ref="D1571:D1634" si="227">MONTH(B1571)</f>
        <v>3</v>
      </c>
      <c r="E1571">
        <f t="shared" ref="E1571:E1634" si="228">IF(D1571&lt;4,1,IF(AND(D1571&gt;3,D1571&lt;7),2,IF(AND(D1571&gt;6,D1571&lt;10),3,4)))</f>
        <v>1</v>
      </c>
      <c r="F1571">
        <f t="shared" ref="F1571:F1634" si="229">YEAR(B1571)</f>
        <v>2022</v>
      </c>
      <c r="G1571">
        <f t="shared" ref="G1571:G1634" si="230">WEEKNUM(B1571)</f>
        <v>12</v>
      </c>
      <c r="H1571">
        <f t="shared" ref="H1571:H1634" si="231">IF(E1571=E1570,G1571-G1570+H1570,1)</f>
        <v>12</v>
      </c>
      <c r="I1571" s="1" t="str">
        <f t="shared" ref="I1571:I1634" si="232">"date_"&amp;YEAR(A1571)&amp;""&amp;RIGHT("0"&amp;MONTH(A1571),2)&amp;""&amp;RIGHT("0"&amp;DAY(A1571),2)</f>
        <v>date_20220318</v>
      </c>
      <c r="J1571" t="str">
        <f t="shared" ref="J1571:J1634" si="233">I1571&amp; " = DateLookup.create( { "&amp;B$1&amp;"'"&amp;B1571&amp;"'"&amp;C$1&amp;C1571&amp;D$1&amp;D1571&amp;E$1&amp;E1571&amp;F$1&amp;F1571&amp;G$1&amp;G1571&amp;H$1&amp;H1571&amp;"})"</f>
        <v>date_20220318 = DateLookup.create( { date: '2022-03-18', day_of_month: 18, month: 3, quarter: 1, year: 2022, week_of_year: 12, week_of_quarter: 12})</v>
      </c>
    </row>
    <row r="1572" spans="1:10">
      <c r="A1572" s="1">
        <v>44639</v>
      </c>
      <c r="B1572" s="1" t="str">
        <f t="shared" si="225"/>
        <v>2022-03-19</v>
      </c>
      <c r="C1572">
        <f t="shared" si="226"/>
        <v>19</v>
      </c>
      <c r="D1572">
        <f t="shared" si="227"/>
        <v>3</v>
      </c>
      <c r="E1572">
        <f t="shared" si="228"/>
        <v>1</v>
      </c>
      <c r="F1572">
        <f t="shared" si="229"/>
        <v>2022</v>
      </c>
      <c r="G1572">
        <f t="shared" si="230"/>
        <v>12</v>
      </c>
      <c r="H1572">
        <f t="shared" si="231"/>
        <v>12</v>
      </c>
      <c r="I1572" s="1" t="str">
        <f t="shared" si="232"/>
        <v>date_20220319</v>
      </c>
      <c r="J1572" t="str">
        <f t="shared" si="233"/>
        <v>date_20220319 = DateLookup.create( { date: '2022-03-19', day_of_month: 19, month: 3, quarter: 1, year: 2022, week_of_year: 12, week_of_quarter: 12})</v>
      </c>
    </row>
    <row r="1573" spans="1:10">
      <c r="A1573" s="1">
        <v>44640</v>
      </c>
      <c r="B1573" s="1" t="str">
        <f t="shared" si="225"/>
        <v>2022-03-20</v>
      </c>
      <c r="C1573">
        <f t="shared" si="226"/>
        <v>20</v>
      </c>
      <c r="D1573">
        <f t="shared" si="227"/>
        <v>3</v>
      </c>
      <c r="E1573">
        <f t="shared" si="228"/>
        <v>1</v>
      </c>
      <c r="F1573">
        <f t="shared" si="229"/>
        <v>2022</v>
      </c>
      <c r="G1573">
        <f t="shared" si="230"/>
        <v>13</v>
      </c>
      <c r="H1573">
        <f t="shared" si="231"/>
        <v>13</v>
      </c>
      <c r="I1573" s="1" t="str">
        <f t="shared" si="232"/>
        <v>date_20220320</v>
      </c>
      <c r="J1573" t="str">
        <f t="shared" si="233"/>
        <v>date_20220320 = DateLookup.create( { date: '2022-03-20', day_of_month: 20, month: 3, quarter: 1, year: 2022, week_of_year: 13, week_of_quarter: 13})</v>
      </c>
    </row>
    <row r="1574" spans="1:10">
      <c r="A1574" s="1">
        <v>44641</v>
      </c>
      <c r="B1574" s="1" t="str">
        <f t="shared" si="225"/>
        <v>2022-03-21</v>
      </c>
      <c r="C1574">
        <f t="shared" si="226"/>
        <v>21</v>
      </c>
      <c r="D1574">
        <f t="shared" si="227"/>
        <v>3</v>
      </c>
      <c r="E1574">
        <f t="shared" si="228"/>
        <v>1</v>
      </c>
      <c r="F1574">
        <f t="shared" si="229"/>
        <v>2022</v>
      </c>
      <c r="G1574">
        <f t="shared" si="230"/>
        <v>13</v>
      </c>
      <c r="H1574">
        <f t="shared" si="231"/>
        <v>13</v>
      </c>
      <c r="I1574" s="1" t="str">
        <f t="shared" si="232"/>
        <v>date_20220321</v>
      </c>
      <c r="J1574" t="str">
        <f t="shared" si="233"/>
        <v>date_20220321 = DateLookup.create( { date: '2022-03-21', day_of_month: 21, month: 3, quarter: 1, year: 2022, week_of_year: 13, week_of_quarter: 13})</v>
      </c>
    </row>
    <row r="1575" spans="1:10">
      <c r="A1575" s="1">
        <v>44642</v>
      </c>
      <c r="B1575" s="1" t="str">
        <f t="shared" si="225"/>
        <v>2022-03-22</v>
      </c>
      <c r="C1575">
        <f t="shared" si="226"/>
        <v>22</v>
      </c>
      <c r="D1575">
        <f t="shared" si="227"/>
        <v>3</v>
      </c>
      <c r="E1575">
        <f t="shared" si="228"/>
        <v>1</v>
      </c>
      <c r="F1575">
        <f t="shared" si="229"/>
        <v>2022</v>
      </c>
      <c r="G1575">
        <f t="shared" si="230"/>
        <v>13</v>
      </c>
      <c r="H1575">
        <f t="shared" si="231"/>
        <v>13</v>
      </c>
      <c r="I1575" s="1" t="str">
        <f t="shared" si="232"/>
        <v>date_20220322</v>
      </c>
      <c r="J1575" t="str">
        <f t="shared" si="233"/>
        <v>date_20220322 = DateLookup.create( { date: '2022-03-22', day_of_month: 22, month: 3, quarter: 1, year: 2022, week_of_year: 13, week_of_quarter: 13})</v>
      </c>
    </row>
    <row r="1576" spans="1:10">
      <c r="A1576" s="1">
        <v>44643</v>
      </c>
      <c r="B1576" s="1" t="str">
        <f t="shared" si="225"/>
        <v>2022-03-23</v>
      </c>
      <c r="C1576">
        <f t="shared" si="226"/>
        <v>23</v>
      </c>
      <c r="D1576">
        <f t="shared" si="227"/>
        <v>3</v>
      </c>
      <c r="E1576">
        <f t="shared" si="228"/>
        <v>1</v>
      </c>
      <c r="F1576">
        <f t="shared" si="229"/>
        <v>2022</v>
      </c>
      <c r="G1576">
        <f t="shared" si="230"/>
        <v>13</v>
      </c>
      <c r="H1576">
        <f t="shared" si="231"/>
        <v>13</v>
      </c>
      <c r="I1576" s="1" t="str">
        <f t="shared" si="232"/>
        <v>date_20220323</v>
      </c>
      <c r="J1576" t="str">
        <f t="shared" si="233"/>
        <v>date_20220323 = DateLookup.create( { date: '2022-03-23', day_of_month: 23, month: 3, quarter: 1, year: 2022, week_of_year: 13, week_of_quarter: 13})</v>
      </c>
    </row>
    <row r="1577" spans="1:10">
      <c r="A1577" s="1">
        <v>44644</v>
      </c>
      <c r="B1577" s="1" t="str">
        <f t="shared" si="225"/>
        <v>2022-03-24</v>
      </c>
      <c r="C1577">
        <f t="shared" si="226"/>
        <v>24</v>
      </c>
      <c r="D1577">
        <f t="shared" si="227"/>
        <v>3</v>
      </c>
      <c r="E1577">
        <f t="shared" si="228"/>
        <v>1</v>
      </c>
      <c r="F1577">
        <f t="shared" si="229"/>
        <v>2022</v>
      </c>
      <c r="G1577">
        <f t="shared" si="230"/>
        <v>13</v>
      </c>
      <c r="H1577">
        <f t="shared" si="231"/>
        <v>13</v>
      </c>
      <c r="I1577" s="1" t="str">
        <f t="shared" si="232"/>
        <v>date_20220324</v>
      </c>
      <c r="J1577" t="str">
        <f t="shared" si="233"/>
        <v>date_20220324 = DateLookup.create( { date: '2022-03-24', day_of_month: 24, month: 3, quarter: 1, year: 2022, week_of_year: 13, week_of_quarter: 13})</v>
      </c>
    </row>
    <row r="1578" spans="1:10">
      <c r="A1578" s="1">
        <v>44645</v>
      </c>
      <c r="B1578" s="1" t="str">
        <f t="shared" si="225"/>
        <v>2022-03-25</v>
      </c>
      <c r="C1578">
        <f t="shared" si="226"/>
        <v>25</v>
      </c>
      <c r="D1578">
        <f t="shared" si="227"/>
        <v>3</v>
      </c>
      <c r="E1578">
        <f t="shared" si="228"/>
        <v>1</v>
      </c>
      <c r="F1578">
        <f t="shared" si="229"/>
        <v>2022</v>
      </c>
      <c r="G1578">
        <f t="shared" si="230"/>
        <v>13</v>
      </c>
      <c r="H1578">
        <f t="shared" si="231"/>
        <v>13</v>
      </c>
      <c r="I1578" s="1" t="str">
        <f t="shared" si="232"/>
        <v>date_20220325</v>
      </c>
      <c r="J1578" t="str">
        <f t="shared" si="233"/>
        <v>date_20220325 = DateLookup.create( { date: '2022-03-25', day_of_month: 25, month: 3, quarter: 1, year: 2022, week_of_year: 13, week_of_quarter: 13})</v>
      </c>
    </row>
    <row r="1579" spans="1:10">
      <c r="A1579" s="1">
        <v>44646</v>
      </c>
      <c r="B1579" s="1" t="str">
        <f t="shared" si="225"/>
        <v>2022-03-26</v>
      </c>
      <c r="C1579">
        <f t="shared" si="226"/>
        <v>26</v>
      </c>
      <c r="D1579">
        <f t="shared" si="227"/>
        <v>3</v>
      </c>
      <c r="E1579">
        <f t="shared" si="228"/>
        <v>1</v>
      </c>
      <c r="F1579">
        <f t="shared" si="229"/>
        <v>2022</v>
      </c>
      <c r="G1579">
        <f t="shared" si="230"/>
        <v>13</v>
      </c>
      <c r="H1579">
        <f t="shared" si="231"/>
        <v>13</v>
      </c>
      <c r="I1579" s="1" t="str">
        <f t="shared" si="232"/>
        <v>date_20220326</v>
      </c>
      <c r="J1579" t="str">
        <f t="shared" si="233"/>
        <v>date_20220326 = DateLookup.create( { date: '2022-03-26', day_of_month: 26, month: 3, quarter: 1, year: 2022, week_of_year: 13, week_of_quarter: 13})</v>
      </c>
    </row>
    <row r="1580" spans="1:10">
      <c r="A1580" s="1">
        <v>44647</v>
      </c>
      <c r="B1580" s="1" t="str">
        <f t="shared" si="225"/>
        <v>2022-03-27</v>
      </c>
      <c r="C1580">
        <f t="shared" si="226"/>
        <v>27</v>
      </c>
      <c r="D1580">
        <f t="shared" si="227"/>
        <v>3</v>
      </c>
      <c r="E1580">
        <f t="shared" si="228"/>
        <v>1</v>
      </c>
      <c r="F1580">
        <f t="shared" si="229"/>
        <v>2022</v>
      </c>
      <c r="G1580">
        <f t="shared" si="230"/>
        <v>14</v>
      </c>
      <c r="H1580">
        <f t="shared" si="231"/>
        <v>14</v>
      </c>
      <c r="I1580" s="1" t="str">
        <f t="shared" si="232"/>
        <v>date_20220327</v>
      </c>
      <c r="J1580" t="str">
        <f t="shared" si="233"/>
        <v>date_20220327 = DateLookup.create( { date: '2022-03-27', day_of_month: 27, month: 3, quarter: 1, year: 2022, week_of_year: 14, week_of_quarter: 14})</v>
      </c>
    </row>
    <row r="1581" spans="1:10">
      <c r="A1581" s="1">
        <v>44648</v>
      </c>
      <c r="B1581" s="1" t="str">
        <f t="shared" si="225"/>
        <v>2022-03-28</v>
      </c>
      <c r="C1581">
        <f t="shared" si="226"/>
        <v>28</v>
      </c>
      <c r="D1581">
        <f t="shared" si="227"/>
        <v>3</v>
      </c>
      <c r="E1581">
        <f t="shared" si="228"/>
        <v>1</v>
      </c>
      <c r="F1581">
        <f t="shared" si="229"/>
        <v>2022</v>
      </c>
      <c r="G1581">
        <f t="shared" si="230"/>
        <v>14</v>
      </c>
      <c r="H1581">
        <f t="shared" si="231"/>
        <v>14</v>
      </c>
      <c r="I1581" s="1" t="str">
        <f t="shared" si="232"/>
        <v>date_20220328</v>
      </c>
      <c r="J1581" t="str">
        <f t="shared" si="233"/>
        <v>date_20220328 = DateLookup.create( { date: '2022-03-28', day_of_month: 28, month: 3, quarter: 1, year: 2022, week_of_year: 14, week_of_quarter: 14})</v>
      </c>
    </row>
    <row r="1582" spans="1:10">
      <c r="A1582" s="1">
        <v>44649</v>
      </c>
      <c r="B1582" s="1" t="str">
        <f t="shared" si="225"/>
        <v>2022-03-29</v>
      </c>
      <c r="C1582">
        <f t="shared" si="226"/>
        <v>29</v>
      </c>
      <c r="D1582">
        <f t="shared" si="227"/>
        <v>3</v>
      </c>
      <c r="E1582">
        <f t="shared" si="228"/>
        <v>1</v>
      </c>
      <c r="F1582">
        <f t="shared" si="229"/>
        <v>2022</v>
      </c>
      <c r="G1582">
        <f t="shared" si="230"/>
        <v>14</v>
      </c>
      <c r="H1582">
        <f t="shared" si="231"/>
        <v>14</v>
      </c>
      <c r="I1582" s="1" t="str">
        <f t="shared" si="232"/>
        <v>date_20220329</v>
      </c>
      <c r="J1582" t="str">
        <f t="shared" si="233"/>
        <v>date_20220329 = DateLookup.create( { date: '2022-03-29', day_of_month: 29, month: 3, quarter: 1, year: 2022, week_of_year: 14, week_of_quarter: 14})</v>
      </c>
    </row>
    <row r="1583" spans="1:10">
      <c r="A1583" s="1">
        <v>44650</v>
      </c>
      <c r="B1583" s="1" t="str">
        <f t="shared" si="225"/>
        <v>2022-03-30</v>
      </c>
      <c r="C1583">
        <f t="shared" si="226"/>
        <v>30</v>
      </c>
      <c r="D1583">
        <f t="shared" si="227"/>
        <v>3</v>
      </c>
      <c r="E1583">
        <f t="shared" si="228"/>
        <v>1</v>
      </c>
      <c r="F1583">
        <f t="shared" si="229"/>
        <v>2022</v>
      </c>
      <c r="G1583">
        <f t="shared" si="230"/>
        <v>14</v>
      </c>
      <c r="H1583">
        <f t="shared" si="231"/>
        <v>14</v>
      </c>
      <c r="I1583" s="1" t="str">
        <f t="shared" si="232"/>
        <v>date_20220330</v>
      </c>
      <c r="J1583" t="str">
        <f t="shared" si="233"/>
        <v>date_20220330 = DateLookup.create( { date: '2022-03-30', day_of_month: 30, month: 3, quarter: 1, year: 2022, week_of_year: 14, week_of_quarter: 14})</v>
      </c>
    </row>
    <row r="1584" spans="1:10">
      <c r="A1584" s="1">
        <v>44651</v>
      </c>
      <c r="B1584" s="1" t="str">
        <f t="shared" si="225"/>
        <v>2022-03-31</v>
      </c>
      <c r="C1584">
        <f t="shared" si="226"/>
        <v>31</v>
      </c>
      <c r="D1584">
        <f t="shared" si="227"/>
        <v>3</v>
      </c>
      <c r="E1584">
        <f t="shared" si="228"/>
        <v>1</v>
      </c>
      <c r="F1584">
        <f t="shared" si="229"/>
        <v>2022</v>
      </c>
      <c r="G1584">
        <f t="shared" si="230"/>
        <v>14</v>
      </c>
      <c r="H1584">
        <f t="shared" si="231"/>
        <v>14</v>
      </c>
      <c r="I1584" s="1" t="str">
        <f t="shared" si="232"/>
        <v>date_20220331</v>
      </c>
      <c r="J1584" t="str">
        <f t="shared" si="233"/>
        <v>date_20220331 = DateLookup.create( { date: '2022-03-31', day_of_month: 31, month: 3, quarter: 1, year: 2022, week_of_year: 14, week_of_quarter: 14})</v>
      </c>
    </row>
    <row r="1585" spans="1:10">
      <c r="A1585" s="1">
        <v>44652</v>
      </c>
      <c r="B1585" s="1" t="str">
        <f t="shared" si="225"/>
        <v>2022-04-01</v>
      </c>
      <c r="C1585">
        <f t="shared" si="226"/>
        <v>1</v>
      </c>
      <c r="D1585">
        <f t="shared" si="227"/>
        <v>4</v>
      </c>
      <c r="E1585">
        <f t="shared" si="228"/>
        <v>2</v>
      </c>
      <c r="F1585">
        <f t="shared" si="229"/>
        <v>2022</v>
      </c>
      <c r="G1585">
        <f t="shared" si="230"/>
        <v>14</v>
      </c>
      <c r="H1585">
        <f t="shared" si="231"/>
        <v>1</v>
      </c>
      <c r="I1585" s="1" t="str">
        <f t="shared" si="232"/>
        <v>date_20220401</v>
      </c>
      <c r="J1585" t="str">
        <f t="shared" si="233"/>
        <v>date_20220401 = DateLookup.create( { date: '2022-04-01', day_of_month: 1, month: 4, quarter: 2, year: 2022, week_of_year: 14, week_of_quarter: 1})</v>
      </c>
    </row>
    <row r="1586" spans="1:10">
      <c r="A1586" s="1">
        <v>44653</v>
      </c>
      <c r="B1586" s="1" t="str">
        <f t="shared" si="225"/>
        <v>2022-04-02</v>
      </c>
      <c r="C1586">
        <f t="shared" si="226"/>
        <v>2</v>
      </c>
      <c r="D1586">
        <f t="shared" si="227"/>
        <v>4</v>
      </c>
      <c r="E1586">
        <f t="shared" si="228"/>
        <v>2</v>
      </c>
      <c r="F1586">
        <f t="shared" si="229"/>
        <v>2022</v>
      </c>
      <c r="G1586">
        <f t="shared" si="230"/>
        <v>14</v>
      </c>
      <c r="H1586">
        <f t="shared" si="231"/>
        <v>1</v>
      </c>
      <c r="I1586" s="1" t="str">
        <f t="shared" si="232"/>
        <v>date_20220402</v>
      </c>
      <c r="J1586" t="str">
        <f t="shared" si="233"/>
        <v>date_20220402 = DateLookup.create( { date: '2022-04-02', day_of_month: 2, month: 4, quarter: 2, year: 2022, week_of_year: 14, week_of_quarter: 1})</v>
      </c>
    </row>
    <row r="1587" spans="1:10">
      <c r="A1587" s="1">
        <v>44654</v>
      </c>
      <c r="B1587" s="1" t="str">
        <f t="shared" si="225"/>
        <v>2022-04-03</v>
      </c>
      <c r="C1587">
        <f t="shared" si="226"/>
        <v>3</v>
      </c>
      <c r="D1587">
        <f t="shared" si="227"/>
        <v>4</v>
      </c>
      <c r="E1587">
        <f t="shared" si="228"/>
        <v>2</v>
      </c>
      <c r="F1587">
        <f t="shared" si="229"/>
        <v>2022</v>
      </c>
      <c r="G1587">
        <f t="shared" si="230"/>
        <v>15</v>
      </c>
      <c r="H1587">
        <f t="shared" si="231"/>
        <v>2</v>
      </c>
      <c r="I1587" s="1" t="str">
        <f t="shared" si="232"/>
        <v>date_20220403</v>
      </c>
      <c r="J1587" t="str">
        <f t="shared" si="233"/>
        <v>date_20220403 = DateLookup.create( { date: '2022-04-03', day_of_month: 3, month: 4, quarter: 2, year: 2022, week_of_year: 15, week_of_quarter: 2})</v>
      </c>
    </row>
    <row r="1588" spans="1:10">
      <c r="A1588" s="1">
        <v>44655</v>
      </c>
      <c r="B1588" s="1" t="str">
        <f t="shared" si="225"/>
        <v>2022-04-04</v>
      </c>
      <c r="C1588">
        <f t="shared" si="226"/>
        <v>4</v>
      </c>
      <c r="D1588">
        <f t="shared" si="227"/>
        <v>4</v>
      </c>
      <c r="E1588">
        <f t="shared" si="228"/>
        <v>2</v>
      </c>
      <c r="F1588">
        <f t="shared" si="229"/>
        <v>2022</v>
      </c>
      <c r="G1588">
        <f t="shared" si="230"/>
        <v>15</v>
      </c>
      <c r="H1588">
        <f t="shared" si="231"/>
        <v>2</v>
      </c>
      <c r="I1588" s="1" t="str">
        <f t="shared" si="232"/>
        <v>date_20220404</v>
      </c>
      <c r="J1588" t="str">
        <f t="shared" si="233"/>
        <v>date_20220404 = DateLookup.create( { date: '2022-04-04', day_of_month: 4, month: 4, quarter: 2, year: 2022, week_of_year: 15, week_of_quarter: 2})</v>
      </c>
    </row>
    <row r="1589" spans="1:10">
      <c r="A1589" s="1">
        <v>44656</v>
      </c>
      <c r="B1589" s="1" t="str">
        <f t="shared" si="225"/>
        <v>2022-04-05</v>
      </c>
      <c r="C1589">
        <f t="shared" si="226"/>
        <v>5</v>
      </c>
      <c r="D1589">
        <f t="shared" si="227"/>
        <v>4</v>
      </c>
      <c r="E1589">
        <f t="shared" si="228"/>
        <v>2</v>
      </c>
      <c r="F1589">
        <f t="shared" si="229"/>
        <v>2022</v>
      </c>
      <c r="G1589">
        <f t="shared" si="230"/>
        <v>15</v>
      </c>
      <c r="H1589">
        <f t="shared" si="231"/>
        <v>2</v>
      </c>
      <c r="I1589" s="1" t="str">
        <f t="shared" si="232"/>
        <v>date_20220405</v>
      </c>
      <c r="J1589" t="str">
        <f t="shared" si="233"/>
        <v>date_20220405 = DateLookup.create( { date: '2022-04-05', day_of_month: 5, month: 4, quarter: 2, year: 2022, week_of_year: 15, week_of_quarter: 2})</v>
      </c>
    </row>
    <row r="1590" spans="1:10">
      <c r="A1590" s="1">
        <v>44657</v>
      </c>
      <c r="B1590" s="1" t="str">
        <f t="shared" si="225"/>
        <v>2022-04-06</v>
      </c>
      <c r="C1590">
        <f t="shared" si="226"/>
        <v>6</v>
      </c>
      <c r="D1590">
        <f t="shared" si="227"/>
        <v>4</v>
      </c>
      <c r="E1590">
        <f t="shared" si="228"/>
        <v>2</v>
      </c>
      <c r="F1590">
        <f t="shared" si="229"/>
        <v>2022</v>
      </c>
      <c r="G1590">
        <f t="shared" si="230"/>
        <v>15</v>
      </c>
      <c r="H1590">
        <f t="shared" si="231"/>
        <v>2</v>
      </c>
      <c r="I1590" s="1" t="str">
        <f t="shared" si="232"/>
        <v>date_20220406</v>
      </c>
      <c r="J1590" t="str">
        <f t="shared" si="233"/>
        <v>date_20220406 = DateLookup.create( { date: '2022-04-06', day_of_month: 6, month: 4, quarter: 2, year: 2022, week_of_year: 15, week_of_quarter: 2})</v>
      </c>
    </row>
    <row r="1591" spans="1:10">
      <c r="A1591" s="1">
        <v>44658</v>
      </c>
      <c r="B1591" s="1" t="str">
        <f t="shared" si="225"/>
        <v>2022-04-07</v>
      </c>
      <c r="C1591">
        <f t="shared" si="226"/>
        <v>7</v>
      </c>
      <c r="D1591">
        <f t="shared" si="227"/>
        <v>4</v>
      </c>
      <c r="E1591">
        <f t="shared" si="228"/>
        <v>2</v>
      </c>
      <c r="F1591">
        <f t="shared" si="229"/>
        <v>2022</v>
      </c>
      <c r="G1591">
        <f t="shared" si="230"/>
        <v>15</v>
      </c>
      <c r="H1591">
        <f t="shared" si="231"/>
        <v>2</v>
      </c>
      <c r="I1591" s="1" t="str">
        <f t="shared" si="232"/>
        <v>date_20220407</v>
      </c>
      <c r="J1591" t="str">
        <f t="shared" si="233"/>
        <v>date_20220407 = DateLookup.create( { date: '2022-04-07', day_of_month: 7, month: 4, quarter: 2, year: 2022, week_of_year: 15, week_of_quarter: 2})</v>
      </c>
    </row>
    <row r="1592" spans="1:10">
      <c r="A1592" s="1">
        <v>44659</v>
      </c>
      <c r="B1592" s="1" t="str">
        <f t="shared" si="225"/>
        <v>2022-04-08</v>
      </c>
      <c r="C1592">
        <f t="shared" si="226"/>
        <v>8</v>
      </c>
      <c r="D1592">
        <f t="shared" si="227"/>
        <v>4</v>
      </c>
      <c r="E1592">
        <f t="shared" si="228"/>
        <v>2</v>
      </c>
      <c r="F1592">
        <f t="shared" si="229"/>
        <v>2022</v>
      </c>
      <c r="G1592">
        <f t="shared" si="230"/>
        <v>15</v>
      </c>
      <c r="H1592">
        <f t="shared" si="231"/>
        <v>2</v>
      </c>
      <c r="I1592" s="1" t="str">
        <f t="shared" si="232"/>
        <v>date_20220408</v>
      </c>
      <c r="J1592" t="str">
        <f t="shared" si="233"/>
        <v>date_20220408 = DateLookup.create( { date: '2022-04-08', day_of_month: 8, month: 4, quarter: 2, year: 2022, week_of_year: 15, week_of_quarter: 2})</v>
      </c>
    </row>
    <row r="1593" spans="1:10">
      <c r="A1593" s="1">
        <v>44660</v>
      </c>
      <c r="B1593" s="1" t="str">
        <f t="shared" si="225"/>
        <v>2022-04-09</v>
      </c>
      <c r="C1593">
        <f t="shared" si="226"/>
        <v>9</v>
      </c>
      <c r="D1593">
        <f t="shared" si="227"/>
        <v>4</v>
      </c>
      <c r="E1593">
        <f t="shared" si="228"/>
        <v>2</v>
      </c>
      <c r="F1593">
        <f t="shared" si="229"/>
        <v>2022</v>
      </c>
      <c r="G1593">
        <f t="shared" si="230"/>
        <v>15</v>
      </c>
      <c r="H1593">
        <f t="shared" si="231"/>
        <v>2</v>
      </c>
      <c r="I1593" s="1" t="str">
        <f t="shared" si="232"/>
        <v>date_20220409</v>
      </c>
      <c r="J1593" t="str">
        <f t="shared" si="233"/>
        <v>date_20220409 = DateLookup.create( { date: '2022-04-09', day_of_month: 9, month: 4, quarter: 2, year: 2022, week_of_year: 15, week_of_quarter: 2})</v>
      </c>
    </row>
    <row r="1594" spans="1:10">
      <c r="A1594" s="1">
        <v>44661</v>
      </c>
      <c r="B1594" s="1" t="str">
        <f t="shared" si="225"/>
        <v>2022-04-10</v>
      </c>
      <c r="C1594">
        <f t="shared" si="226"/>
        <v>10</v>
      </c>
      <c r="D1594">
        <f t="shared" si="227"/>
        <v>4</v>
      </c>
      <c r="E1594">
        <f t="shared" si="228"/>
        <v>2</v>
      </c>
      <c r="F1594">
        <f t="shared" si="229"/>
        <v>2022</v>
      </c>
      <c r="G1594">
        <f t="shared" si="230"/>
        <v>16</v>
      </c>
      <c r="H1594">
        <f t="shared" si="231"/>
        <v>3</v>
      </c>
      <c r="I1594" s="1" t="str">
        <f t="shared" si="232"/>
        <v>date_20220410</v>
      </c>
      <c r="J1594" t="str">
        <f t="shared" si="233"/>
        <v>date_20220410 = DateLookup.create( { date: '2022-04-10', day_of_month: 10, month: 4, quarter: 2, year: 2022, week_of_year: 16, week_of_quarter: 3})</v>
      </c>
    </row>
    <row r="1595" spans="1:10">
      <c r="A1595" s="1">
        <v>44662</v>
      </c>
      <c r="B1595" s="1" t="str">
        <f t="shared" si="225"/>
        <v>2022-04-11</v>
      </c>
      <c r="C1595">
        <f t="shared" si="226"/>
        <v>11</v>
      </c>
      <c r="D1595">
        <f t="shared" si="227"/>
        <v>4</v>
      </c>
      <c r="E1595">
        <f t="shared" si="228"/>
        <v>2</v>
      </c>
      <c r="F1595">
        <f t="shared" si="229"/>
        <v>2022</v>
      </c>
      <c r="G1595">
        <f t="shared" si="230"/>
        <v>16</v>
      </c>
      <c r="H1595">
        <f t="shared" si="231"/>
        <v>3</v>
      </c>
      <c r="I1595" s="1" t="str">
        <f t="shared" si="232"/>
        <v>date_20220411</v>
      </c>
      <c r="J1595" t="str">
        <f t="shared" si="233"/>
        <v>date_20220411 = DateLookup.create( { date: '2022-04-11', day_of_month: 11, month: 4, quarter: 2, year: 2022, week_of_year: 16, week_of_quarter: 3})</v>
      </c>
    </row>
    <row r="1596" spans="1:10">
      <c r="A1596" s="1">
        <v>44663</v>
      </c>
      <c r="B1596" s="1" t="str">
        <f t="shared" si="225"/>
        <v>2022-04-12</v>
      </c>
      <c r="C1596">
        <f t="shared" si="226"/>
        <v>12</v>
      </c>
      <c r="D1596">
        <f t="shared" si="227"/>
        <v>4</v>
      </c>
      <c r="E1596">
        <f t="shared" si="228"/>
        <v>2</v>
      </c>
      <c r="F1596">
        <f t="shared" si="229"/>
        <v>2022</v>
      </c>
      <c r="G1596">
        <f t="shared" si="230"/>
        <v>16</v>
      </c>
      <c r="H1596">
        <f t="shared" si="231"/>
        <v>3</v>
      </c>
      <c r="I1596" s="1" t="str">
        <f t="shared" si="232"/>
        <v>date_20220412</v>
      </c>
      <c r="J1596" t="str">
        <f t="shared" si="233"/>
        <v>date_20220412 = DateLookup.create( { date: '2022-04-12', day_of_month: 12, month: 4, quarter: 2, year: 2022, week_of_year: 16, week_of_quarter: 3})</v>
      </c>
    </row>
    <row r="1597" spans="1:10">
      <c r="A1597" s="1">
        <v>44664</v>
      </c>
      <c r="B1597" s="1" t="str">
        <f t="shared" si="225"/>
        <v>2022-04-13</v>
      </c>
      <c r="C1597">
        <f t="shared" si="226"/>
        <v>13</v>
      </c>
      <c r="D1597">
        <f t="shared" si="227"/>
        <v>4</v>
      </c>
      <c r="E1597">
        <f t="shared" si="228"/>
        <v>2</v>
      </c>
      <c r="F1597">
        <f t="shared" si="229"/>
        <v>2022</v>
      </c>
      <c r="G1597">
        <f t="shared" si="230"/>
        <v>16</v>
      </c>
      <c r="H1597">
        <f t="shared" si="231"/>
        <v>3</v>
      </c>
      <c r="I1597" s="1" t="str">
        <f t="shared" si="232"/>
        <v>date_20220413</v>
      </c>
      <c r="J1597" t="str">
        <f t="shared" si="233"/>
        <v>date_20220413 = DateLookup.create( { date: '2022-04-13', day_of_month: 13, month: 4, quarter: 2, year: 2022, week_of_year: 16, week_of_quarter: 3})</v>
      </c>
    </row>
    <row r="1598" spans="1:10">
      <c r="A1598" s="1">
        <v>44665</v>
      </c>
      <c r="B1598" s="1" t="str">
        <f t="shared" si="225"/>
        <v>2022-04-14</v>
      </c>
      <c r="C1598">
        <f t="shared" si="226"/>
        <v>14</v>
      </c>
      <c r="D1598">
        <f t="shared" si="227"/>
        <v>4</v>
      </c>
      <c r="E1598">
        <f t="shared" si="228"/>
        <v>2</v>
      </c>
      <c r="F1598">
        <f t="shared" si="229"/>
        <v>2022</v>
      </c>
      <c r="G1598">
        <f t="shared" si="230"/>
        <v>16</v>
      </c>
      <c r="H1598">
        <f t="shared" si="231"/>
        <v>3</v>
      </c>
      <c r="I1598" s="1" t="str">
        <f t="shared" si="232"/>
        <v>date_20220414</v>
      </c>
      <c r="J1598" t="str">
        <f t="shared" si="233"/>
        <v>date_20220414 = DateLookup.create( { date: '2022-04-14', day_of_month: 14, month: 4, quarter: 2, year: 2022, week_of_year: 16, week_of_quarter: 3})</v>
      </c>
    </row>
    <row r="1599" spans="1:10">
      <c r="A1599" s="1">
        <v>44666</v>
      </c>
      <c r="B1599" s="1" t="str">
        <f t="shared" si="225"/>
        <v>2022-04-15</v>
      </c>
      <c r="C1599">
        <f t="shared" si="226"/>
        <v>15</v>
      </c>
      <c r="D1599">
        <f t="shared" si="227"/>
        <v>4</v>
      </c>
      <c r="E1599">
        <f t="shared" si="228"/>
        <v>2</v>
      </c>
      <c r="F1599">
        <f t="shared" si="229"/>
        <v>2022</v>
      </c>
      <c r="G1599">
        <f t="shared" si="230"/>
        <v>16</v>
      </c>
      <c r="H1599">
        <f t="shared" si="231"/>
        <v>3</v>
      </c>
      <c r="I1599" s="1" t="str">
        <f t="shared" si="232"/>
        <v>date_20220415</v>
      </c>
      <c r="J1599" t="str">
        <f t="shared" si="233"/>
        <v>date_20220415 = DateLookup.create( { date: '2022-04-15', day_of_month: 15, month: 4, quarter: 2, year: 2022, week_of_year: 16, week_of_quarter: 3})</v>
      </c>
    </row>
    <row r="1600" spans="1:10">
      <c r="A1600" s="1">
        <v>44667</v>
      </c>
      <c r="B1600" s="1" t="str">
        <f t="shared" si="225"/>
        <v>2022-04-16</v>
      </c>
      <c r="C1600">
        <f t="shared" si="226"/>
        <v>16</v>
      </c>
      <c r="D1600">
        <f t="shared" si="227"/>
        <v>4</v>
      </c>
      <c r="E1600">
        <f t="shared" si="228"/>
        <v>2</v>
      </c>
      <c r="F1600">
        <f t="shared" si="229"/>
        <v>2022</v>
      </c>
      <c r="G1600">
        <f t="shared" si="230"/>
        <v>16</v>
      </c>
      <c r="H1600">
        <f t="shared" si="231"/>
        <v>3</v>
      </c>
      <c r="I1600" s="1" t="str">
        <f t="shared" si="232"/>
        <v>date_20220416</v>
      </c>
      <c r="J1600" t="str">
        <f t="shared" si="233"/>
        <v>date_20220416 = DateLookup.create( { date: '2022-04-16', day_of_month: 16, month: 4, quarter: 2, year: 2022, week_of_year: 16, week_of_quarter: 3})</v>
      </c>
    </row>
    <row r="1601" spans="1:10">
      <c r="A1601" s="1">
        <v>44668</v>
      </c>
      <c r="B1601" s="1" t="str">
        <f t="shared" si="225"/>
        <v>2022-04-17</v>
      </c>
      <c r="C1601">
        <f t="shared" si="226"/>
        <v>17</v>
      </c>
      <c r="D1601">
        <f t="shared" si="227"/>
        <v>4</v>
      </c>
      <c r="E1601">
        <f t="shared" si="228"/>
        <v>2</v>
      </c>
      <c r="F1601">
        <f t="shared" si="229"/>
        <v>2022</v>
      </c>
      <c r="G1601">
        <f t="shared" si="230"/>
        <v>17</v>
      </c>
      <c r="H1601">
        <f t="shared" si="231"/>
        <v>4</v>
      </c>
      <c r="I1601" s="1" t="str">
        <f t="shared" si="232"/>
        <v>date_20220417</v>
      </c>
      <c r="J1601" t="str">
        <f t="shared" si="233"/>
        <v>date_20220417 = DateLookup.create( { date: '2022-04-17', day_of_month: 17, month: 4, quarter: 2, year: 2022, week_of_year: 17, week_of_quarter: 4})</v>
      </c>
    </row>
    <row r="1602" spans="1:10">
      <c r="A1602" s="1">
        <v>44669</v>
      </c>
      <c r="B1602" s="1" t="str">
        <f t="shared" si="225"/>
        <v>2022-04-18</v>
      </c>
      <c r="C1602">
        <f t="shared" si="226"/>
        <v>18</v>
      </c>
      <c r="D1602">
        <f t="shared" si="227"/>
        <v>4</v>
      </c>
      <c r="E1602">
        <f t="shared" si="228"/>
        <v>2</v>
      </c>
      <c r="F1602">
        <f t="shared" si="229"/>
        <v>2022</v>
      </c>
      <c r="G1602">
        <f t="shared" si="230"/>
        <v>17</v>
      </c>
      <c r="H1602">
        <f t="shared" si="231"/>
        <v>4</v>
      </c>
      <c r="I1602" s="1" t="str">
        <f t="shared" si="232"/>
        <v>date_20220418</v>
      </c>
      <c r="J1602" t="str">
        <f t="shared" si="233"/>
        <v>date_20220418 = DateLookup.create( { date: '2022-04-18', day_of_month: 18, month: 4, quarter: 2, year: 2022, week_of_year: 17, week_of_quarter: 4})</v>
      </c>
    </row>
    <row r="1603" spans="1:10">
      <c r="A1603" s="1">
        <v>44670</v>
      </c>
      <c r="B1603" s="1" t="str">
        <f t="shared" si="225"/>
        <v>2022-04-19</v>
      </c>
      <c r="C1603">
        <f t="shared" si="226"/>
        <v>19</v>
      </c>
      <c r="D1603">
        <f t="shared" si="227"/>
        <v>4</v>
      </c>
      <c r="E1603">
        <f t="shared" si="228"/>
        <v>2</v>
      </c>
      <c r="F1603">
        <f t="shared" si="229"/>
        <v>2022</v>
      </c>
      <c r="G1603">
        <f t="shared" si="230"/>
        <v>17</v>
      </c>
      <c r="H1603">
        <f t="shared" si="231"/>
        <v>4</v>
      </c>
      <c r="I1603" s="1" t="str">
        <f t="shared" si="232"/>
        <v>date_20220419</v>
      </c>
      <c r="J1603" t="str">
        <f t="shared" si="233"/>
        <v>date_20220419 = DateLookup.create( { date: '2022-04-19', day_of_month: 19, month: 4, quarter: 2, year: 2022, week_of_year: 17, week_of_quarter: 4})</v>
      </c>
    </row>
    <row r="1604" spans="1:10">
      <c r="A1604" s="1">
        <v>44671</v>
      </c>
      <c r="B1604" s="1" t="str">
        <f t="shared" si="225"/>
        <v>2022-04-20</v>
      </c>
      <c r="C1604">
        <f t="shared" si="226"/>
        <v>20</v>
      </c>
      <c r="D1604">
        <f t="shared" si="227"/>
        <v>4</v>
      </c>
      <c r="E1604">
        <f t="shared" si="228"/>
        <v>2</v>
      </c>
      <c r="F1604">
        <f t="shared" si="229"/>
        <v>2022</v>
      </c>
      <c r="G1604">
        <f t="shared" si="230"/>
        <v>17</v>
      </c>
      <c r="H1604">
        <f t="shared" si="231"/>
        <v>4</v>
      </c>
      <c r="I1604" s="1" t="str">
        <f t="shared" si="232"/>
        <v>date_20220420</v>
      </c>
      <c r="J1604" t="str">
        <f t="shared" si="233"/>
        <v>date_20220420 = DateLookup.create( { date: '2022-04-20', day_of_month: 20, month: 4, quarter: 2, year: 2022, week_of_year: 17, week_of_quarter: 4})</v>
      </c>
    </row>
    <row r="1605" spans="1:10">
      <c r="A1605" s="1">
        <v>44672</v>
      </c>
      <c r="B1605" s="1" t="str">
        <f t="shared" si="225"/>
        <v>2022-04-21</v>
      </c>
      <c r="C1605">
        <f t="shared" si="226"/>
        <v>21</v>
      </c>
      <c r="D1605">
        <f t="shared" si="227"/>
        <v>4</v>
      </c>
      <c r="E1605">
        <f t="shared" si="228"/>
        <v>2</v>
      </c>
      <c r="F1605">
        <f t="shared" si="229"/>
        <v>2022</v>
      </c>
      <c r="G1605">
        <f t="shared" si="230"/>
        <v>17</v>
      </c>
      <c r="H1605">
        <f t="shared" si="231"/>
        <v>4</v>
      </c>
      <c r="I1605" s="1" t="str">
        <f t="shared" si="232"/>
        <v>date_20220421</v>
      </c>
      <c r="J1605" t="str">
        <f t="shared" si="233"/>
        <v>date_20220421 = DateLookup.create( { date: '2022-04-21', day_of_month: 21, month: 4, quarter: 2, year: 2022, week_of_year: 17, week_of_quarter: 4})</v>
      </c>
    </row>
    <row r="1606" spans="1:10">
      <c r="A1606" s="1">
        <v>44673</v>
      </c>
      <c r="B1606" s="1" t="str">
        <f t="shared" si="225"/>
        <v>2022-04-22</v>
      </c>
      <c r="C1606">
        <f t="shared" si="226"/>
        <v>22</v>
      </c>
      <c r="D1606">
        <f t="shared" si="227"/>
        <v>4</v>
      </c>
      <c r="E1606">
        <f t="shared" si="228"/>
        <v>2</v>
      </c>
      <c r="F1606">
        <f t="shared" si="229"/>
        <v>2022</v>
      </c>
      <c r="G1606">
        <f t="shared" si="230"/>
        <v>17</v>
      </c>
      <c r="H1606">
        <f t="shared" si="231"/>
        <v>4</v>
      </c>
      <c r="I1606" s="1" t="str">
        <f t="shared" si="232"/>
        <v>date_20220422</v>
      </c>
      <c r="J1606" t="str">
        <f t="shared" si="233"/>
        <v>date_20220422 = DateLookup.create( { date: '2022-04-22', day_of_month: 22, month: 4, quarter: 2, year: 2022, week_of_year: 17, week_of_quarter: 4})</v>
      </c>
    </row>
    <row r="1607" spans="1:10">
      <c r="A1607" s="1">
        <v>44674</v>
      </c>
      <c r="B1607" s="1" t="str">
        <f t="shared" si="225"/>
        <v>2022-04-23</v>
      </c>
      <c r="C1607">
        <f t="shared" si="226"/>
        <v>23</v>
      </c>
      <c r="D1607">
        <f t="shared" si="227"/>
        <v>4</v>
      </c>
      <c r="E1607">
        <f t="shared" si="228"/>
        <v>2</v>
      </c>
      <c r="F1607">
        <f t="shared" si="229"/>
        <v>2022</v>
      </c>
      <c r="G1607">
        <f t="shared" si="230"/>
        <v>17</v>
      </c>
      <c r="H1607">
        <f t="shared" si="231"/>
        <v>4</v>
      </c>
      <c r="I1607" s="1" t="str">
        <f t="shared" si="232"/>
        <v>date_20220423</v>
      </c>
      <c r="J1607" t="str">
        <f t="shared" si="233"/>
        <v>date_20220423 = DateLookup.create( { date: '2022-04-23', day_of_month: 23, month: 4, quarter: 2, year: 2022, week_of_year: 17, week_of_quarter: 4})</v>
      </c>
    </row>
    <row r="1608" spans="1:10">
      <c r="A1608" s="1">
        <v>44675</v>
      </c>
      <c r="B1608" s="1" t="str">
        <f t="shared" si="225"/>
        <v>2022-04-24</v>
      </c>
      <c r="C1608">
        <f t="shared" si="226"/>
        <v>24</v>
      </c>
      <c r="D1608">
        <f t="shared" si="227"/>
        <v>4</v>
      </c>
      <c r="E1608">
        <f t="shared" si="228"/>
        <v>2</v>
      </c>
      <c r="F1608">
        <f t="shared" si="229"/>
        <v>2022</v>
      </c>
      <c r="G1608">
        <f t="shared" si="230"/>
        <v>18</v>
      </c>
      <c r="H1608">
        <f t="shared" si="231"/>
        <v>5</v>
      </c>
      <c r="I1608" s="1" t="str">
        <f t="shared" si="232"/>
        <v>date_20220424</v>
      </c>
      <c r="J1608" t="str">
        <f t="shared" si="233"/>
        <v>date_20220424 = DateLookup.create( { date: '2022-04-24', day_of_month: 24, month: 4, quarter: 2, year: 2022, week_of_year: 18, week_of_quarter: 5})</v>
      </c>
    </row>
    <row r="1609" spans="1:10">
      <c r="A1609" s="1">
        <v>44676</v>
      </c>
      <c r="B1609" s="1" t="str">
        <f t="shared" si="225"/>
        <v>2022-04-25</v>
      </c>
      <c r="C1609">
        <f t="shared" si="226"/>
        <v>25</v>
      </c>
      <c r="D1609">
        <f t="shared" si="227"/>
        <v>4</v>
      </c>
      <c r="E1609">
        <f t="shared" si="228"/>
        <v>2</v>
      </c>
      <c r="F1609">
        <f t="shared" si="229"/>
        <v>2022</v>
      </c>
      <c r="G1609">
        <f t="shared" si="230"/>
        <v>18</v>
      </c>
      <c r="H1609">
        <f t="shared" si="231"/>
        <v>5</v>
      </c>
      <c r="I1609" s="1" t="str">
        <f t="shared" si="232"/>
        <v>date_20220425</v>
      </c>
      <c r="J1609" t="str">
        <f t="shared" si="233"/>
        <v>date_20220425 = DateLookup.create( { date: '2022-04-25', day_of_month: 25, month: 4, quarter: 2, year: 2022, week_of_year: 18, week_of_quarter: 5})</v>
      </c>
    </row>
    <row r="1610" spans="1:10">
      <c r="A1610" s="1">
        <v>44677</v>
      </c>
      <c r="B1610" s="1" t="str">
        <f t="shared" si="225"/>
        <v>2022-04-26</v>
      </c>
      <c r="C1610">
        <f t="shared" si="226"/>
        <v>26</v>
      </c>
      <c r="D1610">
        <f t="shared" si="227"/>
        <v>4</v>
      </c>
      <c r="E1610">
        <f t="shared" si="228"/>
        <v>2</v>
      </c>
      <c r="F1610">
        <f t="shared" si="229"/>
        <v>2022</v>
      </c>
      <c r="G1610">
        <f t="shared" si="230"/>
        <v>18</v>
      </c>
      <c r="H1610">
        <f t="shared" si="231"/>
        <v>5</v>
      </c>
      <c r="I1610" s="1" t="str">
        <f t="shared" si="232"/>
        <v>date_20220426</v>
      </c>
      <c r="J1610" t="str">
        <f t="shared" si="233"/>
        <v>date_20220426 = DateLookup.create( { date: '2022-04-26', day_of_month: 26, month: 4, quarter: 2, year: 2022, week_of_year: 18, week_of_quarter: 5})</v>
      </c>
    </row>
    <row r="1611" spans="1:10">
      <c r="A1611" s="1">
        <v>44678</v>
      </c>
      <c r="B1611" s="1" t="str">
        <f t="shared" si="225"/>
        <v>2022-04-27</v>
      </c>
      <c r="C1611">
        <f t="shared" si="226"/>
        <v>27</v>
      </c>
      <c r="D1611">
        <f t="shared" si="227"/>
        <v>4</v>
      </c>
      <c r="E1611">
        <f t="shared" si="228"/>
        <v>2</v>
      </c>
      <c r="F1611">
        <f t="shared" si="229"/>
        <v>2022</v>
      </c>
      <c r="G1611">
        <f t="shared" si="230"/>
        <v>18</v>
      </c>
      <c r="H1611">
        <f t="shared" si="231"/>
        <v>5</v>
      </c>
      <c r="I1611" s="1" t="str">
        <f t="shared" si="232"/>
        <v>date_20220427</v>
      </c>
      <c r="J1611" t="str">
        <f t="shared" si="233"/>
        <v>date_20220427 = DateLookup.create( { date: '2022-04-27', day_of_month: 27, month: 4, quarter: 2, year: 2022, week_of_year: 18, week_of_quarter: 5})</v>
      </c>
    </row>
    <row r="1612" spans="1:10">
      <c r="A1612" s="1">
        <v>44679</v>
      </c>
      <c r="B1612" s="1" t="str">
        <f t="shared" si="225"/>
        <v>2022-04-28</v>
      </c>
      <c r="C1612">
        <f t="shared" si="226"/>
        <v>28</v>
      </c>
      <c r="D1612">
        <f t="shared" si="227"/>
        <v>4</v>
      </c>
      <c r="E1612">
        <f t="shared" si="228"/>
        <v>2</v>
      </c>
      <c r="F1612">
        <f t="shared" si="229"/>
        <v>2022</v>
      </c>
      <c r="G1612">
        <f t="shared" si="230"/>
        <v>18</v>
      </c>
      <c r="H1612">
        <f t="shared" si="231"/>
        <v>5</v>
      </c>
      <c r="I1612" s="1" t="str">
        <f t="shared" si="232"/>
        <v>date_20220428</v>
      </c>
      <c r="J1612" t="str">
        <f t="shared" si="233"/>
        <v>date_20220428 = DateLookup.create( { date: '2022-04-28', day_of_month: 28, month: 4, quarter: 2, year: 2022, week_of_year: 18, week_of_quarter: 5})</v>
      </c>
    </row>
    <row r="1613" spans="1:10">
      <c r="A1613" s="1">
        <v>44680</v>
      </c>
      <c r="B1613" s="1" t="str">
        <f t="shared" si="225"/>
        <v>2022-04-29</v>
      </c>
      <c r="C1613">
        <f t="shared" si="226"/>
        <v>29</v>
      </c>
      <c r="D1613">
        <f t="shared" si="227"/>
        <v>4</v>
      </c>
      <c r="E1613">
        <f t="shared" si="228"/>
        <v>2</v>
      </c>
      <c r="F1613">
        <f t="shared" si="229"/>
        <v>2022</v>
      </c>
      <c r="G1613">
        <f t="shared" si="230"/>
        <v>18</v>
      </c>
      <c r="H1613">
        <f t="shared" si="231"/>
        <v>5</v>
      </c>
      <c r="I1613" s="1" t="str">
        <f t="shared" si="232"/>
        <v>date_20220429</v>
      </c>
      <c r="J1613" t="str">
        <f t="shared" si="233"/>
        <v>date_20220429 = DateLookup.create( { date: '2022-04-29', day_of_month: 29, month: 4, quarter: 2, year: 2022, week_of_year: 18, week_of_quarter: 5})</v>
      </c>
    </row>
    <row r="1614" spans="1:10">
      <c r="A1614" s="1">
        <v>44681</v>
      </c>
      <c r="B1614" s="1" t="str">
        <f t="shared" si="225"/>
        <v>2022-04-30</v>
      </c>
      <c r="C1614">
        <f t="shared" si="226"/>
        <v>30</v>
      </c>
      <c r="D1614">
        <f t="shared" si="227"/>
        <v>4</v>
      </c>
      <c r="E1614">
        <f t="shared" si="228"/>
        <v>2</v>
      </c>
      <c r="F1614">
        <f t="shared" si="229"/>
        <v>2022</v>
      </c>
      <c r="G1614">
        <f t="shared" si="230"/>
        <v>18</v>
      </c>
      <c r="H1614">
        <f t="shared" si="231"/>
        <v>5</v>
      </c>
      <c r="I1614" s="1" t="str">
        <f t="shared" si="232"/>
        <v>date_20220430</v>
      </c>
      <c r="J1614" t="str">
        <f t="shared" si="233"/>
        <v>date_20220430 = DateLookup.create( { date: '2022-04-30', day_of_month: 30, month: 4, quarter: 2, year: 2022, week_of_year: 18, week_of_quarter: 5})</v>
      </c>
    </row>
    <row r="1615" spans="1:10">
      <c r="A1615" s="1">
        <v>44682</v>
      </c>
      <c r="B1615" s="1" t="str">
        <f t="shared" si="225"/>
        <v>2022-05-01</v>
      </c>
      <c r="C1615">
        <f t="shared" si="226"/>
        <v>1</v>
      </c>
      <c r="D1615">
        <f t="shared" si="227"/>
        <v>5</v>
      </c>
      <c r="E1615">
        <f t="shared" si="228"/>
        <v>2</v>
      </c>
      <c r="F1615">
        <f t="shared" si="229"/>
        <v>2022</v>
      </c>
      <c r="G1615">
        <f t="shared" si="230"/>
        <v>19</v>
      </c>
      <c r="H1615">
        <f t="shared" si="231"/>
        <v>6</v>
      </c>
      <c r="I1615" s="1" t="str">
        <f t="shared" si="232"/>
        <v>date_20220501</v>
      </c>
      <c r="J1615" t="str">
        <f t="shared" si="233"/>
        <v>date_20220501 = DateLookup.create( { date: '2022-05-01', day_of_month: 1, month: 5, quarter: 2, year: 2022, week_of_year: 19, week_of_quarter: 6})</v>
      </c>
    </row>
    <row r="1616" spans="1:10">
      <c r="A1616" s="1">
        <v>44683</v>
      </c>
      <c r="B1616" s="1" t="str">
        <f t="shared" si="225"/>
        <v>2022-05-02</v>
      </c>
      <c r="C1616">
        <f t="shared" si="226"/>
        <v>2</v>
      </c>
      <c r="D1616">
        <f t="shared" si="227"/>
        <v>5</v>
      </c>
      <c r="E1616">
        <f t="shared" si="228"/>
        <v>2</v>
      </c>
      <c r="F1616">
        <f t="shared" si="229"/>
        <v>2022</v>
      </c>
      <c r="G1616">
        <f t="shared" si="230"/>
        <v>19</v>
      </c>
      <c r="H1616">
        <f t="shared" si="231"/>
        <v>6</v>
      </c>
      <c r="I1616" s="1" t="str">
        <f t="shared" si="232"/>
        <v>date_20220502</v>
      </c>
      <c r="J1616" t="str">
        <f t="shared" si="233"/>
        <v>date_20220502 = DateLookup.create( { date: '2022-05-02', day_of_month: 2, month: 5, quarter: 2, year: 2022, week_of_year: 19, week_of_quarter: 6})</v>
      </c>
    </row>
    <row r="1617" spans="1:10">
      <c r="A1617" s="1">
        <v>44684</v>
      </c>
      <c r="B1617" s="1" t="str">
        <f t="shared" si="225"/>
        <v>2022-05-03</v>
      </c>
      <c r="C1617">
        <f t="shared" si="226"/>
        <v>3</v>
      </c>
      <c r="D1617">
        <f t="shared" si="227"/>
        <v>5</v>
      </c>
      <c r="E1617">
        <f t="shared" si="228"/>
        <v>2</v>
      </c>
      <c r="F1617">
        <f t="shared" si="229"/>
        <v>2022</v>
      </c>
      <c r="G1617">
        <f t="shared" si="230"/>
        <v>19</v>
      </c>
      <c r="H1617">
        <f t="shared" si="231"/>
        <v>6</v>
      </c>
      <c r="I1617" s="1" t="str">
        <f t="shared" si="232"/>
        <v>date_20220503</v>
      </c>
      <c r="J1617" t="str">
        <f t="shared" si="233"/>
        <v>date_20220503 = DateLookup.create( { date: '2022-05-03', day_of_month: 3, month: 5, quarter: 2, year: 2022, week_of_year: 19, week_of_quarter: 6})</v>
      </c>
    </row>
    <row r="1618" spans="1:10">
      <c r="A1618" s="1">
        <v>44685</v>
      </c>
      <c r="B1618" s="1" t="str">
        <f t="shared" si="225"/>
        <v>2022-05-04</v>
      </c>
      <c r="C1618">
        <f t="shared" si="226"/>
        <v>4</v>
      </c>
      <c r="D1618">
        <f t="shared" si="227"/>
        <v>5</v>
      </c>
      <c r="E1618">
        <f t="shared" si="228"/>
        <v>2</v>
      </c>
      <c r="F1618">
        <f t="shared" si="229"/>
        <v>2022</v>
      </c>
      <c r="G1618">
        <f t="shared" si="230"/>
        <v>19</v>
      </c>
      <c r="H1618">
        <f t="shared" si="231"/>
        <v>6</v>
      </c>
      <c r="I1618" s="1" t="str">
        <f t="shared" si="232"/>
        <v>date_20220504</v>
      </c>
      <c r="J1618" t="str">
        <f t="shared" si="233"/>
        <v>date_20220504 = DateLookup.create( { date: '2022-05-04', day_of_month: 4, month: 5, quarter: 2, year: 2022, week_of_year: 19, week_of_quarter: 6})</v>
      </c>
    </row>
    <row r="1619" spans="1:10">
      <c r="A1619" s="1">
        <v>44686</v>
      </c>
      <c r="B1619" s="1" t="str">
        <f t="shared" si="225"/>
        <v>2022-05-05</v>
      </c>
      <c r="C1619">
        <f t="shared" si="226"/>
        <v>5</v>
      </c>
      <c r="D1619">
        <f t="shared" si="227"/>
        <v>5</v>
      </c>
      <c r="E1619">
        <f t="shared" si="228"/>
        <v>2</v>
      </c>
      <c r="F1619">
        <f t="shared" si="229"/>
        <v>2022</v>
      </c>
      <c r="G1619">
        <f t="shared" si="230"/>
        <v>19</v>
      </c>
      <c r="H1619">
        <f t="shared" si="231"/>
        <v>6</v>
      </c>
      <c r="I1619" s="1" t="str">
        <f t="shared" si="232"/>
        <v>date_20220505</v>
      </c>
      <c r="J1619" t="str">
        <f t="shared" si="233"/>
        <v>date_20220505 = DateLookup.create( { date: '2022-05-05', day_of_month: 5, month: 5, quarter: 2, year: 2022, week_of_year: 19, week_of_quarter: 6})</v>
      </c>
    </row>
    <row r="1620" spans="1:10">
      <c r="A1620" s="1">
        <v>44687</v>
      </c>
      <c r="B1620" s="1" t="str">
        <f t="shared" si="225"/>
        <v>2022-05-06</v>
      </c>
      <c r="C1620">
        <f t="shared" si="226"/>
        <v>6</v>
      </c>
      <c r="D1620">
        <f t="shared" si="227"/>
        <v>5</v>
      </c>
      <c r="E1620">
        <f t="shared" si="228"/>
        <v>2</v>
      </c>
      <c r="F1620">
        <f t="shared" si="229"/>
        <v>2022</v>
      </c>
      <c r="G1620">
        <f t="shared" si="230"/>
        <v>19</v>
      </c>
      <c r="H1620">
        <f t="shared" si="231"/>
        <v>6</v>
      </c>
      <c r="I1620" s="1" t="str">
        <f t="shared" si="232"/>
        <v>date_20220506</v>
      </c>
      <c r="J1620" t="str">
        <f t="shared" si="233"/>
        <v>date_20220506 = DateLookup.create( { date: '2022-05-06', day_of_month: 6, month: 5, quarter: 2, year: 2022, week_of_year: 19, week_of_quarter: 6})</v>
      </c>
    </row>
    <row r="1621" spans="1:10">
      <c r="A1621" s="1">
        <v>44688</v>
      </c>
      <c r="B1621" s="1" t="str">
        <f t="shared" si="225"/>
        <v>2022-05-07</v>
      </c>
      <c r="C1621">
        <f t="shared" si="226"/>
        <v>7</v>
      </c>
      <c r="D1621">
        <f t="shared" si="227"/>
        <v>5</v>
      </c>
      <c r="E1621">
        <f t="shared" si="228"/>
        <v>2</v>
      </c>
      <c r="F1621">
        <f t="shared" si="229"/>
        <v>2022</v>
      </c>
      <c r="G1621">
        <f t="shared" si="230"/>
        <v>19</v>
      </c>
      <c r="H1621">
        <f t="shared" si="231"/>
        <v>6</v>
      </c>
      <c r="I1621" s="1" t="str">
        <f t="shared" si="232"/>
        <v>date_20220507</v>
      </c>
      <c r="J1621" t="str">
        <f t="shared" si="233"/>
        <v>date_20220507 = DateLookup.create( { date: '2022-05-07', day_of_month: 7, month: 5, quarter: 2, year: 2022, week_of_year: 19, week_of_quarter: 6})</v>
      </c>
    </row>
    <row r="1622" spans="1:10">
      <c r="A1622" s="1">
        <v>44689</v>
      </c>
      <c r="B1622" s="1" t="str">
        <f t="shared" si="225"/>
        <v>2022-05-08</v>
      </c>
      <c r="C1622">
        <f t="shared" si="226"/>
        <v>8</v>
      </c>
      <c r="D1622">
        <f t="shared" si="227"/>
        <v>5</v>
      </c>
      <c r="E1622">
        <f t="shared" si="228"/>
        <v>2</v>
      </c>
      <c r="F1622">
        <f t="shared" si="229"/>
        <v>2022</v>
      </c>
      <c r="G1622">
        <f t="shared" si="230"/>
        <v>20</v>
      </c>
      <c r="H1622">
        <f t="shared" si="231"/>
        <v>7</v>
      </c>
      <c r="I1622" s="1" t="str">
        <f t="shared" si="232"/>
        <v>date_20220508</v>
      </c>
      <c r="J1622" t="str">
        <f t="shared" si="233"/>
        <v>date_20220508 = DateLookup.create( { date: '2022-05-08', day_of_month: 8, month: 5, quarter: 2, year: 2022, week_of_year: 20, week_of_quarter: 7})</v>
      </c>
    </row>
    <row r="1623" spans="1:10">
      <c r="A1623" s="1">
        <v>44690</v>
      </c>
      <c r="B1623" s="1" t="str">
        <f t="shared" si="225"/>
        <v>2022-05-09</v>
      </c>
      <c r="C1623">
        <f t="shared" si="226"/>
        <v>9</v>
      </c>
      <c r="D1623">
        <f t="shared" si="227"/>
        <v>5</v>
      </c>
      <c r="E1623">
        <f t="shared" si="228"/>
        <v>2</v>
      </c>
      <c r="F1623">
        <f t="shared" si="229"/>
        <v>2022</v>
      </c>
      <c r="G1623">
        <f t="shared" si="230"/>
        <v>20</v>
      </c>
      <c r="H1623">
        <f t="shared" si="231"/>
        <v>7</v>
      </c>
      <c r="I1623" s="1" t="str">
        <f t="shared" si="232"/>
        <v>date_20220509</v>
      </c>
      <c r="J1623" t="str">
        <f t="shared" si="233"/>
        <v>date_20220509 = DateLookup.create( { date: '2022-05-09', day_of_month: 9, month: 5, quarter: 2, year: 2022, week_of_year: 20, week_of_quarter: 7})</v>
      </c>
    </row>
    <row r="1624" spans="1:10">
      <c r="A1624" s="1">
        <v>44691</v>
      </c>
      <c r="B1624" s="1" t="str">
        <f t="shared" si="225"/>
        <v>2022-05-10</v>
      </c>
      <c r="C1624">
        <f t="shared" si="226"/>
        <v>10</v>
      </c>
      <c r="D1624">
        <f t="shared" si="227"/>
        <v>5</v>
      </c>
      <c r="E1624">
        <f t="shared" si="228"/>
        <v>2</v>
      </c>
      <c r="F1624">
        <f t="shared" si="229"/>
        <v>2022</v>
      </c>
      <c r="G1624">
        <f t="shared" si="230"/>
        <v>20</v>
      </c>
      <c r="H1624">
        <f t="shared" si="231"/>
        <v>7</v>
      </c>
      <c r="I1624" s="1" t="str">
        <f t="shared" si="232"/>
        <v>date_20220510</v>
      </c>
      <c r="J1624" t="str">
        <f t="shared" si="233"/>
        <v>date_20220510 = DateLookup.create( { date: '2022-05-10', day_of_month: 10, month: 5, quarter: 2, year: 2022, week_of_year: 20, week_of_quarter: 7})</v>
      </c>
    </row>
    <row r="1625" spans="1:10">
      <c r="A1625" s="1">
        <v>44692</v>
      </c>
      <c r="B1625" s="1" t="str">
        <f t="shared" si="225"/>
        <v>2022-05-11</v>
      </c>
      <c r="C1625">
        <f t="shared" si="226"/>
        <v>11</v>
      </c>
      <c r="D1625">
        <f t="shared" si="227"/>
        <v>5</v>
      </c>
      <c r="E1625">
        <f t="shared" si="228"/>
        <v>2</v>
      </c>
      <c r="F1625">
        <f t="shared" si="229"/>
        <v>2022</v>
      </c>
      <c r="G1625">
        <f t="shared" si="230"/>
        <v>20</v>
      </c>
      <c r="H1625">
        <f t="shared" si="231"/>
        <v>7</v>
      </c>
      <c r="I1625" s="1" t="str">
        <f t="shared" si="232"/>
        <v>date_20220511</v>
      </c>
      <c r="J1625" t="str">
        <f t="shared" si="233"/>
        <v>date_20220511 = DateLookup.create( { date: '2022-05-11', day_of_month: 11, month: 5, quarter: 2, year: 2022, week_of_year: 20, week_of_quarter: 7})</v>
      </c>
    </row>
    <row r="1626" spans="1:10">
      <c r="A1626" s="1">
        <v>44693</v>
      </c>
      <c r="B1626" s="1" t="str">
        <f t="shared" si="225"/>
        <v>2022-05-12</v>
      </c>
      <c r="C1626">
        <f t="shared" si="226"/>
        <v>12</v>
      </c>
      <c r="D1626">
        <f t="shared" si="227"/>
        <v>5</v>
      </c>
      <c r="E1626">
        <f t="shared" si="228"/>
        <v>2</v>
      </c>
      <c r="F1626">
        <f t="shared" si="229"/>
        <v>2022</v>
      </c>
      <c r="G1626">
        <f t="shared" si="230"/>
        <v>20</v>
      </c>
      <c r="H1626">
        <f t="shared" si="231"/>
        <v>7</v>
      </c>
      <c r="I1626" s="1" t="str">
        <f t="shared" si="232"/>
        <v>date_20220512</v>
      </c>
      <c r="J1626" t="str">
        <f t="shared" si="233"/>
        <v>date_20220512 = DateLookup.create( { date: '2022-05-12', day_of_month: 12, month: 5, quarter: 2, year: 2022, week_of_year: 20, week_of_quarter: 7})</v>
      </c>
    </row>
    <row r="1627" spans="1:10">
      <c r="A1627" s="1">
        <v>44694</v>
      </c>
      <c r="B1627" s="1" t="str">
        <f t="shared" si="225"/>
        <v>2022-05-13</v>
      </c>
      <c r="C1627">
        <f t="shared" si="226"/>
        <v>13</v>
      </c>
      <c r="D1627">
        <f t="shared" si="227"/>
        <v>5</v>
      </c>
      <c r="E1627">
        <f t="shared" si="228"/>
        <v>2</v>
      </c>
      <c r="F1627">
        <f t="shared" si="229"/>
        <v>2022</v>
      </c>
      <c r="G1627">
        <f t="shared" si="230"/>
        <v>20</v>
      </c>
      <c r="H1627">
        <f t="shared" si="231"/>
        <v>7</v>
      </c>
      <c r="I1627" s="1" t="str">
        <f t="shared" si="232"/>
        <v>date_20220513</v>
      </c>
      <c r="J1627" t="str">
        <f t="shared" si="233"/>
        <v>date_20220513 = DateLookup.create( { date: '2022-05-13', day_of_month: 13, month: 5, quarter: 2, year: 2022, week_of_year: 20, week_of_quarter: 7})</v>
      </c>
    </row>
    <row r="1628" spans="1:10">
      <c r="A1628" s="1">
        <v>44695</v>
      </c>
      <c r="B1628" s="1" t="str">
        <f t="shared" si="225"/>
        <v>2022-05-14</v>
      </c>
      <c r="C1628">
        <f t="shared" si="226"/>
        <v>14</v>
      </c>
      <c r="D1628">
        <f t="shared" si="227"/>
        <v>5</v>
      </c>
      <c r="E1628">
        <f t="shared" si="228"/>
        <v>2</v>
      </c>
      <c r="F1628">
        <f t="shared" si="229"/>
        <v>2022</v>
      </c>
      <c r="G1628">
        <f t="shared" si="230"/>
        <v>20</v>
      </c>
      <c r="H1628">
        <f t="shared" si="231"/>
        <v>7</v>
      </c>
      <c r="I1628" s="1" t="str">
        <f t="shared" si="232"/>
        <v>date_20220514</v>
      </c>
      <c r="J1628" t="str">
        <f t="shared" si="233"/>
        <v>date_20220514 = DateLookup.create( { date: '2022-05-14', day_of_month: 14, month: 5, quarter: 2, year: 2022, week_of_year: 20, week_of_quarter: 7})</v>
      </c>
    </row>
    <row r="1629" spans="1:10">
      <c r="A1629" s="1">
        <v>44696</v>
      </c>
      <c r="B1629" s="1" t="str">
        <f t="shared" si="225"/>
        <v>2022-05-15</v>
      </c>
      <c r="C1629">
        <f t="shared" si="226"/>
        <v>15</v>
      </c>
      <c r="D1629">
        <f t="shared" si="227"/>
        <v>5</v>
      </c>
      <c r="E1629">
        <f t="shared" si="228"/>
        <v>2</v>
      </c>
      <c r="F1629">
        <f t="shared" si="229"/>
        <v>2022</v>
      </c>
      <c r="G1629">
        <f t="shared" si="230"/>
        <v>21</v>
      </c>
      <c r="H1629">
        <f t="shared" si="231"/>
        <v>8</v>
      </c>
      <c r="I1629" s="1" t="str">
        <f t="shared" si="232"/>
        <v>date_20220515</v>
      </c>
      <c r="J1629" t="str">
        <f t="shared" si="233"/>
        <v>date_20220515 = DateLookup.create( { date: '2022-05-15', day_of_month: 15, month: 5, quarter: 2, year: 2022, week_of_year: 21, week_of_quarter: 8})</v>
      </c>
    </row>
    <row r="1630" spans="1:10">
      <c r="A1630" s="1">
        <v>44697</v>
      </c>
      <c r="B1630" s="1" t="str">
        <f t="shared" si="225"/>
        <v>2022-05-16</v>
      </c>
      <c r="C1630">
        <f t="shared" si="226"/>
        <v>16</v>
      </c>
      <c r="D1630">
        <f t="shared" si="227"/>
        <v>5</v>
      </c>
      <c r="E1630">
        <f t="shared" si="228"/>
        <v>2</v>
      </c>
      <c r="F1630">
        <f t="shared" si="229"/>
        <v>2022</v>
      </c>
      <c r="G1630">
        <f t="shared" si="230"/>
        <v>21</v>
      </c>
      <c r="H1630">
        <f t="shared" si="231"/>
        <v>8</v>
      </c>
      <c r="I1630" s="1" t="str">
        <f t="shared" si="232"/>
        <v>date_20220516</v>
      </c>
      <c r="J1630" t="str">
        <f t="shared" si="233"/>
        <v>date_20220516 = DateLookup.create( { date: '2022-05-16', day_of_month: 16, month: 5, quarter: 2, year: 2022, week_of_year: 21, week_of_quarter: 8})</v>
      </c>
    </row>
    <row r="1631" spans="1:10">
      <c r="A1631" s="1">
        <v>44698</v>
      </c>
      <c r="B1631" s="1" t="str">
        <f t="shared" si="225"/>
        <v>2022-05-17</v>
      </c>
      <c r="C1631">
        <f t="shared" si="226"/>
        <v>17</v>
      </c>
      <c r="D1631">
        <f t="shared" si="227"/>
        <v>5</v>
      </c>
      <c r="E1631">
        <f t="shared" si="228"/>
        <v>2</v>
      </c>
      <c r="F1631">
        <f t="shared" si="229"/>
        <v>2022</v>
      </c>
      <c r="G1631">
        <f t="shared" si="230"/>
        <v>21</v>
      </c>
      <c r="H1631">
        <f t="shared" si="231"/>
        <v>8</v>
      </c>
      <c r="I1631" s="1" t="str">
        <f t="shared" si="232"/>
        <v>date_20220517</v>
      </c>
      <c r="J1631" t="str">
        <f t="shared" si="233"/>
        <v>date_20220517 = DateLookup.create( { date: '2022-05-17', day_of_month: 17, month: 5, quarter: 2, year: 2022, week_of_year: 21, week_of_quarter: 8})</v>
      </c>
    </row>
    <row r="1632" spans="1:10">
      <c r="A1632" s="1">
        <v>44699</v>
      </c>
      <c r="B1632" s="1" t="str">
        <f t="shared" si="225"/>
        <v>2022-05-18</v>
      </c>
      <c r="C1632">
        <f t="shared" si="226"/>
        <v>18</v>
      </c>
      <c r="D1632">
        <f t="shared" si="227"/>
        <v>5</v>
      </c>
      <c r="E1632">
        <f t="shared" si="228"/>
        <v>2</v>
      </c>
      <c r="F1632">
        <f t="shared" si="229"/>
        <v>2022</v>
      </c>
      <c r="G1632">
        <f t="shared" si="230"/>
        <v>21</v>
      </c>
      <c r="H1632">
        <f t="shared" si="231"/>
        <v>8</v>
      </c>
      <c r="I1632" s="1" t="str">
        <f t="shared" si="232"/>
        <v>date_20220518</v>
      </c>
      <c r="J1632" t="str">
        <f t="shared" si="233"/>
        <v>date_20220518 = DateLookup.create( { date: '2022-05-18', day_of_month: 18, month: 5, quarter: 2, year: 2022, week_of_year: 21, week_of_quarter: 8})</v>
      </c>
    </row>
    <row r="1633" spans="1:10">
      <c r="A1633" s="1">
        <v>44700</v>
      </c>
      <c r="B1633" s="1" t="str">
        <f t="shared" si="225"/>
        <v>2022-05-19</v>
      </c>
      <c r="C1633">
        <f t="shared" si="226"/>
        <v>19</v>
      </c>
      <c r="D1633">
        <f t="shared" si="227"/>
        <v>5</v>
      </c>
      <c r="E1633">
        <f t="shared" si="228"/>
        <v>2</v>
      </c>
      <c r="F1633">
        <f t="shared" si="229"/>
        <v>2022</v>
      </c>
      <c r="G1633">
        <f t="shared" si="230"/>
        <v>21</v>
      </c>
      <c r="H1633">
        <f t="shared" si="231"/>
        <v>8</v>
      </c>
      <c r="I1633" s="1" t="str">
        <f t="shared" si="232"/>
        <v>date_20220519</v>
      </c>
      <c r="J1633" t="str">
        <f t="shared" si="233"/>
        <v>date_20220519 = DateLookup.create( { date: '2022-05-19', day_of_month: 19, month: 5, quarter: 2, year: 2022, week_of_year: 21, week_of_quarter: 8})</v>
      </c>
    </row>
    <row r="1634" spans="1:10">
      <c r="A1634" s="1">
        <v>44701</v>
      </c>
      <c r="B1634" s="1" t="str">
        <f t="shared" si="225"/>
        <v>2022-05-20</v>
      </c>
      <c r="C1634">
        <f t="shared" si="226"/>
        <v>20</v>
      </c>
      <c r="D1634">
        <f t="shared" si="227"/>
        <v>5</v>
      </c>
      <c r="E1634">
        <f t="shared" si="228"/>
        <v>2</v>
      </c>
      <c r="F1634">
        <f t="shared" si="229"/>
        <v>2022</v>
      </c>
      <c r="G1634">
        <f t="shared" si="230"/>
        <v>21</v>
      </c>
      <c r="H1634">
        <f t="shared" si="231"/>
        <v>8</v>
      </c>
      <c r="I1634" s="1" t="str">
        <f t="shared" si="232"/>
        <v>date_20220520</v>
      </c>
      <c r="J1634" t="str">
        <f t="shared" si="233"/>
        <v>date_20220520 = DateLookup.create( { date: '2022-05-20', day_of_month: 20, month: 5, quarter: 2, year: 2022, week_of_year: 21, week_of_quarter: 8})</v>
      </c>
    </row>
    <row r="1635" spans="1:10">
      <c r="A1635" s="1">
        <v>44702</v>
      </c>
      <c r="B1635" s="1" t="str">
        <f t="shared" ref="B1635:B1698" si="234">YEAR(A1635)&amp;"-"&amp;RIGHT("0"&amp;MONTH(A1635),2)&amp;"-"&amp;RIGHT("0"&amp;DAY(A1635),2)</f>
        <v>2022-05-21</v>
      </c>
      <c r="C1635">
        <f t="shared" ref="C1635:C1698" si="235">DAY(B1635)</f>
        <v>21</v>
      </c>
      <c r="D1635">
        <f t="shared" ref="D1635:D1698" si="236">MONTH(B1635)</f>
        <v>5</v>
      </c>
      <c r="E1635">
        <f t="shared" ref="E1635:E1698" si="237">IF(D1635&lt;4,1,IF(AND(D1635&gt;3,D1635&lt;7),2,IF(AND(D1635&gt;6,D1635&lt;10),3,4)))</f>
        <v>2</v>
      </c>
      <c r="F1635">
        <f t="shared" ref="F1635:F1698" si="238">YEAR(B1635)</f>
        <v>2022</v>
      </c>
      <c r="G1635">
        <f t="shared" ref="G1635:G1698" si="239">WEEKNUM(B1635)</f>
        <v>21</v>
      </c>
      <c r="H1635">
        <f t="shared" ref="H1635:H1698" si="240">IF(E1635=E1634,G1635-G1634+H1634,1)</f>
        <v>8</v>
      </c>
      <c r="I1635" s="1" t="str">
        <f t="shared" ref="I1635:I1698" si="241">"date_"&amp;YEAR(A1635)&amp;""&amp;RIGHT("0"&amp;MONTH(A1635),2)&amp;""&amp;RIGHT("0"&amp;DAY(A1635),2)</f>
        <v>date_20220521</v>
      </c>
      <c r="J1635" t="str">
        <f t="shared" ref="J1635:J1698" si="242">I1635&amp; " = DateLookup.create( { "&amp;B$1&amp;"'"&amp;B1635&amp;"'"&amp;C$1&amp;C1635&amp;D$1&amp;D1635&amp;E$1&amp;E1635&amp;F$1&amp;F1635&amp;G$1&amp;G1635&amp;H$1&amp;H1635&amp;"})"</f>
        <v>date_20220521 = DateLookup.create( { date: '2022-05-21', day_of_month: 21, month: 5, quarter: 2, year: 2022, week_of_year: 21, week_of_quarter: 8})</v>
      </c>
    </row>
    <row r="1636" spans="1:10">
      <c r="A1636" s="1">
        <v>44703</v>
      </c>
      <c r="B1636" s="1" t="str">
        <f t="shared" si="234"/>
        <v>2022-05-22</v>
      </c>
      <c r="C1636">
        <f t="shared" si="235"/>
        <v>22</v>
      </c>
      <c r="D1636">
        <f t="shared" si="236"/>
        <v>5</v>
      </c>
      <c r="E1636">
        <f t="shared" si="237"/>
        <v>2</v>
      </c>
      <c r="F1636">
        <f t="shared" si="238"/>
        <v>2022</v>
      </c>
      <c r="G1636">
        <f t="shared" si="239"/>
        <v>22</v>
      </c>
      <c r="H1636">
        <f t="shared" si="240"/>
        <v>9</v>
      </c>
      <c r="I1636" s="1" t="str">
        <f t="shared" si="241"/>
        <v>date_20220522</v>
      </c>
      <c r="J1636" t="str">
        <f t="shared" si="242"/>
        <v>date_20220522 = DateLookup.create( { date: '2022-05-22', day_of_month: 22, month: 5, quarter: 2, year: 2022, week_of_year: 22, week_of_quarter: 9})</v>
      </c>
    </row>
    <row r="1637" spans="1:10">
      <c r="A1637" s="1">
        <v>44704</v>
      </c>
      <c r="B1637" s="1" t="str">
        <f t="shared" si="234"/>
        <v>2022-05-23</v>
      </c>
      <c r="C1637">
        <f t="shared" si="235"/>
        <v>23</v>
      </c>
      <c r="D1637">
        <f t="shared" si="236"/>
        <v>5</v>
      </c>
      <c r="E1637">
        <f t="shared" si="237"/>
        <v>2</v>
      </c>
      <c r="F1637">
        <f t="shared" si="238"/>
        <v>2022</v>
      </c>
      <c r="G1637">
        <f t="shared" si="239"/>
        <v>22</v>
      </c>
      <c r="H1637">
        <f t="shared" si="240"/>
        <v>9</v>
      </c>
      <c r="I1637" s="1" t="str">
        <f t="shared" si="241"/>
        <v>date_20220523</v>
      </c>
      <c r="J1637" t="str">
        <f t="shared" si="242"/>
        <v>date_20220523 = DateLookup.create( { date: '2022-05-23', day_of_month: 23, month: 5, quarter: 2, year: 2022, week_of_year: 22, week_of_quarter: 9})</v>
      </c>
    </row>
    <row r="1638" spans="1:10">
      <c r="A1638" s="1">
        <v>44705</v>
      </c>
      <c r="B1638" s="1" t="str">
        <f t="shared" si="234"/>
        <v>2022-05-24</v>
      </c>
      <c r="C1638">
        <f t="shared" si="235"/>
        <v>24</v>
      </c>
      <c r="D1638">
        <f t="shared" si="236"/>
        <v>5</v>
      </c>
      <c r="E1638">
        <f t="shared" si="237"/>
        <v>2</v>
      </c>
      <c r="F1638">
        <f t="shared" si="238"/>
        <v>2022</v>
      </c>
      <c r="G1638">
        <f t="shared" si="239"/>
        <v>22</v>
      </c>
      <c r="H1638">
        <f t="shared" si="240"/>
        <v>9</v>
      </c>
      <c r="I1638" s="1" t="str">
        <f t="shared" si="241"/>
        <v>date_20220524</v>
      </c>
      <c r="J1638" t="str">
        <f t="shared" si="242"/>
        <v>date_20220524 = DateLookup.create( { date: '2022-05-24', day_of_month: 24, month: 5, quarter: 2, year: 2022, week_of_year: 22, week_of_quarter: 9})</v>
      </c>
    </row>
    <row r="1639" spans="1:10">
      <c r="A1639" s="1">
        <v>44706</v>
      </c>
      <c r="B1639" s="1" t="str">
        <f t="shared" si="234"/>
        <v>2022-05-25</v>
      </c>
      <c r="C1639">
        <f t="shared" si="235"/>
        <v>25</v>
      </c>
      <c r="D1639">
        <f t="shared" si="236"/>
        <v>5</v>
      </c>
      <c r="E1639">
        <f t="shared" si="237"/>
        <v>2</v>
      </c>
      <c r="F1639">
        <f t="shared" si="238"/>
        <v>2022</v>
      </c>
      <c r="G1639">
        <f t="shared" si="239"/>
        <v>22</v>
      </c>
      <c r="H1639">
        <f t="shared" si="240"/>
        <v>9</v>
      </c>
      <c r="I1639" s="1" t="str">
        <f t="shared" si="241"/>
        <v>date_20220525</v>
      </c>
      <c r="J1639" t="str">
        <f t="shared" si="242"/>
        <v>date_20220525 = DateLookup.create( { date: '2022-05-25', day_of_month: 25, month: 5, quarter: 2, year: 2022, week_of_year: 22, week_of_quarter: 9})</v>
      </c>
    </row>
    <row r="1640" spans="1:10">
      <c r="A1640" s="1">
        <v>44707</v>
      </c>
      <c r="B1640" s="1" t="str">
        <f t="shared" si="234"/>
        <v>2022-05-26</v>
      </c>
      <c r="C1640">
        <f t="shared" si="235"/>
        <v>26</v>
      </c>
      <c r="D1640">
        <f t="shared" si="236"/>
        <v>5</v>
      </c>
      <c r="E1640">
        <f t="shared" si="237"/>
        <v>2</v>
      </c>
      <c r="F1640">
        <f t="shared" si="238"/>
        <v>2022</v>
      </c>
      <c r="G1640">
        <f t="shared" si="239"/>
        <v>22</v>
      </c>
      <c r="H1640">
        <f t="shared" si="240"/>
        <v>9</v>
      </c>
      <c r="I1640" s="1" t="str">
        <f t="shared" si="241"/>
        <v>date_20220526</v>
      </c>
      <c r="J1640" t="str">
        <f t="shared" si="242"/>
        <v>date_20220526 = DateLookup.create( { date: '2022-05-26', day_of_month: 26, month: 5, quarter: 2, year: 2022, week_of_year: 22, week_of_quarter: 9})</v>
      </c>
    </row>
    <row r="1641" spans="1:10">
      <c r="A1641" s="1">
        <v>44708</v>
      </c>
      <c r="B1641" s="1" t="str">
        <f t="shared" si="234"/>
        <v>2022-05-27</v>
      </c>
      <c r="C1641">
        <f t="shared" si="235"/>
        <v>27</v>
      </c>
      <c r="D1641">
        <f t="shared" si="236"/>
        <v>5</v>
      </c>
      <c r="E1641">
        <f t="shared" si="237"/>
        <v>2</v>
      </c>
      <c r="F1641">
        <f t="shared" si="238"/>
        <v>2022</v>
      </c>
      <c r="G1641">
        <f t="shared" si="239"/>
        <v>22</v>
      </c>
      <c r="H1641">
        <f t="shared" si="240"/>
        <v>9</v>
      </c>
      <c r="I1641" s="1" t="str">
        <f t="shared" si="241"/>
        <v>date_20220527</v>
      </c>
      <c r="J1641" t="str">
        <f t="shared" si="242"/>
        <v>date_20220527 = DateLookup.create( { date: '2022-05-27', day_of_month: 27, month: 5, quarter: 2, year: 2022, week_of_year: 22, week_of_quarter: 9})</v>
      </c>
    </row>
    <row r="1642" spans="1:10">
      <c r="A1642" s="1">
        <v>44709</v>
      </c>
      <c r="B1642" s="1" t="str">
        <f t="shared" si="234"/>
        <v>2022-05-28</v>
      </c>
      <c r="C1642">
        <f t="shared" si="235"/>
        <v>28</v>
      </c>
      <c r="D1642">
        <f t="shared" si="236"/>
        <v>5</v>
      </c>
      <c r="E1642">
        <f t="shared" si="237"/>
        <v>2</v>
      </c>
      <c r="F1642">
        <f t="shared" si="238"/>
        <v>2022</v>
      </c>
      <c r="G1642">
        <f t="shared" si="239"/>
        <v>22</v>
      </c>
      <c r="H1642">
        <f t="shared" si="240"/>
        <v>9</v>
      </c>
      <c r="I1642" s="1" t="str">
        <f t="shared" si="241"/>
        <v>date_20220528</v>
      </c>
      <c r="J1642" t="str">
        <f t="shared" si="242"/>
        <v>date_20220528 = DateLookup.create( { date: '2022-05-28', day_of_month: 28, month: 5, quarter: 2, year: 2022, week_of_year: 22, week_of_quarter: 9})</v>
      </c>
    </row>
    <row r="1643" spans="1:10">
      <c r="A1643" s="1">
        <v>44710</v>
      </c>
      <c r="B1643" s="1" t="str">
        <f t="shared" si="234"/>
        <v>2022-05-29</v>
      </c>
      <c r="C1643">
        <f t="shared" si="235"/>
        <v>29</v>
      </c>
      <c r="D1643">
        <f t="shared" si="236"/>
        <v>5</v>
      </c>
      <c r="E1643">
        <f t="shared" si="237"/>
        <v>2</v>
      </c>
      <c r="F1643">
        <f t="shared" si="238"/>
        <v>2022</v>
      </c>
      <c r="G1643">
        <f t="shared" si="239"/>
        <v>23</v>
      </c>
      <c r="H1643">
        <f t="shared" si="240"/>
        <v>10</v>
      </c>
      <c r="I1643" s="1" t="str">
        <f t="shared" si="241"/>
        <v>date_20220529</v>
      </c>
      <c r="J1643" t="str">
        <f t="shared" si="242"/>
        <v>date_20220529 = DateLookup.create( { date: '2022-05-29', day_of_month: 29, month: 5, quarter: 2, year: 2022, week_of_year: 23, week_of_quarter: 10})</v>
      </c>
    </row>
    <row r="1644" spans="1:10">
      <c r="A1644" s="1">
        <v>44711</v>
      </c>
      <c r="B1644" s="1" t="str">
        <f t="shared" si="234"/>
        <v>2022-05-30</v>
      </c>
      <c r="C1644">
        <f t="shared" si="235"/>
        <v>30</v>
      </c>
      <c r="D1644">
        <f t="shared" si="236"/>
        <v>5</v>
      </c>
      <c r="E1644">
        <f t="shared" si="237"/>
        <v>2</v>
      </c>
      <c r="F1644">
        <f t="shared" si="238"/>
        <v>2022</v>
      </c>
      <c r="G1644">
        <f t="shared" si="239"/>
        <v>23</v>
      </c>
      <c r="H1644">
        <f t="shared" si="240"/>
        <v>10</v>
      </c>
      <c r="I1644" s="1" t="str">
        <f t="shared" si="241"/>
        <v>date_20220530</v>
      </c>
      <c r="J1644" t="str">
        <f t="shared" si="242"/>
        <v>date_20220530 = DateLookup.create( { date: '2022-05-30', day_of_month: 30, month: 5, quarter: 2, year: 2022, week_of_year: 23, week_of_quarter: 10})</v>
      </c>
    </row>
    <row r="1645" spans="1:10">
      <c r="A1645" s="1">
        <v>44712</v>
      </c>
      <c r="B1645" s="1" t="str">
        <f t="shared" si="234"/>
        <v>2022-05-31</v>
      </c>
      <c r="C1645">
        <f t="shared" si="235"/>
        <v>31</v>
      </c>
      <c r="D1645">
        <f t="shared" si="236"/>
        <v>5</v>
      </c>
      <c r="E1645">
        <f t="shared" si="237"/>
        <v>2</v>
      </c>
      <c r="F1645">
        <f t="shared" si="238"/>
        <v>2022</v>
      </c>
      <c r="G1645">
        <f t="shared" si="239"/>
        <v>23</v>
      </c>
      <c r="H1645">
        <f t="shared" si="240"/>
        <v>10</v>
      </c>
      <c r="I1645" s="1" t="str">
        <f t="shared" si="241"/>
        <v>date_20220531</v>
      </c>
      <c r="J1645" t="str">
        <f t="shared" si="242"/>
        <v>date_20220531 = DateLookup.create( { date: '2022-05-31', day_of_month: 31, month: 5, quarter: 2, year: 2022, week_of_year: 23, week_of_quarter: 10})</v>
      </c>
    </row>
    <row r="1646" spans="1:10">
      <c r="A1646" s="1">
        <v>44713</v>
      </c>
      <c r="B1646" s="1" t="str">
        <f t="shared" si="234"/>
        <v>2022-06-01</v>
      </c>
      <c r="C1646">
        <f t="shared" si="235"/>
        <v>1</v>
      </c>
      <c r="D1646">
        <f t="shared" si="236"/>
        <v>6</v>
      </c>
      <c r="E1646">
        <f t="shared" si="237"/>
        <v>2</v>
      </c>
      <c r="F1646">
        <f t="shared" si="238"/>
        <v>2022</v>
      </c>
      <c r="G1646">
        <f t="shared" si="239"/>
        <v>23</v>
      </c>
      <c r="H1646">
        <f t="shared" si="240"/>
        <v>10</v>
      </c>
      <c r="I1646" s="1" t="str">
        <f t="shared" si="241"/>
        <v>date_20220601</v>
      </c>
      <c r="J1646" t="str">
        <f t="shared" si="242"/>
        <v>date_20220601 = DateLookup.create( { date: '2022-06-01', day_of_month: 1, month: 6, quarter: 2, year: 2022, week_of_year: 23, week_of_quarter: 10})</v>
      </c>
    </row>
    <row r="1647" spans="1:10">
      <c r="A1647" s="1">
        <v>44714</v>
      </c>
      <c r="B1647" s="1" t="str">
        <f t="shared" si="234"/>
        <v>2022-06-02</v>
      </c>
      <c r="C1647">
        <f t="shared" si="235"/>
        <v>2</v>
      </c>
      <c r="D1647">
        <f t="shared" si="236"/>
        <v>6</v>
      </c>
      <c r="E1647">
        <f t="shared" si="237"/>
        <v>2</v>
      </c>
      <c r="F1647">
        <f t="shared" si="238"/>
        <v>2022</v>
      </c>
      <c r="G1647">
        <f t="shared" si="239"/>
        <v>23</v>
      </c>
      <c r="H1647">
        <f t="shared" si="240"/>
        <v>10</v>
      </c>
      <c r="I1647" s="1" t="str">
        <f t="shared" si="241"/>
        <v>date_20220602</v>
      </c>
      <c r="J1647" t="str">
        <f t="shared" si="242"/>
        <v>date_20220602 = DateLookup.create( { date: '2022-06-02', day_of_month: 2, month: 6, quarter: 2, year: 2022, week_of_year: 23, week_of_quarter: 10})</v>
      </c>
    </row>
    <row r="1648" spans="1:10">
      <c r="A1648" s="1">
        <v>44715</v>
      </c>
      <c r="B1648" s="1" t="str">
        <f t="shared" si="234"/>
        <v>2022-06-03</v>
      </c>
      <c r="C1648">
        <f t="shared" si="235"/>
        <v>3</v>
      </c>
      <c r="D1648">
        <f t="shared" si="236"/>
        <v>6</v>
      </c>
      <c r="E1648">
        <f t="shared" si="237"/>
        <v>2</v>
      </c>
      <c r="F1648">
        <f t="shared" si="238"/>
        <v>2022</v>
      </c>
      <c r="G1648">
        <f t="shared" si="239"/>
        <v>23</v>
      </c>
      <c r="H1648">
        <f t="shared" si="240"/>
        <v>10</v>
      </c>
      <c r="I1648" s="1" t="str">
        <f t="shared" si="241"/>
        <v>date_20220603</v>
      </c>
      <c r="J1648" t="str">
        <f t="shared" si="242"/>
        <v>date_20220603 = DateLookup.create( { date: '2022-06-03', day_of_month: 3, month: 6, quarter: 2, year: 2022, week_of_year: 23, week_of_quarter: 10})</v>
      </c>
    </row>
    <row r="1649" spans="1:10">
      <c r="A1649" s="1">
        <v>44716</v>
      </c>
      <c r="B1649" s="1" t="str">
        <f t="shared" si="234"/>
        <v>2022-06-04</v>
      </c>
      <c r="C1649">
        <f t="shared" si="235"/>
        <v>4</v>
      </c>
      <c r="D1649">
        <f t="shared" si="236"/>
        <v>6</v>
      </c>
      <c r="E1649">
        <f t="shared" si="237"/>
        <v>2</v>
      </c>
      <c r="F1649">
        <f t="shared" si="238"/>
        <v>2022</v>
      </c>
      <c r="G1649">
        <f t="shared" si="239"/>
        <v>23</v>
      </c>
      <c r="H1649">
        <f t="shared" si="240"/>
        <v>10</v>
      </c>
      <c r="I1649" s="1" t="str">
        <f t="shared" si="241"/>
        <v>date_20220604</v>
      </c>
      <c r="J1649" t="str">
        <f t="shared" si="242"/>
        <v>date_20220604 = DateLookup.create( { date: '2022-06-04', day_of_month: 4, month: 6, quarter: 2, year: 2022, week_of_year: 23, week_of_quarter: 10})</v>
      </c>
    </row>
    <row r="1650" spans="1:10">
      <c r="A1650" s="1">
        <v>44717</v>
      </c>
      <c r="B1650" s="1" t="str">
        <f t="shared" si="234"/>
        <v>2022-06-05</v>
      </c>
      <c r="C1650">
        <f t="shared" si="235"/>
        <v>5</v>
      </c>
      <c r="D1650">
        <f t="shared" si="236"/>
        <v>6</v>
      </c>
      <c r="E1650">
        <f t="shared" si="237"/>
        <v>2</v>
      </c>
      <c r="F1650">
        <f t="shared" si="238"/>
        <v>2022</v>
      </c>
      <c r="G1650">
        <f t="shared" si="239"/>
        <v>24</v>
      </c>
      <c r="H1650">
        <f t="shared" si="240"/>
        <v>11</v>
      </c>
      <c r="I1650" s="1" t="str">
        <f t="shared" si="241"/>
        <v>date_20220605</v>
      </c>
      <c r="J1650" t="str">
        <f t="shared" si="242"/>
        <v>date_20220605 = DateLookup.create( { date: '2022-06-05', day_of_month: 5, month: 6, quarter: 2, year: 2022, week_of_year: 24, week_of_quarter: 11})</v>
      </c>
    </row>
    <row r="1651" spans="1:10">
      <c r="A1651" s="1">
        <v>44718</v>
      </c>
      <c r="B1651" s="1" t="str">
        <f t="shared" si="234"/>
        <v>2022-06-06</v>
      </c>
      <c r="C1651">
        <f t="shared" si="235"/>
        <v>6</v>
      </c>
      <c r="D1651">
        <f t="shared" si="236"/>
        <v>6</v>
      </c>
      <c r="E1651">
        <f t="shared" si="237"/>
        <v>2</v>
      </c>
      <c r="F1651">
        <f t="shared" si="238"/>
        <v>2022</v>
      </c>
      <c r="G1651">
        <f t="shared" si="239"/>
        <v>24</v>
      </c>
      <c r="H1651">
        <f t="shared" si="240"/>
        <v>11</v>
      </c>
      <c r="I1651" s="1" t="str">
        <f t="shared" si="241"/>
        <v>date_20220606</v>
      </c>
      <c r="J1651" t="str">
        <f t="shared" si="242"/>
        <v>date_20220606 = DateLookup.create( { date: '2022-06-06', day_of_month: 6, month: 6, quarter: 2, year: 2022, week_of_year: 24, week_of_quarter: 11})</v>
      </c>
    </row>
    <row r="1652" spans="1:10">
      <c r="A1652" s="1">
        <v>44719</v>
      </c>
      <c r="B1652" s="1" t="str">
        <f t="shared" si="234"/>
        <v>2022-06-07</v>
      </c>
      <c r="C1652">
        <f t="shared" si="235"/>
        <v>7</v>
      </c>
      <c r="D1652">
        <f t="shared" si="236"/>
        <v>6</v>
      </c>
      <c r="E1652">
        <f t="shared" si="237"/>
        <v>2</v>
      </c>
      <c r="F1652">
        <f t="shared" si="238"/>
        <v>2022</v>
      </c>
      <c r="G1652">
        <f t="shared" si="239"/>
        <v>24</v>
      </c>
      <c r="H1652">
        <f t="shared" si="240"/>
        <v>11</v>
      </c>
      <c r="I1652" s="1" t="str">
        <f t="shared" si="241"/>
        <v>date_20220607</v>
      </c>
      <c r="J1652" t="str">
        <f t="shared" si="242"/>
        <v>date_20220607 = DateLookup.create( { date: '2022-06-07', day_of_month: 7, month: 6, quarter: 2, year: 2022, week_of_year: 24, week_of_quarter: 11})</v>
      </c>
    </row>
    <row r="1653" spans="1:10">
      <c r="A1653" s="1">
        <v>44720</v>
      </c>
      <c r="B1653" s="1" t="str">
        <f t="shared" si="234"/>
        <v>2022-06-08</v>
      </c>
      <c r="C1653">
        <f t="shared" si="235"/>
        <v>8</v>
      </c>
      <c r="D1653">
        <f t="shared" si="236"/>
        <v>6</v>
      </c>
      <c r="E1653">
        <f t="shared" si="237"/>
        <v>2</v>
      </c>
      <c r="F1653">
        <f t="shared" si="238"/>
        <v>2022</v>
      </c>
      <c r="G1653">
        <f t="shared" si="239"/>
        <v>24</v>
      </c>
      <c r="H1653">
        <f t="shared" si="240"/>
        <v>11</v>
      </c>
      <c r="I1653" s="1" t="str">
        <f t="shared" si="241"/>
        <v>date_20220608</v>
      </c>
      <c r="J1653" t="str">
        <f t="shared" si="242"/>
        <v>date_20220608 = DateLookup.create( { date: '2022-06-08', day_of_month: 8, month: 6, quarter: 2, year: 2022, week_of_year: 24, week_of_quarter: 11})</v>
      </c>
    </row>
    <row r="1654" spans="1:10">
      <c r="A1654" s="1">
        <v>44721</v>
      </c>
      <c r="B1654" s="1" t="str">
        <f t="shared" si="234"/>
        <v>2022-06-09</v>
      </c>
      <c r="C1654">
        <f t="shared" si="235"/>
        <v>9</v>
      </c>
      <c r="D1654">
        <f t="shared" si="236"/>
        <v>6</v>
      </c>
      <c r="E1654">
        <f t="shared" si="237"/>
        <v>2</v>
      </c>
      <c r="F1654">
        <f t="shared" si="238"/>
        <v>2022</v>
      </c>
      <c r="G1654">
        <f t="shared" si="239"/>
        <v>24</v>
      </c>
      <c r="H1654">
        <f t="shared" si="240"/>
        <v>11</v>
      </c>
      <c r="I1654" s="1" t="str">
        <f t="shared" si="241"/>
        <v>date_20220609</v>
      </c>
      <c r="J1654" t="str">
        <f t="shared" si="242"/>
        <v>date_20220609 = DateLookup.create( { date: '2022-06-09', day_of_month: 9, month: 6, quarter: 2, year: 2022, week_of_year: 24, week_of_quarter: 11})</v>
      </c>
    </row>
    <row r="1655" spans="1:10">
      <c r="A1655" s="1">
        <v>44722</v>
      </c>
      <c r="B1655" s="1" t="str">
        <f t="shared" si="234"/>
        <v>2022-06-10</v>
      </c>
      <c r="C1655">
        <f t="shared" si="235"/>
        <v>10</v>
      </c>
      <c r="D1655">
        <f t="shared" si="236"/>
        <v>6</v>
      </c>
      <c r="E1655">
        <f t="shared" si="237"/>
        <v>2</v>
      </c>
      <c r="F1655">
        <f t="shared" si="238"/>
        <v>2022</v>
      </c>
      <c r="G1655">
        <f t="shared" si="239"/>
        <v>24</v>
      </c>
      <c r="H1655">
        <f t="shared" si="240"/>
        <v>11</v>
      </c>
      <c r="I1655" s="1" t="str">
        <f t="shared" si="241"/>
        <v>date_20220610</v>
      </c>
      <c r="J1655" t="str">
        <f t="shared" si="242"/>
        <v>date_20220610 = DateLookup.create( { date: '2022-06-10', day_of_month: 10, month: 6, quarter: 2, year: 2022, week_of_year: 24, week_of_quarter: 11})</v>
      </c>
    </row>
    <row r="1656" spans="1:10">
      <c r="A1656" s="1">
        <v>44723</v>
      </c>
      <c r="B1656" s="1" t="str">
        <f t="shared" si="234"/>
        <v>2022-06-11</v>
      </c>
      <c r="C1656">
        <f t="shared" si="235"/>
        <v>11</v>
      </c>
      <c r="D1656">
        <f t="shared" si="236"/>
        <v>6</v>
      </c>
      <c r="E1656">
        <f t="shared" si="237"/>
        <v>2</v>
      </c>
      <c r="F1656">
        <f t="shared" si="238"/>
        <v>2022</v>
      </c>
      <c r="G1656">
        <f t="shared" si="239"/>
        <v>24</v>
      </c>
      <c r="H1656">
        <f t="shared" si="240"/>
        <v>11</v>
      </c>
      <c r="I1656" s="1" t="str">
        <f t="shared" si="241"/>
        <v>date_20220611</v>
      </c>
      <c r="J1656" t="str">
        <f t="shared" si="242"/>
        <v>date_20220611 = DateLookup.create( { date: '2022-06-11', day_of_month: 11, month: 6, quarter: 2, year: 2022, week_of_year: 24, week_of_quarter: 11})</v>
      </c>
    </row>
    <row r="1657" spans="1:10">
      <c r="A1657" s="1">
        <v>44724</v>
      </c>
      <c r="B1657" s="1" t="str">
        <f t="shared" si="234"/>
        <v>2022-06-12</v>
      </c>
      <c r="C1657">
        <f t="shared" si="235"/>
        <v>12</v>
      </c>
      <c r="D1657">
        <f t="shared" si="236"/>
        <v>6</v>
      </c>
      <c r="E1657">
        <f t="shared" si="237"/>
        <v>2</v>
      </c>
      <c r="F1657">
        <f t="shared" si="238"/>
        <v>2022</v>
      </c>
      <c r="G1657">
        <f t="shared" si="239"/>
        <v>25</v>
      </c>
      <c r="H1657">
        <f t="shared" si="240"/>
        <v>12</v>
      </c>
      <c r="I1657" s="1" t="str">
        <f t="shared" si="241"/>
        <v>date_20220612</v>
      </c>
      <c r="J1657" t="str">
        <f t="shared" si="242"/>
        <v>date_20220612 = DateLookup.create( { date: '2022-06-12', day_of_month: 12, month: 6, quarter: 2, year: 2022, week_of_year: 25, week_of_quarter: 12})</v>
      </c>
    </row>
    <row r="1658" spans="1:10">
      <c r="A1658" s="1">
        <v>44725</v>
      </c>
      <c r="B1658" s="1" t="str">
        <f t="shared" si="234"/>
        <v>2022-06-13</v>
      </c>
      <c r="C1658">
        <f t="shared" si="235"/>
        <v>13</v>
      </c>
      <c r="D1658">
        <f t="shared" si="236"/>
        <v>6</v>
      </c>
      <c r="E1658">
        <f t="shared" si="237"/>
        <v>2</v>
      </c>
      <c r="F1658">
        <f t="shared" si="238"/>
        <v>2022</v>
      </c>
      <c r="G1658">
        <f t="shared" si="239"/>
        <v>25</v>
      </c>
      <c r="H1658">
        <f t="shared" si="240"/>
        <v>12</v>
      </c>
      <c r="I1658" s="1" t="str">
        <f t="shared" si="241"/>
        <v>date_20220613</v>
      </c>
      <c r="J1658" t="str">
        <f t="shared" si="242"/>
        <v>date_20220613 = DateLookup.create( { date: '2022-06-13', day_of_month: 13, month: 6, quarter: 2, year: 2022, week_of_year: 25, week_of_quarter: 12})</v>
      </c>
    </row>
    <row r="1659" spans="1:10">
      <c r="A1659" s="1">
        <v>44726</v>
      </c>
      <c r="B1659" s="1" t="str">
        <f t="shared" si="234"/>
        <v>2022-06-14</v>
      </c>
      <c r="C1659">
        <f t="shared" si="235"/>
        <v>14</v>
      </c>
      <c r="D1659">
        <f t="shared" si="236"/>
        <v>6</v>
      </c>
      <c r="E1659">
        <f t="shared" si="237"/>
        <v>2</v>
      </c>
      <c r="F1659">
        <f t="shared" si="238"/>
        <v>2022</v>
      </c>
      <c r="G1659">
        <f t="shared" si="239"/>
        <v>25</v>
      </c>
      <c r="H1659">
        <f t="shared" si="240"/>
        <v>12</v>
      </c>
      <c r="I1659" s="1" t="str">
        <f t="shared" si="241"/>
        <v>date_20220614</v>
      </c>
      <c r="J1659" t="str">
        <f t="shared" si="242"/>
        <v>date_20220614 = DateLookup.create( { date: '2022-06-14', day_of_month: 14, month: 6, quarter: 2, year: 2022, week_of_year: 25, week_of_quarter: 12})</v>
      </c>
    </row>
    <row r="1660" spans="1:10">
      <c r="A1660" s="1">
        <v>44727</v>
      </c>
      <c r="B1660" s="1" t="str">
        <f t="shared" si="234"/>
        <v>2022-06-15</v>
      </c>
      <c r="C1660">
        <f t="shared" si="235"/>
        <v>15</v>
      </c>
      <c r="D1660">
        <f t="shared" si="236"/>
        <v>6</v>
      </c>
      <c r="E1660">
        <f t="shared" si="237"/>
        <v>2</v>
      </c>
      <c r="F1660">
        <f t="shared" si="238"/>
        <v>2022</v>
      </c>
      <c r="G1660">
        <f t="shared" si="239"/>
        <v>25</v>
      </c>
      <c r="H1660">
        <f t="shared" si="240"/>
        <v>12</v>
      </c>
      <c r="I1660" s="1" t="str">
        <f t="shared" si="241"/>
        <v>date_20220615</v>
      </c>
      <c r="J1660" t="str">
        <f t="shared" si="242"/>
        <v>date_20220615 = DateLookup.create( { date: '2022-06-15', day_of_month: 15, month: 6, quarter: 2, year: 2022, week_of_year: 25, week_of_quarter: 12})</v>
      </c>
    </row>
    <row r="1661" spans="1:10">
      <c r="A1661" s="1">
        <v>44728</v>
      </c>
      <c r="B1661" s="1" t="str">
        <f t="shared" si="234"/>
        <v>2022-06-16</v>
      </c>
      <c r="C1661">
        <f t="shared" si="235"/>
        <v>16</v>
      </c>
      <c r="D1661">
        <f t="shared" si="236"/>
        <v>6</v>
      </c>
      <c r="E1661">
        <f t="shared" si="237"/>
        <v>2</v>
      </c>
      <c r="F1661">
        <f t="shared" si="238"/>
        <v>2022</v>
      </c>
      <c r="G1661">
        <f t="shared" si="239"/>
        <v>25</v>
      </c>
      <c r="H1661">
        <f t="shared" si="240"/>
        <v>12</v>
      </c>
      <c r="I1661" s="1" t="str">
        <f t="shared" si="241"/>
        <v>date_20220616</v>
      </c>
      <c r="J1661" t="str">
        <f t="shared" si="242"/>
        <v>date_20220616 = DateLookup.create( { date: '2022-06-16', day_of_month: 16, month: 6, quarter: 2, year: 2022, week_of_year: 25, week_of_quarter: 12})</v>
      </c>
    </row>
    <row r="1662" spans="1:10">
      <c r="A1662" s="1">
        <v>44729</v>
      </c>
      <c r="B1662" s="1" t="str">
        <f t="shared" si="234"/>
        <v>2022-06-17</v>
      </c>
      <c r="C1662">
        <f t="shared" si="235"/>
        <v>17</v>
      </c>
      <c r="D1662">
        <f t="shared" si="236"/>
        <v>6</v>
      </c>
      <c r="E1662">
        <f t="shared" si="237"/>
        <v>2</v>
      </c>
      <c r="F1662">
        <f t="shared" si="238"/>
        <v>2022</v>
      </c>
      <c r="G1662">
        <f t="shared" si="239"/>
        <v>25</v>
      </c>
      <c r="H1662">
        <f t="shared" si="240"/>
        <v>12</v>
      </c>
      <c r="I1662" s="1" t="str">
        <f t="shared" si="241"/>
        <v>date_20220617</v>
      </c>
      <c r="J1662" t="str">
        <f t="shared" si="242"/>
        <v>date_20220617 = DateLookup.create( { date: '2022-06-17', day_of_month: 17, month: 6, quarter: 2, year: 2022, week_of_year: 25, week_of_quarter: 12})</v>
      </c>
    </row>
    <row r="1663" spans="1:10">
      <c r="A1663" s="1">
        <v>44730</v>
      </c>
      <c r="B1663" s="1" t="str">
        <f t="shared" si="234"/>
        <v>2022-06-18</v>
      </c>
      <c r="C1663">
        <f t="shared" si="235"/>
        <v>18</v>
      </c>
      <c r="D1663">
        <f t="shared" si="236"/>
        <v>6</v>
      </c>
      <c r="E1663">
        <f t="shared" si="237"/>
        <v>2</v>
      </c>
      <c r="F1663">
        <f t="shared" si="238"/>
        <v>2022</v>
      </c>
      <c r="G1663">
        <f t="shared" si="239"/>
        <v>25</v>
      </c>
      <c r="H1663">
        <f t="shared" si="240"/>
        <v>12</v>
      </c>
      <c r="I1663" s="1" t="str">
        <f t="shared" si="241"/>
        <v>date_20220618</v>
      </c>
      <c r="J1663" t="str">
        <f t="shared" si="242"/>
        <v>date_20220618 = DateLookup.create( { date: '2022-06-18', day_of_month: 18, month: 6, quarter: 2, year: 2022, week_of_year: 25, week_of_quarter: 12})</v>
      </c>
    </row>
    <row r="1664" spans="1:10">
      <c r="A1664" s="1">
        <v>44731</v>
      </c>
      <c r="B1664" s="1" t="str">
        <f t="shared" si="234"/>
        <v>2022-06-19</v>
      </c>
      <c r="C1664">
        <f t="shared" si="235"/>
        <v>19</v>
      </c>
      <c r="D1664">
        <f t="shared" si="236"/>
        <v>6</v>
      </c>
      <c r="E1664">
        <f t="shared" si="237"/>
        <v>2</v>
      </c>
      <c r="F1664">
        <f t="shared" si="238"/>
        <v>2022</v>
      </c>
      <c r="G1664">
        <f t="shared" si="239"/>
        <v>26</v>
      </c>
      <c r="H1664">
        <f t="shared" si="240"/>
        <v>13</v>
      </c>
      <c r="I1664" s="1" t="str">
        <f t="shared" si="241"/>
        <v>date_20220619</v>
      </c>
      <c r="J1664" t="str">
        <f t="shared" si="242"/>
        <v>date_20220619 = DateLookup.create( { date: '2022-06-19', day_of_month: 19, month: 6, quarter: 2, year: 2022, week_of_year: 26, week_of_quarter: 13})</v>
      </c>
    </row>
    <row r="1665" spans="1:10">
      <c r="A1665" s="1">
        <v>44732</v>
      </c>
      <c r="B1665" s="1" t="str">
        <f t="shared" si="234"/>
        <v>2022-06-20</v>
      </c>
      <c r="C1665">
        <f t="shared" si="235"/>
        <v>20</v>
      </c>
      <c r="D1665">
        <f t="shared" si="236"/>
        <v>6</v>
      </c>
      <c r="E1665">
        <f t="shared" si="237"/>
        <v>2</v>
      </c>
      <c r="F1665">
        <f t="shared" si="238"/>
        <v>2022</v>
      </c>
      <c r="G1665">
        <f t="shared" si="239"/>
        <v>26</v>
      </c>
      <c r="H1665">
        <f t="shared" si="240"/>
        <v>13</v>
      </c>
      <c r="I1665" s="1" t="str">
        <f t="shared" si="241"/>
        <v>date_20220620</v>
      </c>
      <c r="J1665" t="str">
        <f t="shared" si="242"/>
        <v>date_20220620 = DateLookup.create( { date: '2022-06-20', day_of_month: 20, month: 6, quarter: 2, year: 2022, week_of_year: 26, week_of_quarter: 13})</v>
      </c>
    </row>
    <row r="1666" spans="1:10">
      <c r="A1666" s="1">
        <v>44733</v>
      </c>
      <c r="B1666" s="1" t="str">
        <f t="shared" si="234"/>
        <v>2022-06-21</v>
      </c>
      <c r="C1666">
        <f t="shared" si="235"/>
        <v>21</v>
      </c>
      <c r="D1666">
        <f t="shared" si="236"/>
        <v>6</v>
      </c>
      <c r="E1666">
        <f t="shared" si="237"/>
        <v>2</v>
      </c>
      <c r="F1666">
        <f t="shared" si="238"/>
        <v>2022</v>
      </c>
      <c r="G1666">
        <f t="shared" si="239"/>
        <v>26</v>
      </c>
      <c r="H1666">
        <f t="shared" si="240"/>
        <v>13</v>
      </c>
      <c r="I1666" s="1" t="str">
        <f t="shared" si="241"/>
        <v>date_20220621</v>
      </c>
      <c r="J1666" t="str">
        <f t="shared" si="242"/>
        <v>date_20220621 = DateLookup.create( { date: '2022-06-21', day_of_month: 21, month: 6, quarter: 2, year: 2022, week_of_year: 26, week_of_quarter: 13})</v>
      </c>
    </row>
    <row r="1667" spans="1:10">
      <c r="A1667" s="1">
        <v>44734</v>
      </c>
      <c r="B1667" s="1" t="str">
        <f t="shared" si="234"/>
        <v>2022-06-22</v>
      </c>
      <c r="C1667">
        <f t="shared" si="235"/>
        <v>22</v>
      </c>
      <c r="D1667">
        <f t="shared" si="236"/>
        <v>6</v>
      </c>
      <c r="E1667">
        <f t="shared" si="237"/>
        <v>2</v>
      </c>
      <c r="F1667">
        <f t="shared" si="238"/>
        <v>2022</v>
      </c>
      <c r="G1667">
        <f t="shared" si="239"/>
        <v>26</v>
      </c>
      <c r="H1667">
        <f t="shared" si="240"/>
        <v>13</v>
      </c>
      <c r="I1667" s="1" t="str">
        <f t="shared" si="241"/>
        <v>date_20220622</v>
      </c>
      <c r="J1667" t="str">
        <f t="shared" si="242"/>
        <v>date_20220622 = DateLookup.create( { date: '2022-06-22', day_of_month: 22, month: 6, quarter: 2, year: 2022, week_of_year: 26, week_of_quarter: 13})</v>
      </c>
    </row>
    <row r="1668" spans="1:10">
      <c r="A1668" s="1">
        <v>44735</v>
      </c>
      <c r="B1668" s="1" t="str">
        <f t="shared" si="234"/>
        <v>2022-06-23</v>
      </c>
      <c r="C1668">
        <f t="shared" si="235"/>
        <v>23</v>
      </c>
      <c r="D1668">
        <f t="shared" si="236"/>
        <v>6</v>
      </c>
      <c r="E1668">
        <f t="shared" si="237"/>
        <v>2</v>
      </c>
      <c r="F1668">
        <f t="shared" si="238"/>
        <v>2022</v>
      </c>
      <c r="G1668">
        <f t="shared" si="239"/>
        <v>26</v>
      </c>
      <c r="H1668">
        <f t="shared" si="240"/>
        <v>13</v>
      </c>
      <c r="I1668" s="1" t="str">
        <f t="shared" si="241"/>
        <v>date_20220623</v>
      </c>
      <c r="J1668" t="str">
        <f t="shared" si="242"/>
        <v>date_20220623 = DateLookup.create( { date: '2022-06-23', day_of_month: 23, month: 6, quarter: 2, year: 2022, week_of_year: 26, week_of_quarter: 13})</v>
      </c>
    </row>
    <row r="1669" spans="1:10">
      <c r="A1669" s="1">
        <v>44736</v>
      </c>
      <c r="B1669" s="1" t="str">
        <f t="shared" si="234"/>
        <v>2022-06-24</v>
      </c>
      <c r="C1669">
        <f t="shared" si="235"/>
        <v>24</v>
      </c>
      <c r="D1669">
        <f t="shared" si="236"/>
        <v>6</v>
      </c>
      <c r="E1669">
        <f t="shared" si="237"/>
        <v>2</v>
      </c>
      <c r="F1669">
        <f t="shared" si="238"/>
        <v>2022</v>
      </c>
      <c r="G1669">
        <f t="shared" si="239"/>
        <v>26</v>
      </c>
      <c r="H1669">
        <f t="shared" si="240"/>
        <v>13</v>
      </c>
      <c r="I1669" s="1" t="str">
        <f t="shared" si="241"/>
        <v>date_20220624</v>
      </c>
      <c r="J1669" t="str">
        <f t="shared" si="242"/>
        <v>date_20220624 = DateLookup.create( { date: '2022-06-24', day_of_month: 24, month: 6, quarter: 2, year: 2022, week_of_year: 26, week_of_quarter: 13})</v>
      </c>
    </row>
    <row r="1670" spans="1:10">
      <c r="A1670" s="1">
        <v>44737</v>
      </c>
      <c r="B1670" s="1" t="str">
        <f t="shared" si="234"/>
        <v>2022-06-25</v>
      </c>
      <c r="C1670">
        <f t="shared" si="235"/>
        <v>25</v>
      </c>
      <c r="D1670">
        <f t="shared" si="236"/>
        <v>6</v>
      </c>
      <c r="E1670">
        <f t="shared" si="237"/>
        <v>2</v>
      </c>
      <c r="F1670">
        <f t="shared" si="238"/>
        <v>2022</v>
      </c>
      <c r="G1670">
        <f t="shared" si="239"/>
        <v>26</v>
      </c>
      <c r="H1670">
        <f t="shared" si="240"/>
        <v>13</v>
      </c>
      <c r="I1670" s="1" t="str">
        <f t="shared" si="241"/>
        <v>date_20220625</v>
      </c>
      <c r="J1670" t="str">
        <f t="shared" si="242"/>
        <v>date_20220625 = DateLookup.create( { date: '2022-06-25', day_of_month: 25, month: 6, quarter: 2, year: 2022, week_of_year: 26, week_of_quarter: 13})</v>
      </c>
    </row>
    <row r="1671" spans="1:10">
      <c r="A1671" s="1">
        <v>44738</v>
      </c>
      <c r="B1671" s="1" t="str">
        <f t="shared" si="234"/>
        <v>2022-06-26</v>
      </c>
      <c r="C1671">
        <f t="shared" si="235"/>
        <v>26</v>
      </c>
      <c r="D1671">
        <f t="shared" si="236"/>
        <v>6</v>
      </c>
      <c r="E1671">
        <f t="shared" si="237"/>
        <v>2</v>
      </c>
      <c r="F1671">
        <f t="shared" si="238"/>
        <v>2022</v>
      </c>
      <c r="G1671">
        <f t="shared" si="239"/>
        <v>27</v>
      </c>
      <c r="H1671">
        <f t="shared" si="240"/>
        <v>14</v>
      </c>
      <c r="I1671" s="1" t="str">
        <f t="shared" si="241"/>
        <v>date_20220626</v>
      </c>
      <c r="J1671" t="str">
        <f t="shared" si="242"/>
        <v>date_20220626 = DateLookup.create( { date: '2022-06-26', day_of_month: 26, month: 6, quarter: 2, year: 2022, week_of_year: 27, week_of_quarter: 14})</v>
      </c>
    </row>
    <row r="1672" spans="1:10">
      <c r="A1672" s="1">
        <v>44739</v>
      </c>
      <c r="B1672" s="1" t="str">
        <f t="shared" si="234"/>
        <v>2022-06-27</v>
      </c>
      <c r="C1672">
        <f t="shared" si="235"/>
        <v>27</v>
      </c>
      <c r="D1672">
        <f t="shared" si="236"/>
        <v>6</v>
      </c>
      <c r="E1672">
        <f t="shared" si="237"/>
        <v>2</v>
      </c>
      <c r="F1672">
        <f t="shared" si="238"/>
        <v>2022</v>
      </c>
      <c r="G1672">
        <f t="shared" si="239"/>
        <v>27</v>
      </c>
      <c r="H1672">
        <f t="shared" si="240"/>
        <v>14</v>
      </c>
      <c r="I1672" s="1" t="str">
        <f t="shared" si="241"/>
        <v>date_20220627</v>
      </c>
      <c r="J1672" t="str">
        <f t="shared" si="242"/>
        <v>date_20220627 = DateLookup.create( { date: '2022-06-27', day_of_month: 27, month: 6, quarter: 2, year: 2022, week_of_year: 27, week_of_quarter: 14})</v>
      </c>
    </row>
    <row r="1673" spans="1:10">
      <c r="A1673" s="1">
        <v>44740</v>
      </c>
      <c r="B1673" s="1" t="str">
        <f t="shared" si="234"/>
        <v>2022-06-28</v>
      </c>
      <c r="C1673">
        <f t="shared" si="235"/>
        <v>28</v>
      </c>
      <c r="D1673">
        <f t="shared" si="236"/>
        <v>6</v>
      </c>
      <c r="E1673">
        <f t="shared" si="237"/>
        <v>2</v>
      </c>
      <c r="F1673">
        <f t="shared" si="238"/>
        <v>2022</v>
      </c>
      <c r="G1673">
        <f t="shared" si="239"/>
        <v>27</v>
      </c>
      <c r="H1673">
        <f t="shared" si="240"/>
        <v>14</v>
      </c>
      <c r="I1673" s="1" t="str">
        <f t="shared" si="241"/>
        <v>date_20220628</v>
      </c>
      <c r="J1673" t="str">
        <f t="shared" si="242"/>
        <v>date_20220628 = DateLookup.create( { date: '2022-06-28', day_of_month: 28, month: 6, quarter: 2, year: 2022, week_of_year: 27, week_of_quarter: 14})</v>
      </c>
    </row>
    <row r="1674" spans="1:10">
      <c r="A1674" s="1">
        <v>44741</v>
      </c>
      <c r="B1674" s="1" t="str">
        <f t="shared" si="234"/>
        <v>2022-06-29</v>
      </c>
      <c r="C1674">
        <f t="shared" si="235"/>
        <v>29</v>
      </c>
      <c r="D1674">
        <f t="shared" si="236"/>
        <v>6</v>
      </c>
      <c r="E1674">
        <f t="shared" si="237"/>
        <v>2</v>
      </c>
      <c r="F1674">
        <f t="shared" si="238"/>
        <v>2022</v>
      </c>
      <c r="G1674">
        <f t="shared" si="239"/>
        <v>27</v>
      </c>
      <c r="H1674">
        <f t="shared" si="240"/>
        <v>14</v>
      </c>
      <c r="I1674" s="1" t="str">
        <f t="shared" si="241"/>
        <v>date_20220629</v>
      </c>
      <c r="J1674" t="str">
        <f t="shared" si="242"/>
        <v>date_20220629 = DateLookup.create( { date: '2022-06-29', day_of_month: 29, month: 6, quarter: 2, year: 2022, week_of_year: 27, week_of_quarter: 14})</v>
      </c>
    </row>
    <row r="1675" spans="1:10">
      <c r="A1675" s="1">
        <v>44742</v>
      </c>
      <c r="B1675" s="1" t="str">
        <f t="shared" si="234"/>
        <v>2022-06-30</v>
      </c>
      <c r="C1675">
        <f t="shared" si="235"/>
        <v>30</v>
      </c>
      <c r="D1675">
        <f t="shared" si="236"/>
        <v>6</v>
      </c>
      <c r="E1675">
        <f t="shared" si="237"/>
        <v>2</v>
      </c>
      <c r="F1675">
        <f t="shared" si="238"/>
        <v>2022</v>
      </c>
      <c r="G1675">
        <f t="shared" si="239"/>
        <v>27</v>
      </c>
      <c r="H1675">
        <f t="shared" si="240"/>
        <v>14</v>
      </c>
      <c r="I1675" s="1" t="str">
        <f t="shared" si="241"/>
        <v>date_20220630</v>
      </c>
      <c r="J1675" t="str">
        <f t="shared" si="242"/>
        <v>date_20220630 = DateLookup.create( { date: '2022-06-30', day_of_month: 30, month: 6, quarter: 2, year: 2022, week_of_year: 27, week_of_quarter: 14})</v>
      </c>
    </row>
    <row r="1676" spans="1:10">
      <c r="A1676" s="1">
        <v>44743</v>
      </c>
      <c r="B1676" s="1" t="str">
        <f t="shared" si="234"/>
        <v>2022-07-01</v>
      </c>
      <c r="C1676">
        <f t="shared" si="235"/>
        <v>1</v>
      </c>
      <c r="D1676">
        <f t="shared" si="236"/>
        <v>7</v>
      </c>
      <c r="E1676">
        <f t="shared" si="237"/>
        <v>3</v>
      </c>
      <c r="F1676">
        <f t="shared" si="238"/>
        <v>2022</v>
      </c>
      <c r="G1676">
        <f t="shared" si="239"/>
        <v>27</v>
      </c>
      <c r="H1676">
        <f t="shared" si="240"/>
        <v>1</v>
      </c>
      <c r="I1676" s="1" t="str">
        <f t="shared" si="241"/>
        <v>date_20220701</v>
      </c>
      <c r="J1676" t="str">
        <f t="shared" si="242"/>
        <v>date_20220701 = DateLookup.create( { date: '2022-07-01', day_of_month: 1, month: 7, quarter: 3, year: 2022, week_of_year: 27, week_of_quarter: 1})</v>
      </c>
    </row>
    <row r="1677" spans="1:10">
      <c r="A1677" s="1">
        <v>44744</v>
      </c>
      <c r="B1677" s="1" t="str">
        <f t="shared" si="234"/>
        <v>2022-07-02</v>
      </c>
      <c r="C1677">
        <f t="shared" si="235"/>
        <v>2</v>
      </c>
      <c r="D1677">
        <f t="shared" si="236"/>
        <v>7</v>
      </c>
      <c r="E1677">
        <f t="shared" si="237"/>
        <v>3</v>
      </c>
      <c r="F1677">
        <f t="shared" si="238"/>
        <v>2022</v>
      </c>
      <c r="G1677">
        <f t="shared" si="239"/>
        <v>27</v>
      </c>
      <c r="H1677">
        <f t="shared" si="240"/>
        <v>1</v>
      </c>
      <c r="I1677" s="1" t="str">
        <f t="shared" si="241"/>
        <v>date_20220702</v>
      </c>
      <c r="J1677" t="str">
        <f t="shared" si="242"/>
        <v>date_20220702 = DateLookup.create( { date: '2022-07-02', day_of_month: 2, month: 7, quarter: 3, year: 2022, week_of_year: 27, week_of_quarter: 1})</v>
      </c>
    </row>
    <row r="1678" spans="1:10">
      <c r="A1678" s="1">
        <v>44745</v>
      </c>
      <c r="B1678" s="1" t="str">
        <f t="shared" si="234"/>
        <v>2022-07-03</v>
      </c>
      <c r="C1678">
        <f t="shared" si="235"/>
        <v>3</v>
      </c>
      <c r="D1678">
        <f t="shared" si="236"/>
        <v>7</v>
      </c>
      <c r="E1678">
        <f t="shared" si="237"/>
        <v>3</v>
      </c>
      <c r="F1678">
        <f t="shared" si="238"/>
        <v>2022</v>
      </c>
      <c r="G1678">
        <f t="shared" si="239"/>
        <v>28</v>
      </c>
      <c r="H1678">
        <f t="shared" si="240"/>
        <v>2</v>
      </c>
      <c r="I1678" s="1" t="str">
        <f t="shared" si="241"/>
        <v>date_20220703</v>
      </c>
      <c r="J1678" t="str">
        <f t="shared" si="242"/>
        <v>date_20220703 = DateLookup.create( { date: '2022-07-03', day_of_month: 3, month: 7, quarter: 3, year: 2022, week_of_year: 28, week_of_quarter: 2})</v>
      </c>
    </row>
    <row r="1679" spans="1:10">
      <c r="A1679" s="1">
        <v>44746</v>
      </c>
      <c r="B1679" s="1" t="str">
        <f t="shared" si="234"/>
        <v>2022-07-04</v>
      </c>
      <c r="C1679">
        <f t="shared" si="235"/>
        <v>4</v>
      </c>
      <c r="D1679">
        <f t="shared" si="236"/>
        <v>7</v>
      </c>
      <c r="E1679">
        <f t="shared" si="237"/>
        <v>3</v>
      </c>
      <c r="F1679">
        <f t="shared" si="238"/>
        <v>2022</v>
      </c>
      <c r="G1679">
        <f t="shared" si="239"/>
        <v>28</v>
      </c>
      <c r="H1679">
        <f t="shared" si="240"/>
        <v>2</v>
      </c>
      <c r="I1679" s="1" t="str">
        <f t="shared" si="241"/>
        <v>date_20220704</v>
      </c>
      <c r="J1679" t="str">
        <f t="shared" si="242"/>
        <v>date_20220704 = DateLookup.create( { date: '2022-07-04', day_of_month: 4, month: 7, quarter: 3, year: 2022, week_of_year: 28, week_of_quarter: 2})</v>
      </c>
    </row>
    <row r="1680" spans="1:10">
      <c r="A1680" s="1">
        <v>44747</v>
      </c>
      <c r="B1680" s="1" t="str">
        <f t="shared" si="234"/>
        <v>2022-07-05</v>
      </c>
      <c r="C1680">
        <f t="shared" si="235"/>
        <v>5</v>
      </c>
      <c r="D1680">
        <f t="shared" si="236"/>
        <v>7</v>
      </c>
      <c r="E1680">
        <f t="shared" si="237"/>
        <v>3</v>
      </c>
      <c r="F1680">
        <f t="shared" si="238"/>
        <v>2022</v>
      </c>
      <c r="G1680">
        <f t="shared" si="239"/>
        <v>28</v>
      </c>
      <c r="H1680">
        <f t="shared" si="240"/>
        <v>2</v>
      </c>
      <c r="I1680" s="1" t="str">
        <f t="shared" si="241"/>
        <v>date_20220705</v>
      </c>
      <c r="J1680" t="str">
        <f t="shared" si="242"/>
        <v>date_20220705 = DateLookup.create( { date: '2022-07-05', day_of_month: 5, month: 7, quarter: 3, year: 2022, week_of_year: 28, week_of_quarter: 2})</v>
      </c>
    </row>
    <row r="1681" spans="1:10">
      <c r="A1681" s="1">
        <v>44748</v>
      </c>
      <c r="B1681" s="1" t="str">
        <f t="shared" si="234"/>
        <v>2022-07-06</v>
      </c>
      <c r="C1681">
        <f t="shared" si="235"/>
        <v>6</v>
      </c>
      <c r="D1681">
        <f t="shared" si="236"/>
        <v>7</v>
      </c>
      <c r="E1681">
        <f t="shared" si="237"/>
        <v>3</v>
      </c>
      <c r="F1681">
        <f t="shared" si="238"/>
        <v>2022</v>
      </c>
      <c r="G1681">
        <f t="shared" si="239"/>
        <v>28</v>
      </c>
      <c r="H1681">
        <f t="shared" si="240"/>
        <v>2</v>
      </c>
      <c r="I1681" s="1" t="str">
        <f t="shared" si="241"/>
        <v>date_20220706</v>
      </c>
      <c r="J1681" t="str">
        <f t="shared" si="242"/>
        <v>date_20220706 = DateLookup.create( { date: '2022-07-06', day_of_month: 6, month: 7, quarter: 3, year: 2022, week_of_year: 28, week_of_quarter: 2})</v>
      </c>
    </row>
    <row r="1682" spans="1:10">
      <c r="A1682" s="1">
        <v>44749</v>
      </c>
      <c r="B1682" s="1" t="str">
        <f t="shared" si="234"/>
        <v>2022-07-07</v>
      </c>
      <c r="C1682">
        <f t="shared" si="235"/>
        <v>7</v>
      </c>
      <c r="D1682">
        <f t="shared" si="236"/>
        <v>7</v>
      </c>
      <c r="E1682">
        <f t="shared" si="237"/>
        <v>3</v>
      </c>
      <c r="F1682">
        <f t="shared" si="238"/>
        <v>2022</v>
      </c>
      <c r="G1682">
        <f t="shared" si="239"/>
        <v>28</v>
      </c>
      <c r="H1682">
        <f t="shared" si="240"/>
        <v>2</v>
      </c>
      <c r="I1682" s="1" t="str">
        <f t="shared" si="241"/>
        <v>date_20220707</v>
      </c>
      <c r="J1682" t="str">
        <f t="shared" si="242"/>
        <v>date_20220707 = DateLookup.create( { date: '2022-07-07', day_of_month: 7, month: 7, quarter: 3, year: 2022, week_of_year: 28, week_of_quarter: 2})</v>
      </c>
    </row>
    <row r="1683" spans="1:10">
      <c r="A1683" s="1">
        <v>44750</v>
      </c>
      <c r="B1683" s="1" t="str">
        <f t="shared" si="234"/>
        <v>2022-07-08</v>
      </c>
      <c r="C1683">
        <f t="shared" si="235"/>
        <v>8</v>
      </c>
      <c r="D1683">
        <f t="shared" si="236"/>
        <v>7</v>
      </c>
      <c r="E1683">
        <f t="shared" si="237"/>
        <v>3</v>
      </c>
      <c r="F1683">
        <f t="shared" si="238"/>
        <v>2022</v>
      </c>
      <c r="G1683">
        <f t="shared" si="239"/>
        <v>28</v>
      </c>
      <c r="H1683">
        <f t="shared" si="240"/>
        <v>2</v>
      </c>
      <c r="I1683" s="1" t="str">
        <f t="shared" si="241"/>
        <v>date_20220708</v>
      </c>
      <c r="J1683" t="str">
        <f t="shared" si="242"/>
        <v>date_20220708 = DateLookup.create( { date: '2022-07-08', day_of_month: 8, month: 7, quarter: 3, year: 2022, week_of_year: 28, week_of_quarter: 2})</v>
      </c>
    </row>
    <row r="1684" spans="1:10">
      <c r="A1684" s="1">
        <v>44751</v>
      </c>
      <c r="B1684" s="1" t="str">
        <f t="shared" si="234"/>
        <v>2022-07-09</v>
      </c>
      <c r="C1684">
        <f t="shared" si="235"/>
        <v>9</v>
      </c>
      <c r="D1684">
        <f t="shared" si="236"/>
        <v>7</v>
      </c>
      <c r="E1684">
        <f t="shared" si="237"/>
        <v>3</v>
      </c>
      <c r="F1684">
        <f t="shared" si="238"/>
        <v>2022</v>
      </c>
      <c r="G1684">
        <f t="shared" si="239"/>
        <v>28</v>
      </c>
      <c r="H1684">
        <f t="shared" si="240"/>
        <v>2</v>
      </c>
      <c r="I1684" s="1" t="str">
        <f t="shared" si="241"/>
        <v>date_20220709</v>
      </c>
      <c r="J1684" t="str">
        <f t="shared" si="242"/>
        <v>date_20220709 = DateLookup.create( { date: '2022-07-09', day_of_month: 9, month: 7, quarter: 3, year: 2022, week_of_year: 28, week_of_quarter: 2})</v>
      </c>
    </row>
    <row r="1685" spans="1:10">
      <c r="A1685" s="1">
        <v>44752</v>
      </c>
      <c r="B1685" s="1" t="str">
        <f t="shared" si="234"/>
        <v>2022-07-10</v>
      </c>
      <c r="C1685">
        <f t="shared" si="235"/>
        <v>10</v>
      </c>
      <c r="D1685">
        <f t="shared" si="236"/>
        <v>7</v>
      </c>
      <c r="E1685">
        <f t="shared" si="237"/>
        <v>3</v>
      </c>
      <c r="F1685">
        <f t="shared" si="238"/>
        <v>2022</v>
      </c>
      <c r="G1685">
        <f t="shared" si="239"/>
        <v>29</v>
      </c>
      <c r="H1685">
        <f t="shared" si="240"/>
        <v>3</v>
      </c>
      <c r="I1685" s="1" t="str">
        <f t="shared" si="241"/>
        <v>date_20220710</v>
      </c>
      <c r="J1685" t="str">
        <f t="shared" si="242"/>
        <v>date_20220710 = DateLookup.create( { date: '2022-07-10', day_of_month: 10, month: 7, quarter: 3, year: 2022, week_of_year: 29, week_of_quarter: 3})</v>
      </c>
    </row>
    <row r="1686" spans="1:10">
      <c r="A1686" s="1">
        <v>44753</v>
      </c>
      <c r="B1686" s="1" t="str">
        <f t="shared" si="234"/>
        <v>2022-07-11</v>
      </c>
      <c r="C1686">
        <f t="shared" si="235"/>
        <v>11</v>
      </c>
      <c r="D1686">
        <f t="shared" si="236"/>
        <v>7</v>
      </c>
      <c r="E1686">
        <f t="shared" si="237"/>
        <v>3</v>
      </c>
      <c r="F1686">
        <f t="shared" si="238"/>
        <v>2022</v>
      </c>
      <c r="G1686">
        <f t="shared" si="239"/>
        <v>29</v>
      </c>
      <c r="H1686">
        <f t="shared" si="240"/>
        <v>3</v>
      </c>
      <c r="I1686" s="1" t="str">
        <f t="shared" si="241"/>
        <v>date_20220711</v>
      </c>
      <c r="J1686" t="str">
        <f t="shared" si="242"/>
        <v>date_20220711 = DateLookup.create( { date: '2022-07-11', day_of_month: 11, month: 7, quarter: 3, year: 2022, week_of_year: 29, week_of_quarter: 3})</v>
      </c>
    </row>
    <row r="1687" spans="1:10">
      <c r="A1687" s="1">
        <v>44754</v>
      </c>
      <c r="B1687" s="1" t="str">
        <f t="shared" si="234"/>
        <v>2022-07-12</v>
      </c>
      <c r="C1687">
        <f t="shared" si="235"/>
        <v>12</v>
      </c>
      <c r="D1687">
        <f t="shared" si="236"/>
        <v>7</v>
      </c>
      <c r="E1687">
        <f t="shared" si="237"/>
        <v>3</v>
      </c>
      <c r="F1687">
        <f t="shared" si="238"/>
        <v>2022</v>
      </c>
      <c r="G1687">
        <f t="shared" si="239"/>
        <v>29</v>
      </c>
      <c r="H1687">
        <f t="shared" si="240"/>
        <v>3</v>
      </c>
      <c r="I1687" s="1" t="str">
        <f t="shared" si="241"/>
        <v>date_20220712</v>
      </c>
      <c r="J1687" t="str">
        <f t="shared" si="242"/>
        <v>date_20220712 = DateLookup.create( { date: '2022-07-12', day_of_month: 12, month: 7, quarter: 3, year: 2022, week_of_year: 29, week_of_quarter: 3})</v>
      </c>
    </row>
    <row r="1688" spans="1:10">
      <c r="A1688" s="1">
        <v>44755</v>
      </c>
      <c r="B1688" s="1" t="str">
        <f t="shared" si="234"/>
        <v>2022-07-13</v>
      </c>
      <c r="C1688">
        <f t="shared" si="235"/>
        <v>13</v>
      </c>
      <c r="D1688">
        <f t="shared" si="236"/>
        <v>7</v>
      </c>
      <c r="E1688">
        <f t="shared" si="237"/>
        <v>3</v>
      </c>
      <c r="F1688">
        <f t="shared" si="238"/>
        <v>2022</v>
      </c>
      <c r="G1688">
        <f t="shared" si="239"/>
        <v>29</v>
      </c>
      <c r="H1688">
        <f t="shared" si="240"/>
        <v>3</v>
      </c>
      <c r="I1688" s="1" t="str">
        <f t="shared" si="241"/>
        <v>date_20220713</v>
      </c>
      <c r="J1688" t="str">
        <f t="shared" si="242"/>
        <v>date_20220713 = DateLookup.create( { date: '2022-07-13', day_of_month: 13, month: 7, quarter: 3, year: 2022, week_of_year: 29, week_of_quarter: 3})</v>
      </c>
    </row>
    <row r="1689" spans="1:10">
      <c r="A1689" s="1">
        <v>44756</v>
      </c>
      <c r="B1689" s="1" t="str">
        <f t="shared" si="234"/>
        <v>2022-07-14</v>
      </c>
      <c r="C1689">
        <f t="shared" si="235"/>
        <v>14</v>
      </c>
      <c r="D1689">
        <f t="shared" si="236"/>
        <v>7</v>
      </c>
      <c r="E1689">
        <f t="shared" si="237"/>
        <v>3</v>
      </c>
      <c r="F1689">
        <f t="shared" si="238"/>
        <v>2022</v>
      </c>
      <c r="G1689">
        <f t="shared" si="239"/>
        <v>29</v>
      </c>
      <c r="H1689">
        <f t="shared" si="240"/>
        <v>3</v>
      </c>
      <c r="I1689" s="1" t="str">
        <f t="shared" si="241"/>
        <v>date_20220714</v>
      </c>
      <c r="J1689" t="str">
        <f t="shared" si="242"/>
        <v>date_20220714 = DateLookup.create( { date: '2022-07-14', day_of_month: 14, month: 7, quarter: 3, year: 2022, week_of_year: 29, week_of_quarter: 3})</v>
      </c>
    </row>
    <row r="1690" spans="1:10">
      <c r="A1690" s="1">
        <v>44757</v>
      </c>
      <c r="B1690" s="1" t="str">
        <f t="shared" si="234"/>
        <v>2022-07-15</v>
      </c>
      <c r="C1690">
        <f t="shared" si="235"/>
        <v>15</v>
      </c>
      <c r="D1690">
        <f t="shared" si="236"/>
        <v>7</v>
      </c>
      <c r="E1690">
        <f t="shared" si="237"/>
        <v>3</v>
      </c>
      <c r="F1690">
        <f t="shared" si="238"/>
        <v>2022</v>
      </c>
      <c r="G1690">
        <f t="shared" si="239"/>
        <v>29</v>
      </c>
      <c r="H1690">
        <f t="shared" si="240"/>
        <v>3</v>
      </c>
      <c r="I1690" s="1" t="str">
        <f t="shared" si="241"/>
        <v>date_20220715</v>
      </c>
      <c r="J1690" t="str">
        <f t="shared" si="242"/>
        <v>date_20220715 = DateLookup.create( { date: '2022-07-15', day_of_month: 15, month: 7, quarter: 3, year: 2022, week_of_year: 29, week_of_quarter: 3})</v>
      </c>
    </row>
    <row r="1691" spans="1:10">
      <c r="A1691" s="1">
        <v>44758</v>
      </c>
      <c r="B1691" s="1" t="str">
        <f t="shared" si="234"/>
        <v>2022-07-16</v>
      </c>
      <c r="C1691">
        <f t="shared" si="235"/>
        <v>16</v>
      </c>
      <c r="D1691">
        <f t="shared" si="236"/>
        <v>7</v>
      </c>
      <c r="E1691">
        <f t="shared" si="237"/>
        <v>3</v>
      </c>
      <c r="F1691">
        <f t="shared" si="238"/>
        <v>2022</v>
      </c>
      <c r="G1691">
        <f t="shared" si="239"/>
        <v>29</v>
      </c>
      <c r="H1691">
        <f t="shared" si="240"/>
        <v>3</v>
      </c>
      <c r="I1691" s="1" t="str">
        <f t="shared" si="241"/>
        <v>date_20220716</v>
      </c>
      <c r="J1691" t="str">
        <f t="shared" si="242"/>
        <v>date_20220716 = DateLookup.create( { date: '2022-07-16', day_of_month: 16, month: 7, quarter: 3, year: 2022, week_of_year: 29, week_of_quarter: 3})</v>
      </c>
    </row>
    <row r="1692" spans="1:10">
      <c r="A1692" s="1">
        <v>44759</v>
      </c>
      <c r="B1692" s="1" t="str">
        <f t="shared" si="234"/>
        <v>2022-07-17</v>
      </c>
      <c r="C1692">
        <f t="shared" si="235"/>
        <v>17</v>
      </c>
      <c r="D1692">
        <f t="shared" si="236"/>
        <v>7</v>
      </c>
      <c r="E1692">
        <f t="shared" si="237"/>
        <v>3</v>
      </c>
      <c r="F1692">
        <f t="shared" si="238"/>
        <v>2022</v>
      </c>
      <c r="G1692">
        <f t="shared" si="239"/>
        <v>30</v>
      </c>
      <c r="H1692">
        <f t="shared" si="240"/>
        <v>4</v>
      </c>
      <c r="I1692" s="1" t="str">
        <f t="shared" si="241"/>
        <v>date_20220717</v>
      </c>
      <c r="J1692" t="str">
        <f t="shared" si="242"/>
        <v>date_20220717 = DateLookup.create( { date: '2022-07-17', day_of_month: 17, month: 7, quarter: 3, year: 2022, week_of_year: 30, week_of_quarter: 4})</v>
      </c>
    </row>
    <row r="1693" spans="1:10">
      <c r="A1693" s="1">
        <v>44760</v>
      </c>
      <c r="B1693" s="1" t="str">
        <f t="shared" si="234"/>
        <v>2022-07-18</v>
      </c>
      <c r="C1693">
        <f t="shared" si="235"/>
        <v>18</v>
      </c>
      <c r="D1693">
        <f t="shared" si="236"/>
        <v>7</v>
      </c>
      <c r="E1693">
        <f t="shared" si="237"/>
        <v>3</v>
      </c>
      <c r="F1693">
        <f t="shared" si="238"/>
        <v>2022</v>
      </c>
      <c r="G1693">
        <f t="shared" si="239"/>
        <v>30</v>
      </c>
      <c r="H1693">
        <f t="shared" si="240"/>
        <v>4</v>
      </c>
      <c r="I1693" s="1" t="str">
        <f t="shared" si="241"/>
        <v>date_20220718</v>
      </c>
      <c r="J1693" t="str">
        <f t="shared" si="242"/>
        <v>date_20220718 = DateLookup.create( { date: '2022-07-18', day_of_month: 18, month: 7, quarter: 3, year: 2022, week_of_year: 30, week_of_quarter: 4})</v>
      </c>
    </row>
    <row r="1694" spans="1:10">
      <c r="A1694" s="1">
        <v>44761</v>
      </c>
      <c r="B1694" s="1" t="str">
        <f t="shared" si="234"/>
        <v>2022-07-19</v>
      </c>
      <c r="C1694">
        <f t="shared" si="235"/>
        <v>19</v>
      </c>
      <c r="D1694">
        <f t="shared" si="236"/>
        <v>7</v>
      </c>
      <c r="E1694">
        <f t="shared" si="237"/>
        <v>3</v>
      </c>
      <c r="F1694">
        <f t="shared" si="238"/>
        <v>2022</v>
      </c>
      <c r="G1694">
        <f t="shared" si="239"/>
        <v>30</v>
      </c>
      <c r="H1694">
        <f t="shared" si="240"/>
        <v>4</v>
      </c>
      <c r="I1694" s="1" t="str">
        <f t="shared" si="241"/>
        <v>date_20220719</v>
      </c>
      <c r="J1694" t="str">
        <f t="shared" si="242"/>
        <v>date_20220719 = DateLookup.create( { date: '2022-07-19', day_of_month: 19, month: 7, quarter: 3, year: 2022, week_of_year: 30, week_of_quarter: 4})</v>
      </c>
    </row>
    <row r="1695" spans="1:10">
      <c r="A1695" s="1">
        <v>44762</v>
      </c>
      <c r="B1695" s="1" t="str">
        <f t="shared" si="234"/>
        <v>2022-07-20</v>
      </c>
      <c r="C1695">
        <f t="shared" si="235"/>
        <v>20</v>
      </c>
      <c r="D1695">
        <f t="shared" si="236"/>
        <v>7</v>
      </c>
      <c r="E1695">
        <f t="shared" si="237"/>
        <v>3</v>
      </c>
      <c r="F1695">
        <f t="shared" si="238"/>
        <v>2022</v>
      </c>
      <c r="G1695">
        <f t="shared" si="239"/>
        <v>30</v>
      </c>
      <c r="H1695">
        <f t="shared" si="240"/>
        <v>4</v>
      </c>
      <c r="I1695" s="1" t="str">
        <f t="shared" si="241"/>
        <v>date_20220720</v>
      </c>
      <c r="J1695" t="str">
        <f t="shared" si="242"/>
        <v>date_20220720 = DateLookup.create( { date: '2022-07-20', day_of_month: 20, month: 7, quarter: 3, year: 2022, week_of_year: 30, week_of_quarter: 4})</v>
      </c>
    </row>
    <row r="1696" spans="1:10">
      <c r="A1696" s="1">
        <v>44763</v>
      </c>
      <c r="B1696" s="1" t="str">
        <f t="shared" si="234"/>
        <v>2022-07-21</v>
      </c>
      <c r="C1696">
        <f t="shared" si="235"/>
        <v>21</v>
      </c>
      <c r="D1696">
        <f t="shared" si="236"/>
        <v>7</v>
      </c>
      <c r="E1696">
        <f t="shared" si="237"/>
        <v>3</v>
      </c>
      <c r="F1696">
        <f t="shared" si="238"/>
        <v>2022</v>
      </c>
      <c r="G1696">
        <f t="shared" si="239"/>
        <v>30</v>
      </c>
      <c r="H1696">
        <f t="shared" si="240"/>
        <v>4</v>
      </c>
      <c r="I1696" s="1" t="str">
        <f t="shared" si="241"/>
        <v>date_20220721</v>
      </c>
      <c r="J1696" t="str">
        <f t="shared" si="242"/>
        <v>date_20220721 = DateLookup.create( { date: '2022-07-21', day_of_month: 21, month: 7, quarter: 3, year: 2022, week_of_year: 30, week_of_quarter: 4})</v>
      </c>
    </row>
    <row r="1697" spans="1:10">
      <c r="A1697" s="1">
        <v>44764</v>
      </c>
      <c r="B1697" s="1" t="str">
        <f t="shared" si="234"/>
        <v>2022-07-22</v>
      </c>
      <c r="C1697">
        <f t="shared" si="235"/>
        <v>22</v>
      </c>
      <c r="D1697">
        <f t="shared" si="236"/>
        <v>7</v>
      </c>
      <c r="E1697">
        <f t="shared" si="237"/>
        <v>3</v>
      </c>
      <c r="F1697">
        <f t="shared" si="238"/>
        <v>2022</v>
      </c>
      <c r="G1697">
        <f t="shared" si="239"/>
        <v>30</v>
      </c>
      <c r="H1697">
        <f t="shared" si="240"/>
        <v>4</v>
      </c>
      <c r="I1697" s="1" t="str">
        <f t="shared" si="241"/>
        <v>date_20220722</v>
      </c>
      <c r="J1697" t="str">
        <f t="shared" si="242"/>
        <v>date_20220722 = DateLookup.create( { date: '2022-07-22', day_of_month: 22, month: 7, quarter: 3, year: 2022, week_of_year: 30, week_of_quarter: 4})</v>
      </c>
    </row>
    <row r="1698" spans="1:10">
      <c r="A1698" s="1">
        <v>44765</v>
      </c>
      <c r="B1698" s="1" t="str">
        <f t="shared" si="234"/>
        <v>2022-07-23</v>
      </c>
      <c r="C1698">
        <f t="shared" si="235"/>
        <v>23</v>
      </c>
      <c r="D1698">
        <f t="shared" si="236"/>
        <v>7</v>
      </c>
      <c r="E1698">
        <f t="shared" si="237"/>
        <v>3</v>
      </c>
      <c r="F1698">
        <f t="shared" si="238"/>
        <v>2022</v>
      </c>
      <c r="G1698">
        <f t="shared" si="239"/>
        <v>30</v>
      </c>
      <c r="H1698">
        <f t="shared" si="240"/>
        <v>4</v>
      </c>
      <c r="I1698" s="1" t="str">
        <f t="shared" si="241"/>
        <v>date_20220723</v>
      </c>
      <c r="J1698" t="str">
        <f t="shared" si="242"/>
        <v>date_20220723 = DateLookup.create( { date: '2022-07-23', day_of_month: 23, month: 7, quarter: 3, year: 2022, week_of_year: 30, week_of_quarter: 4})</v>
      </c>
    </row>
    <row r="1699" spans="1:10">
      <c r="A1699" s="1">
        <v>44766</v>
      </c>
      <c r="B1699" s="1" t="str">
        <f t="shared" ref="B1699:B1762" si="243">YEAR(A1699)&amp;"-"&amp;RIGHT("0"&amp;MONTH(A1699),2)&amp;"-"&amp;RIGHT("0"&amp;DAY(A1699),2)</f>
        <v>2022-07-24</v>
      </c>
      <c r="C1699">
        <f t="shared" ref="C1699:C1762" si="244">DAY(B1699)</f>
        <v>24</v>
      </c>
      <c r="D1699">
        <f t="shared" ref="D1699:D1762" si="245">MONTH(B1699)</f>
        <v>7</v>
      </c>
      <c r="E1699">
        <f t="shared" ref="E1699:E1762" si="246">IF(D1699&lt;4,1,IF(AND(D1699&gt;3,D1699&lt;7),2,IF(AND(D1699&gt;6,D1699&lt;10),3,4)))</f>
        <v>3</v>
      </c>
      <c r="F1699">
        <f t="shared" ref="F1699:F1762" si="247">YEAR(B1699)</f>
        <v>2022</v>
      </c>
      <c r="G1699">
        <f t="shared" ref="G1699:G1762" si="248">WEEKNUM(B1699)</f>
        <v>31</v>
      </c>
      <c r="H1699">
        <f t="shared" ref="H1699:H1762" si="249">IF(E1699=E1698,G1699-G1698+H1698,1)</f>
        <v>5</v>
      </c>
      <c r="I1699" s="1" t="str">
        <f t="shared" ref="I1699:I1708" si="250">"date_"&amp;YEAR(A1699)&amp;""&amp;RIGHT("0"&amp;MONTH(A1699),2)&amp;""&amp;RIGHT("0"&amp;DAY(A1699),2)</f>
        <v>date_20220724</v>
      </c>
      <c r="J1699" t="str">
        <f t="shared" ref="J1699:J1708" si="251">I1699&amp; " = DateLookup.create( { "&amp;B$1&amp;"'"&amp;B1699&amp;"'"&amp;C$1&amp;C1699&amp;D$1&amp;D1699&amp;E$1&amp;E1699&amp;F$1&amp;F1699&amp;G$1&amp;G1699&amp;H$1&amp;H1699&amp;"})"</f>
        <v>date_20220724 = DateLookup.create( { date: '2022-07-24', day_of_month: 24, month: 7, quarter: 3, year: 2022, week_of_year: 31, week_of_quarter: 5})</v>
      </c>
    </row>
    <row r="1700" spans="1:10">
      <c r="A1700" s="1">
        <v>44767</v>
      </c>
      <c r="B1700" s="1" t="str">
        <f t="shared" si="243"/>
        <v>2022-07-25</v>
      </c>
      <c r="C1700">
        <f t="shared" si="244"/>
        <v>25</v>
      </c>
      <c r="D1700">
        <f t="shared" si="245"/>
        <v>7</v>
      </c>
      <c r="E1700">
        <f t="shared" si="246"/>
        <v>3</v>
      </c>
      <c r="F1700">
        <f t="shared" si="247"/>
        <v>2022</v>
      </c>
      <c r="G1700">
        <f t="shared" si="248"/>
        <v>31</v>
      </c>
      <c r="H1700">
        <f t="shared" si="249"/>
        <v>5</v>
      </c>
      <c r="I1700" s="1" t="str">
        <f t="shared" si="250"/>
        <v>date_20220725</v>
      </c>
      <c r="J1700" t="str">
        <f t="shared" si="251"/>
        <v>date_20220725 = DateLookup.create( { date: '2022-07-25', day_of_month: 25, month: 7, quarter: 3, year: 2022, week_of_year: 31, week_of_quarter: 5})</v>
      </c>
    </row>
    <row r="1701" spans="1:10">
      <c r="A1701" s="1">
        <v>44768</v>
      </c>
      <c r="B1701" s="1" t="str">
        <f t="shared" si="243"/>
        <v>2022-07-26</v>
      </c>
      <c r="C1701">
        <f t="shared" si="244"/>
        <v>26</v>
      </c>
      <c r="D1701">
        <f t="shared" si="245"/>
        <v>7</v>
      </c>
      <c r="E1701">
        <f t="shared" si="246"/>
        <v>3</v>
      </c>
      <c r="F1701">
        <f t="shared" si="247"/>
        <v>2022</v>
      </c>
      <c r="G1701">
        <f t="shared" si="248"/>
        <v>31</v>
      </c>
      <c r="H1701">
        <f t="shared" si="249"/>
        <v>5</v>
      </c>
      <c r="I1701" s="1" t="str">
        <f t="shared" si="250"/>
        <v>date_20220726</v>
      </c>
      <c r="J1701" t="str">
        <f t="shared" si="251"/>
        <v>date_20220726 = DateLookup.create( { date: '2022-07-26', day_of_month: 26, month: 7, quarter: 3, year: 2022, week_of_year: 31, week_of_quarter: 5})</v>
      </c>
    </row>
    <row r="1702" spans="1:10">
      <c r="A1702" s="1">
        <v>44769</v>
      </c>
      <c r="B1702" s="1" t="str">
        <f t="shared" si="243"/>
        <v>2022-07-27</v>
      </c>
      <c r="C1702">
        <f t="shared" si="244"/>
        <v>27</v>
      </c>
      <c r="D1702">
        <f t="shared" si="245"/>
        <v>7</v>
      </c>
      <c r="E1702">
        <f t="shared" si="246"/>
        <v>3</v>
      </c>
      <c r="F1702">
        <f t="shared" si="247"/>
        <v>2022</v>
      </c>
      <c r="G1702">
        <f t="shared" si="248"/>
        <v>31</v>
      </c>
      <c r="H1702">
        <f t="shared" si="249"/>
        <v>5</v>
      </c>
      <c r="I1702" s="1" t="str">
        <f t="shared" si="250"/>
        <v>date_20220727</v>
      </c>
      <c r="J1702" t="str">
        <f t="shared" si="251"/>
        <v>date_20220727 = DateLookup.create( { date: '2022-07-27', day_of_month: 27, month: 7, quarter: 3, year: 2022, week_of_year: 31, week_of_quarter: 5})</v>
      </c>
    </row>
    <row r="1703" spans="1:10">
      <c r="A1703" s="1">
        <v>44770</v>
      </c>
      <c r="B1703" s="1" t="str">
        <f t="shared" si="243"/>
        <v>2022-07-28</v>
      </c>
      <c r="C1703">
        <f t="shared" si="244"/>
        <v>28</v>
      </c>
      <c r="D1703">
        <f t="shared" si="245"/>
        <v>7</v>
      </c>
      <c r="E1703">
        <f t="shared" si="246"/>
        <v>3</v>
      </c>
      <c r="F1703">
        <f t="shared" si="247"/>
        <v>2022</v>
      </c>
      <c r="G1703">
        <f t="shared" si="248"/>
        <v>31</v>
      </c>
      <c r="H1703">
        <f t="shared" si="249"/>
        <v>5</v>
      </c>
      <c r="I1703" s="1" t="str">
        <f t="shared" si="250"/>
        <v>date_20220728</v>
      </c>
      <c r="J1703" t="str">
        <f t="shared" si="251"/>
        <v>date_20220728 = DateLookup.create( { date: '2022-07-28', day_of_month: 28, month: 7, quarter: 3, year: 2022, week_of_year: 31, week_of_quarter: 5})</v>
      </c>
    </row>
    <row r="1704" spans="1:10">
      <c r="A1704" s="1">
        <v>44771</v>
      </c>
      <c r="B1704" s="1" t="str">
        <f t="shared" si="243"/>
        <v>2022-07-29</v>
      </c>
      <c r="C1704">
        <f t="shared" si="244"/>
        <v>29</v>
      </c>
      <c r="D1704">
        <f t="shared" si="245"/>
        <v>7</v>
      </c>
      <c r="E1704">
        <f t="shared" si="246"/>
        <v>3</v>
      </c>
      <c r="F1704">
        <f t="shared" si="247"/>
        <v>2022</v>
      </c>
      <c r="G1704">
        <f t="shared" si="248"/>
        <v>31</v>
      </c>
      <c r="H1704">
        <f t="shared" si="249"/>
        <v>5</v>
      </c>
      <c r="I1704" s="1" t="str">
        <f t="shared" si="250"/>
        <v>date_20220729</v>
      </c>
      <c r="J1704" t="str">
        <f t="shared" si="251"/>
        <v>date_20220729 = DateLookup.create( { date: '2022-07-29', day_of_month: 29, month: 7, quarter: 3, year: 2022, week_of_year: 31, week_of_quarter: 5})</v>
      </c>
    </row>
    <row r="1705" spans="1:10">
      <c r="A1705" s="1">
        <v>44772</v>
      </c>
      <c r="B1705" s="1" t="str">
        <f t="shared" si="243"/>
        <v>2022-07-30</v>
      </c>
      <c r="C1705">
        <f t="shared" si="244"/>
        <v>30</v>
      </c>
      <c r="D1705">
        <f t="shared" si="245"/>
        <v>7</v>
      </c>
      <c r="E1705">
        <f t="shared" si="246"/>
        <v>3</v>
      </c>
      <c r="F1705">
        <f t="shared" si="247"/>
        <v>2022</v>
      </c>
      <c r="G1705">
        <f t="shared" si="248"/>
        <v>31</v>
      </c>
      <c r="H1705">
        <f t="shared" si="249"/>
        <v>5</v>
      </c>
      <c r="I1705" s="1" t="str">
        <f t="shared" si="250"/>
        <v>date_20220730</v>
      </c>
      <c r="J1705" t="str">
        <f t="shared" si="251"/>
        <v>date_20220730 = DateLookup.create( { date: '2022-07-30', day_of_month: 30, month: 7, quarter: 3, year: 2022, week_of_year: 31, week_of_quarter: 5})</v>
      </c>
    </row>
    <row r="1706" spans="1:10">
      <c r="A1706" s="1">
        <v>44773</v>
      </c>
      <c r="B1706" s="1" t="str">
        <f t="shared" si="243"/>
        <v>2022-07-31</v>
      </c>
      <c r="C1706">
        <f t="shared" si="244"/>
        <v>31</v>
      </c>
      <c r="D1706">
        <f t="shared" si="245"/>
        <v>7</v>
      </c>
      <c r="E1706">
        <f t="shared" si="246"/>
        <v>3</v>
      </c>
      <c r="F1706">
        <f t="shared" si="247"/>
        <v>2022</v>
      </c>
      <c r="G1706">
        <f t="shared" si="248"/>
        <v>32</v>
      </c>
      <c r="H1706">
        <f t="shared" si="249"/>
        <v>6</v>
      </c>
      <c r="I1706" s="1" t="str">
        <f t="shared" si="250"/>
        <v>date_20220731</v>
      </c>
      <c r="J1706" t="str">
        <f t="shared" si="251"/>
        <v>date_20220731 = DateLookup.create( { date: '2022-07-31', day_of_month: 31, month: 7, quarter: 3, year: 2022, week_of_year: 32, week_of_quarter: 6})</v>
      </c>
    </row>
    <row r="1707" spans="1:10">
      <c r="A1707" s="1">
        <v>44774</v>
      </c>
      <c r="B1707" s="1" t="str">
        <f t="shared" si="243"/>
        <v>2022-08-01</v>
      </c>
      <c r="C1707">
        <f t="shared" si="244"/>
        <v>1</v>
      </c>
      <c r="D1707">
        <f t="shared" si="245"/>
        <v>8</v>
      </c>
      <c r="E1707">
        <f t="shared" si="246"/>
        <v>3</v>
      </c>
      <c r="F1707">
        <f t="shared" si="247"/>
        <v>2022</v>
      </c>
      <c r="G1707">
        <f t="shared" si="248"/>
        <v>32</v>
      </c>
      <c r="H1707">
        <f t="shared" si="249"/>
        <v>6</v>
      </c>
      <c r="I1707" s="1" t="str">
        <f t="shared" si="250"/>
        <v>date_20220801</v>
      </c>
      <c r="J1707" t="str">
        <f t="shared" si="251"/>
        <v>date_20220801 = DateLookup.create( { date: '2022-08-01', day_of_month: 1, month: 8, quarter: 3, year: 2022, week_of_year: 32, week_of_quarter: 6})</v>
      </c>
    </row>
    <row r="1708" spans="1:10">
      <c r="A1708" s="1">
        <v>44775</v>
      </c>
      <c r="B1708" s="1" t="str">
        <f t="shared" si="243"/>
        <v>2022-08-02</v>
      </c>
      <c r="C1708">
        <f t="shared" si="244"/>
        <v>2</v>
      </c>
      <c r="D1708">
        <f t="shared" si="245"/>
        <v>8</v>
      </c>
      <c r="E1708">
        <f t="shared" si="246"/>
        <v>3</v>
      </c>
      <c r="F1708">
        <f t="shared" si="247"/>
        <v>2022</v>
      </c>
      <c r="G1708">
        <f t="shared" si="248"/>
        <v>32</v>
      </c>
      <c r="H1708">
        <f t="shared" si="249"/>
        <v>6</v>
      </c>
      <c r="I1708" s="1" t="str">
        <f t="shared" si="250"/>
        <v>date_20220802</v>
      </c>
      <c r="J1708" t="str">
        <f t="shared" si="251"/>
        <v>date_20220802 = DateLookup.create( { date: '2022-08-02', day_of_month: 2, month: 8, quarter: 3, year: 2022, week_of_year: 32, week_of_quarter: 6})</v>
      </c>
    </row>
    <row r="1709" spans="1:10">
      <c r="A1709" s="1">
        <v>44776</v>
      </c>
      <c r="B1709" s="1" t="str">
        <f t="shared" si="243"/>
        <v>2022-08-03</v>
      </c>
      <c r="C1709">
        <f t="shared" si="244"/>
        <v>3</v>
      </c>
      <c r="D1709">
        <f t="shared" si="245"/>
        <v>8</v>
      </c>
      <c r="E1709">
        <f t="shared" si="246"/>
        <v>3</v>
      </c>
      <c r="F1709">
        <f t="shared" si="247"/>
        <v>2022</v>
      </c>
      <c r="G1709">
        <f t="shared" si="248"/>
        <v>32</v>
      </c>
      <c r="H1709">
        <f t="shared" si="249"/>
        <v>6</v>
      </c>
      <c r="I1709" s="1" t="str">
        <f t="shared" ref="I1709:I1772" si="252">"date_"&amp;YEAR(A1709)&amp;""&amp;RIGHT("0"&amp;MONTH(A1709),2)&amp;""&amp;RIGHT("0"&amp;DAY(A1709),2)</f>
        <v>date_20220803</v>
      </c>
      <c r="J1709" t="str">
        <f t="shared" ref="J1709:J1772" si="253">I1709&amp; " = DateLookup.create( { "&amp;B$1&amp;"'"&amp;B1709&amp;"'"&amp;C$1&amp;C1709&amp;D$1&amp;D1709&amp;E$1&amp;E1709&amp;F$1&amp;F1709&amp;G$1&amp;G1709&amp;H$1&amp;H1709&amp;"})"</f>
        <v>date_20220803 = DateLookup.create( { date: '2022-08-03', day_of_month: 3, month: 8, quarter: 3, year: 2022, week_of_year: 32, week_of_quarter: 6})</v>
      </c>
    </row>
    <row r="1710" spans="1:10">
      <c r="A1710" s="1">
        <v>44777</v>
      </c>
      <c r="B1710" s="1" t="str">
        <f t="shared" si="243"/>
        <v>2022-08-04</v>
      </c>
      <c r="C1710">
        <f t="shared" si="244"/>
        <v>4</v>
      </c>
      <c r="D1710">
        <f t="shared" si="245"/>
        <v>8</v>
      </c>
      <c r="E1710">
        <f t="shared" si="246"/>
        <v>3</v>
      </c>
      <c r="F1710">
        <f t="shared" si="247"/>
        <v>2022</v>
      </c>
      <c r="G1710">
        <f t="shared" si="248"/>
        <v>32</v>
      </c>
      <c r="H1710">
        <f t="shared" si="249"/>
        <v>6</v>
      </c>
      <c r="I1710" s="1" t="str">
        <f t="shared" si="252"/>
        <v>date_20220804</v>
      </c>
      <c r="J1710" t="str">
        <f t="shared" si="253"/>
        <v>date_20220804 = DateLookup.create( { date: '2022-08-04', day_of_month: 4, month: 8, quarter: 3, year: 2022, week_of_year: 32, week_of_quarter: 6})</v>
      </c>
    </row>
    <row r="1711" spans="1:10">
      <c r="A1711" s="1">
        <v>44778</v>
      </c>
      <c r="B1711" s="1" t="str">
        <f t="shared" si="243"/>
        <v>2022-08-05</v>
      </c>
      <c r="C1711">
        <f t="shared" si="244"/>
        <v>5</v>
      </c>
      <c r="D1711">
        <f t="shared" si="245"/>
        <v>8</v>
      </c>
      <c r="E1711">
        <f t="shared" si="246"/>
        <v>3</v>
      </c>
      <c r="F1711">
        <f t="shared" si="247"/>
        <v>2022</v>
      </c>
      <c r="G1711">
        <f t="shared" si="248"/>
        <v>32</v>
      </c>
      <c r="H1711">
        <f t="shared" si="249"/>
        <v>6</v>
      </c>
      <c r="I1711" s="1" t="str">
        <f t="shared" si="252"/>
        <v>date_20220805</v>
      </c>
      <c r="J1711" t="str">
        <f t="shared" si="253"/>
        <v>date_20220805 = DateLookup.create( { date: '2022-08-05', day_of_month: 5, month: 8, quarter: 3, year: 2022, week_of_year: 32, week_of_quarter: 6})</v>
      </c>
    </row>
    <row r="1712" spans="1:10">
      <c r="A1712" s="1">
        <v>44779</v>
      </c>
      <c r="B1712" s="1" t="str">
        <f t="shared" si="243"/>
        <v>2022-08-06</v>
      </c>
      <c r="C1712">
        <f t="shared" si="244"/>
        <v>6</v>
      </c>
      <c r="D1712">
        <f t="shared" si="245"/>
        <v>8</v>
      </c>
      <c r="E1712">
        <f t="shared" si="246"/>
        <v>3</v>
      </c>
      <c r="F1712">
        <f t="shared" si="247"/>
        <v>2022</v>
      </c>
      <c r="G1712">
        <f t="shared" si="248"/>
        <v>32</v>
      </c>
      <c r="H1712">
        <f t="shared" si="249"/>
        <v>6</v>
      </c>
      <c r="I1712" s="1" t="str">
        <f t="shared" si="252"/>
        <v>date_20220806</v>
      </c>
      <c r="J1712" t="str">
        <f t="shared" si="253"/>
        <v>date_20220806 = DateLookup.create( { date: '2022-08-06', day_of_month: 6, month: 8, quarter: 3, year: 2022, week_of_year: 32, week_of_quarter: 6})</v>
      </c>
    </row>
    <row r="1713" spans="1:10">
      <c r="A1713" s="1">
        <v>44780</v>
      </c>
      <c r="B1713" s="1" t="str">
        <f t="shared" si="243"/>
        <v>2022-08-07</v>
      </c>
      <c r="C1713">
        <f t="shared" si="244"/>
        <v>7</v>
      </c>
      <c r="D1713">
        <f t="shared" si="245"/>
        <v>8</v>
      </c>
      <c r="E1713">
        <f t="shared" si="246"/>
        <v>3</v>
      </c>
      <c r="F1713">
        <f t="shared" si="247"/>
        <v>2022</v>
      </c>
      <c r="G1713">
        <f t="shared" si="248"/>
        <v>33</v>
      </c>
      <c r="H1713">
        <f t="shared" si="249"/>
        <v>7</v>
      </c>
      <c r="I1713" s="1" t="str">
        <f t="shared" si="252"/>
        <v>date_20220807</v>
      </c>
      <c r="J1713" t="str">
        <f t="shared" si="253"/>
        <v>date_20220807 = DateLookup.create( { date: '2022-08-07', day_of_month: 7, month: 8, quarter: 3, year: 2022, week_of_year: 33, week_of_quarter: 7})</v>
      </c>
    </row>
    <row r="1714" spans="1:10">
      <c r="A1714" s="1">
        <v>44781</v>
      </c>
      <c r="B1714" s="1" t="str">
        <f t="shared" si="243"/>
        <v>2022-08-08</v>
      </c>
      <c r="C1714">
        <f t="shared" si="244"/>
        <v>8</v>
      </c>
      <c r="D1714">
        <f t="shared" si="245"/>
        <v>8</v>
      </c>
      <c r="E1714">
        <f t="shared" si="246"/>
        <v>3</v>
      </c>
      <c r="F1714">
        <f t="shared" si="247"/>
        <v>2022</v>
      </c>
      <c r="G1714">
        <f t="shared" si="248"/>
        <v>33</v>
      </c>
      <c r="H1714">
        <f t="shared" si="249"/>
        <v>7</v>
      </c>
      <c r="I1714" s="1" t="str">
        <f t="shared" si="252"/>
        <v>date_20220808</v>
      </c>
      <c r="J1714" t="str">
        <f t="shared" si="253"/>
        <v>date_20220808 = DateLookup.create( { date: '2022-08-08', day_of_month: 8, month: 8, quarter: 3, year: 2022, week_of_year: 33, week_of_quarter: 7})</v>
      </c>
    </row>
    <row r="1715" spans="1:10">
      <c r="A1715" s="1">
        <v>44782</v>
      </c>
      <c r="B1715" s="1" t="str">
        <f t="shared" si="243"/>
        <v>2022-08-09</v>
      </c>
      <c r="C1715">
        <f t="shared" si="244"/>
        <v>9</v>
      </c>
      <c r="D1715">
        <f t="shared" si="245"/>
        <v>8</v>
      </c>
      <c r="E1715">
        <f t="shared" si="246"/>
        <v>3</v>
      </c>
      <c r="F1715">
        <f t="shared" si="247"/>
        <v>2022</v>
      </c>
      <c r="G1715">
        <f t="shared" si="248"/>
        <v>33</v>
      </c>
      <c r="H1715">
        <f t="shared" si="249"/>
        <v>7</v>
      </c>
      <c r="I1715" s="1" t="str">
        <f t="shared" si="252"/>
        <v>date_20220809</v>
      </c>
      <c r="J1715" t="str">
        <f t="shared" si="253"/>
        <v>date_20220809 = DateLookup.create( { date: '2022-08-09', day_of_month: 9, month: 8, quarter: 3, year: 2022, week_of_year: 33, week_of_quarter: 7})</v>
      </c>
    </row>
    <row r="1716" spans="1:10">
      <c r="A1716" s="1">
        <v>44783</v>
      </c>
      <c r="B1716" s="1" t="str">
        <f t="shared" si="243"/>
        <v>2022-08-10</v>
      </c>
      <c r="C1716">
        <f t="shared" si="244"/>
        <v>10</v>
      </c>
      <c r="D1716">
        <f t="shared" si="245"/>
        <v>8</v>
      </c>
      <c r="E1716">
        <f t="shared" si="246"/>
        <v>3</v>
      </c>
      <c r="F1716">
        <f t="shared" si="247"/>
        <v>2022</v>
      </c>
      <c r="G1716">
        <f t="shared" si="248"/>
        <v>33</v>
      </c>
      <c r="H1716">
        <f t="shared" si="249"/>
        <v>7</v>
      </c>
      <c r="I1716" s="1" t="str">
        <f t="shared" si="252"/>
        <v>date_20220810</v>
      </c>
      <c r="J1716" t="str">
        <f t="shared" si="253"/>
        <v>date_20220810 = DateLookup.create( { date: '2022-08-10', day_of_month: 10, month: 8, quarter: 3, year: 2022, week_of_year: 33, week_of_quarter: 7})</v>
      </c>
    </row>
    <row r="1717" spans="1:10">
      <c r="A1717" s="1">
        <v>44784</v>
      </c>
      <c r="B1717" s="1" t="str">
        <f t="shared" si="243"/>
        <v>2022-08-11</v>
      </c>
      <c r="C1717">
        <f t="shared" si="244"/>
        <v>11</v>
      </c>
      <c r="D1717">
        <f t="shared" si="245"/>
        <v>8</v>
      </c>
      <c r="E1717">
        <f t="shared" si="246"/>
        <v>3</v>
      </c>
      <c r="F1717">
        <f t="shared" si="247"/>
        <v>2022</v>
      </c>
      <c r="G1717">
        <f t="shared" si="248"/>
        <v>33</v>
      </c>
      <c r="H1717">
        <f t="shared" si="249"/>
        <v>7</v>
      </c>
      <c r="I1717" s="1" t="str">
        <f t="shared" si="252"/>
        <v>date_20220811</v>
      </c>
      <c r="J1717" t="str">
        <f t="shared" si="253"/>
        <v>date_20220811 = DateLookup.create( { date: '2022-08-11', day_of_month: 11, month: 8, quarter: 3, year: 2022, week_of_year: 33, week_of_quarter: 7})</v>
      </c>
    </row>
    <row r="1718" spans="1:10">
      <c r="A1718" s="1">
        <v>44785</v>
      </c>
      <c r="B1718" s="1" t="str">
        <f t="shared" si="243"/>
        <v>2022-08-12</v>
      </c>
      <c r="C1718">
        <f t="shared" si="244"/>
        <v>12</v>
      </c>
      <c r="D1718">
        <f t="shared" si="245"/>
        <v>8</v>
      </c>
      <c r="E1718">
        <f t="shared" si="246"/>
        <v>3</v>
      </c>
      <c r="F1718">
        <f t="shared" si="247"/>
        <v>2022</v>
      </c>
      <c r="G1718">
        <f t="shared" si="248"/>
        <v>33</v>
      </c>
      <c r="H1718">
        <f t="shared" si="249"/>
        <v>7</v>
      </c>
      <c r="I1718" s="1" t="str">
        <f t="shared" si="252"/>
        <v>date_20220812</v>
      </c>
      <c r="J1718" t="str">
        <f t="shared" si="253"/>
        <v>date_20220812 = DateLookup.create( { date: '2022-08-12', day_of_month: 12, month: 8, quarter: 3, year: 2022, week_of_year: 33, week_of_quarter: 7})</v>
      </c>
    </row>
    <row r="1719" spans="1:10">
      <c r="A1719" s="1">
        <v>44786</v>
      </c>
      <c r="B1719" s="1" t="str">
        <f t="shared" si="243"/>
        <v>2022-08-13</v>
      </c>
      <c r="C1719">
        <f t="shared" si="244"/>
        <v>13</v>
      </c>
      <c r="D1719">
        <f t="shared" si="245"/>
        <v>8</v>
      </c>
      <c r="E1719">
        <f t="shared" si="246"/>
        <v>3</v>
      </c>
      <c r="F1719">
        <f t="shared" si="247"/>
        <v>2022</v>
      </c>
      <c r="G1719">
        <f t="shared" si="248"/>
        <v>33</v>
      </c>
      <c r="H1719">
        <f t="shared" si="249"/>
        <v>7</v>
      </c>
      <c r="I1719" s="1" t="str">
        <f t="shared" si="252"/>
        <v>date_20220813</v>
      </c>
      <c r="J1719" t="str">
        <f t="shared" si="253"/>
        <v>date_20220813 = DateLookup.create( { date: '2022-08-13', day_of_month: 13, month: 8, quarter: 3, year: 2022, week_of_year: 33, week_of_quarter: 7})</v>
      </c>
    </row>
    <row r="1720" spans="1:10">
      <c r="A1720" s="1">
        <v>44787</v>
      </c>
      <c r="B1720" s="1" t="str">
        <f t="shared" si="243"/>
        <v>2022-08-14</v>
      </c>
      <c r="C1720">
        <f t="shared" si="244"/>
        <v>14</v>
      </c>
      <c r="D1720">
        <f t="shared" si="245"/>
        <v>8</v>
      </c>
      <c r="E1720">
        <f t="shared" si="246"/>
        <v>3</v>
      </c>
      <c r="F1720">
        <f t="shared" si="247"/>
        <v>2022</v>
      </c>
      <c r="G1720">
        <f t="shared" si="248"/>
        <v>34</v>
      </c>
      <c r="H1720">
        <f t="shared" si="249"/>
        <v>8</v>
      </c>
      <c r="I1720" s="1" t="str">
        <f t="shared" si="252"/>
        <v>date_20220814</v>
      </c>
      <c r="J1720" t="str">
        <f t="shared" si="253"/>
        <v>date_20220814 = DateLookup.create( { date: '2022-08-14', day_of_month: 14, month: 8, quarter: 3, year: 2022, week_of_year: 34, week_of_quarter: 8})</v>
      </c>
    </row>
    <row r="1721" spans="1:10">
      <c r="A1721" s="1">
        <v>44788</v>
      </c>
      <c r="B1721" s="1" t="str">
        <f t="shared" si="243"/>
        <v>2022-08-15</v>
      </c>
      <c r="C1721">
        <f t="shared" si="244"/>
        <v>15</v>
      </c>
      <c r="D1721">
        <f t="shared" si="245"/>
        <v>8</v>
      </c>
      <c r="E1721">
        <f t="shared" si="246"/>
        <v>3</v>
      </c>
      <c r="F1721">
        <f t="shared" si="247"/>
        <v>2022</v>
      </c>
      <c r="G1721">
        <f t="shared" si="248"/>
        <v>34</v>
      </c>
      <c r="H1721">
        <f t="shared" si="249"/>
        <v>8</v>
      </c>
      <c r="I1721" s="1" t="str">
        <f t="shared" si="252"/>
        <v>date_20220815</v>
      </c>
      <c r="J1721" t="str">
        <f t="shared" si="253"/>
        <v>date_20220815 = DateLookup.create( { date: '2022-08-15', day_of_month: 15, month: 8, quarter: 3, year: 2022, week_of_year: 34, week_of_quarter: 8})</v>
      </c>
    </row>
    <row r="1722" spans="1:10">
      <c r="A1722" s="1">
        <v>44789</v>
      </c>
      <c r="B1722" s="1" t="str">
        <f t="shared" si="243"/>
        <v>2022-08-16</v>
      </c>
      <c r="C1722">
        <f t="shared" si="244"/>
        <v>16</v>
      </c>
      <c r="D1722">
        <f t="shared" si="245"/>
        <v>8</v>
      </c>
      <c r="E1722">
        <f t="shared" si="246"/>
        <v>3</v>
      </c>
      <c r="F1722">
        <f t="shared" si="247"/>
        <v>2022</v>
      </c>
      <c r="G1722">
        <f t="shared" si="248"/>
        <v>34</v>
      </c>
      <c r="H1722">
        <f t="shared" si="249"/>
        <v>8</v>
      </c>
      <c r="I1722" s="1" t="str">
        <f t="shared" si="252"/>
        <v>date_20220816</v>
      </c>
      <c r="J1722" t="str">
        <f t="shared" si="253"/>
        <v>date_20220816 = DateLookup.create( { date: '2022-08-16', day_of_month: 16, month: 8, quarter: 3, year: 2022, week_of_year: 34, week_of_quarter: 8})</v>
      </c>
    </row>
    <row r="1723" spans="1:10">
      <c r="A1723" s="1">
        <v>44790</v>
      </c>
      <c r="B1723" s="1" t="str">
        <f t="shared" si="243"/>
        <v>2022-08-17</v>
      </c>
      <c r="C1723">
        <f t="shared" si="244"/>
        <v>17</v>
      </c>
      <c r="D1723">
        <f t="shared" si="245"/>
        <v>8</v>
      </c>
      <c r="E1723">
        <f t="shared" si="246"/>
        <v>3</v>
      </c>
      <c r="F1723">
        <f t="shared" si="247"/>
        <v>2022</v>
      </c>
      <c r="G1723">
        <f t="shared" si="248"/>
        <v>34</v>
      </c>
      <c r="H1723">
        <f t="shared" si="249"/>
        <v>8</v>
      </c>
      <c r="I1723" s="1" t="str">
        <f t="shared" si="252"/>
        <v>date_20220817</v>
      </c>
      <c r="J1723" t="str">
        <f t="shared" si="253"/>
        <v>date_20220817 = DateLookup.create( { date: '2022-08-17', day_of_month: 17, month: 8, quarter: 3, year: 2022, week_of_year: 34, week_of_quarter: 8})</v>
      </c>
    </row>
    <row r="1724" spans="1:10">
      <c r="A1724" s="1">
        <v>44791</v>
      </c>
      <c r="B1724" s="1" t="str">
        <f t="shared" si="243"/>
        <v>2022-08-18</v>
      </c>
      <c r="C1724">
        <f t="shared" si="244"/>
        <v>18</v>
      </c>
      <c r="D1724">
        <f t="shared" si="245"/>
        <v>8</v>
      </c>
      <c r="E1724">
        <f t="shared" si="246"/>
        <v>3</v>
      </c>
      <c r="F1724">
        <f t="shared" si="247"/>
        <v>2022</v>
      </c>
      <c r="G1724">
        <f t="shared" si="248"/>
        <v>34</v>
      </c>
      <c r="H1724">
        <f t="shared" si="249"/>
        <v>8</v>
      </c>
      <c r="I1724" s="1" t="str">
        <f t="shared" si="252"/>
        <v>date_20220818</v>
      </c>
      <c r="J1724" t="str">
        <f t="shared" si="253"/>
        <v>date_20220818 = DateLookup.create( { date: '2022-08-18', day_of_month: 18, month: 8, quarter: 3, year: 2022, week_of_year: 34, week_of_quarter: 8})</v>
      </c>
    </row>
    <row r="1725" spans="1:10">
      <c r="A1725" s="1">
        <v>44792</v>
      </c>
      <c r="B1725" s="1" t="str">
        <f t="shared" si="243"/>
        <v>2022-08-19</v>
      </c>
      <c r="C1725">
        <f t="shared" si="244"/>
        <v>19</v>
      </c>
      <c r="D1725">
        <f t="shared" si="245"/>
        <v>8</v>
      </c>
      <c r="E1725">
        <f t="shared" si="246"/>
        <v>3</v>
      </c>
      <c r="F1725">
        <f t="shared" si="247"/>
        <v>2022</v>
      </c>
      <c r="G1725">
        <f t="shared" si="248"/>
        <v>34</v>
      </c>
      <c r="H1725">
        <f t="shared" si="249"/>
        <v>8</v>
      </c>
      <c r="I1725" s="1" t="str">
        <f t="shared" si="252"/>
        <v>date_20220819</v>
      </c>
      <c r="J1725" t="str">
        <f t="shared" si="253"/>
        <v>date_20220819 = DateLookup.create( { date: '2022-08-19', day_of_month: 19, month: 8, quarter: 3, year: 2022, week_of_year: 34, week_of_quarter: 8})</v>
      </c>
    </row>
    <row r="1726" spans="1:10">
      <c r="A1726" s="1">
        <v>44793</v>
      </c>
      <c r="B1726" s="1" t="str">
        <f t="shared" si="243"/>
        <v>2022-08-20</v>
      </c>
      <c r="C1726">
        <f t="shared" si="244"/>
        <v>20</v>
      </c>
      <c r="D1726">
        <f t="shared" si="245"/>
        <v>8</v>
      </c>
      <c r="E1726">
        <f t="shared" si="246"/>
        <v>3</v>
      </c>
      <c r="F1726">
        <f t="shared" si="247"/>
        <v>2022</v>
      </c>
      <c r="G1726">
        <f t="shared" si="248"/>
        <v>34</v>
      </c>
      <c r="H1726">
        <f t="shared" si="249"/>
        <v>8</v>
      </c>
      <c r="I1726" s="1" t="str">
        <f t="shared" si="252"/>
        <v>date_20220820</v>
      </c>
      <c r="J1726" t="str">
        <f t="shared" si="253"/>
        <v>date_20220820 = DateLookup.create( { date: '2022-08-20', day_of_month: 20, month: 8, quarter: 3, year: 2022, week_of_year: 34, week_of_quarter: 8})</v>
      </c>
    </row>
    <row r="1727" spans="1:10">
      <c r="A1727" s="1">
        <v>44794</v>
      </c>
      <c r="B1727" s="1" t="str">
        <f t="shared" si="243"/>
        <v>2022-08-21</v>
      </c>
      <c r="C1727">
        <f t="shared" si="244"/>
        <v>21</v>
      </c>
      <c r="D1727">
        <f t="shared" si="245"/>
        <v>8</v>
      </c>
      <c r="E1727">
        <f t="shared" si="246"/>
        <v>3</v>
      </c>
      <c r="F1727">
        <f t="shared" si="247"/>
        <v>2022</v>
      </c>
      <c r="G1727">
        <f t="shared" si="248"/>
        <v>35</v>
      </c>
      <c r="H1727">
        <f t="shared" si="249"/>
        <v>9</v>
      </c>
      <c r="I1727" s="1" t="str">
        <f t="shared" si="252"/>
        <v>date_20220821</v>
      </c>
      <c r="J1727" t="str">
        <f t="shared" si="253"/>
        <v>date_20220821 = DateLookup.create( { date: '2022-08-21', day_of_month: 21, month: 8, quarter: 3, year: 2022, week_of_year: 35, week_of_quarter: 9})</v>
      </c>
    </row>
    <row r="1728" spans="1:10">
      <c r="A1728" s="1">
        <v>44795</v>
      </c>
      <c r="B1728" s="1" t="str">
        <f t="shared" si="243"/>
        <v>2022-08-22</v>
      </c>
      <c r="C1728">
        <f t="shared" si="244"/>
        <v>22</v>
      </c>
      <c r="D1728">
        <f t="shared" si="245"/>
        <v>8</v>
      </c>
      <c r="E1728">
        <f t="shared" si="246"/>
        <v>3</v>
      </c>
      <c r="F1728">
        <f t="shared" si="247"/>
        <v>2022</v>
      </c>
      <c r="G1728">
        <f t="shared" si="248"/>
        <v>35</v>
      </c>
      <c r="H1728">
        <f t="shared" si="249"/>
        <v>9</v>
      </c>
      <c r="I1728" s="1" t="str">
        <f t="shared" si="252"/>
        <v>date_20220822</v>
      </c>
      <c r="J1728" t="str">
        <f t="shared" si="253"/>
        <v>date_20220822 = DateLookup.create( { date: '2022-08-22', day_of_month: 22, month: 8, quarter: 3, year: 2022, week_of_year: 35, week_of_quarter: 9})</v>
      </c>
    </row>
    <row r="1729" spans="1:10">
      <c r="A1729" s="1">
        <v>44796</v>
      </c>
      <c r="B1729" s="1" t="str">
        <f t="shared" si="243"/>
        <v>2022-08-23</v>
      </c>
      <c r="C1729">
        <f t="shared" si="244"/>
        <v>23</v>
      </c>
      <c r="D1729">
        <f t="shared" si="245"/>
        <v>8</v>
      </c>
      <c r="E1729">
        <f t="shared" si="246"/>
        <v>3</v>
      </c>
      <c r="F1729">
        <f t="shared" si="247"/>
        <v>2022</v>
      </c>
      <c r="G1729">
        <f t="shared" si="248"/>
        <v>35</v>
      </c>
      <c r="H1729">
        <f t="shared" si="249"/>
        <v>9</v>
      </c>
      <c r="I1729" s="1" t="str">
        <f t="shared" si="252"/>
        <v>date_20220823</v>
      </c>
      <c r="J1729" t="str">
        <f t="shared" si="253"/>
        <v>date_20220823 = DateLookup.create( { date: '2022-08-23', day_of_month: 23, month: 8, quarter: 3, year: 2022, week_of_year: 35, week_of_quarter: 9})</v>
      </c>
    </row>
    <row r="1730" spans="1:10">
      <c r="A1730" s="1">
        <v>44797</v>
      </c>
      <c r="B1730" s="1" t="str">
        <f t="shared" si="243"/>
        <v>2022-08-24</v>
      </c>
      <c r="C1730">
        <f t="shared" si="244"/>
        <v>24</v>
      </c>
      <c r="D1730">
        <f t="shared" si="245"/>
        <v>8</v>
      </c>
      <c r="E1730">
        <f t="shared" si="246"/>
        <v>3</v>
      </c>
      <c r="F1730">
        <f t="shared" si="247"/>
        <v>2022</v>
      </c>
      <c r="G1730">
        <f t="shared" si="248"/>
        <v>35</v>
      </c>
      <c r="H1730">
        <f t="shared" si="249"/>
        <v>9</v>
      </c>
      <c r="I1730" s="1" t="str">
        <f t="shared" si="252"/>
        <v>date_20220824</v>
      </c>
      <c r="J1730" t="str">
        <f t="shared" si="253"/>
        <v>date_20220824 = DateLookup.create( { date: '2022-08-24', day_of_month: 24, month: 8, quarter: 3, year: 2022, week_of_year: 35, week_of_quarter: 9})</v>
      </c>
    </row>
    <row r="1731" spans="1:10">
      <c r="A1731" s="1">
        <v>44798</v>
      </c>
      <c r="B1731" s="1" t="str">
        <f t="shared" si="243"/>
        <v>2022-08-25</v>
      </c>
      <c r="C1731">
        <f t="shared" si="244"/>
        <v>25</v>
      </c>
      <c r="D1731">
        <f t="shared" si="245"/>
        <v>8</v>
      </c>
      <c r="E1731">
        <f t="shared" si="246"/>
        <v>3</v>
      </c>
      <c r="F1731">
        <f t="shared" si="247"/>
        <v>2022</v>
      </c>
      <c r="G1731">
        <f t="shared" si="248"/>
        <v>35</v>
      </c>
      <c r="H1731">
        <f t="shared" si="249"/>
        <v>9</v>
      </c>
      <c r="I1731" s="1" t="str">
        <f t="shared" si="252"/>
        <v>date_20220825</v>
      </c>
      <c r="J1731" t="str">
        <f t="shared" si="253"/>
        <v>date_20220825 = DateLookup.create( { date: '2022-08-25', day_of_month: 25, month: 8, quarter: 3, year: 2022, week_of_year: 35, week_of_quarter: 9})</v>
      </c>
    </row>
    <row r="1732" spans="1:10">
      <c r="A1732" s="1">
        <v>44799</v>
      </c>
      <c r="B1732" s="1" t="str">
        <f t="shared" si="243"/>
        <v>2022-08-26</v>
      </c>
      <c r="C1732">
        <f t="shared" si="244"/>
        <v>26</v>
      </c>
      <c r="D1732">
        <f t="shared" si="245"/>
        <v>8</v>
      </c>
      <c r="E1732">
        <f t="shared" si="246"/>
        <v>3</v>
      </c>
      <c r="F1732">
        <f t="shared" si="247"/>
        <v>2022</v>
      </c>
      <c r="G1732">
        <f t="shared" si="248"/>
        <v>35</v>
      </c>
      <c r="H1732">
        <f t="shared" si="249"/>
        <v>9</v>
      </c>
      <c r="I1732" s="1" t="str">
        <f t="shared" si="252"/>
        <v>date_20220826</v>
      </c>
      <c r="J1732" t="str">
        <f t="shared" si="253"/>
        <v>date_20220826 = DateLookup.create( { date: '2022-08-26', day_of_month: 26, month: 8, quarter: 3, year: 2022, week_of_year: 35, week_of_quarter: 9})</v>
      </c>
    </row>
    <row r="1733" spans="1:10">
      <c r="A1733" s="1">
        <v>44800</v>
      </c>
      <c r="B1733" s="1" t="str">
        <f t="shared" si="243"/>
        <v>2022-08-27</v>
      </c>
      <c r="C1733">
        <f t="shared" si="244"/>
        <v>27</v>
      </c>
      <c r="D1733">
        <f t="shared" si="245"/>
        <v>8</v>
      </c>
      <c r="E1733">
        <f t="shared" si="246"/>
        <v>3</v>
      </c>
      <c r="F1733">
        <f t="shared" si="247"/>
        <v>2022</v>
      </c>
      <c r="G1733">
        <f t="shared" si="248"/>
        <v>35</v>
      </c>
      <c r="H1733">
        <f t="shared" si="249"/>
        <v>9</v>
      </c>
      <c r="I1733" s="1" t="str">
        <f t="shared" si="252"/>
        <v>date_20220827</v>
      </c>
      <c r="J1733" t="str">
        <f t="shared" si="253"/>
        <v>date_20220827 = DateLookup.create( { date: '2022-08-27', day_of_month: 27, month: 8, quarter: 3, year: 2022, week_of_year: 35, week_of_quarter: 9})</v>
      </c>
    </row>
    <row r="1734" spans="1:10">
      <c r="A1734" s="1">
        <v>44801</v>
      </c>
      <c r="B1734" s="1" t="str">
        <f t="shared" si="243"/>
        <v>2022-08-28</v>
      </c>
      <c r="C1734">
        <f t="shared" si="244"/>
        <v>28</v>
      </c>
      <c r="D1734">
        <f t="shared" si="245"/>
        <v>8</v>
      </c>
      <c r="E1734">
        <f t="shared" si="246"/>
        <v>3</v>
      </c>
      <c r="F1734">
        <f t="shared" si="247"/>
        <v>2022</v>
      </c>
      <c r="G1734">
        <f t="shared" si="248"/>
        <v>36</v>
      </c>
      <c r="H1734">
        <f t="shared" si="249"/>
        <v>10</v>
      </c>
      <c r="I1734" s="1" t="str">
        <f t="shared" si="252"/>
        <v>date_20220828</v>
      </c>
      <c r="J1734" t="str">
        <f t="shared" si="253"/>
        <v>date_20220828 = DateLookup.create( { date: '2022-08-28', day_of_month: 28, month: 8, quarter: 3, year: 2022, week_of_year: 36, week_of_quarter: 10})</v>
      </c>
    </row>
    <row r="1735" spans="1:10">
      <c r="A1735" s="1">
        <v>44802</v>
      </c>
      <c r="B1735" s="1" t="str">
        <f t="shared" si="243"/>
        <v>2022-08-29</v>
      </c>
      <c r="C1735">
        <f t="shared" si="244"/>
        <v>29</v>
      </c>
      <c r="D1735">
        <f t="shared" si="245"/>
        <v>8</v>
      </c>
      <c r="E1735">
        <f t="shared" si="246"/>
        <v>3</v>
      </c>
      <c r="F1735">
        <f t="shared" si="247"/>
        <v>2022</v>
      </c>
      <c r="G1735">
        <f t="shared" si="248"/>
        <v>36</v>
      </c>
      <c r="H1735">
        <f t="shared" si="249"/>
        <v>10</v>
      </c>
      <c r="I1735" s="1" t="str">
        <f t="shared" si="252"/>
        <v>date_20220829</v>
      </c>
      <c r="J1735" t="str">
        <f t="shared" si="253"/>
        <v>date_20220829 = DateLookup.create( { date: '2022-08-29', day_of_month: 29, month: 8, quarter: 3, year: 2022, week_of_year: 36, week_of_quarter: 10})</v>
      </c>
    </row>
    <row r="1736" spans="1:10">
      <c r="A1736" s="1">
        <v>44803</v>
      </c>
      <c r="B1736" s="1" t="str">
        <f t="shared" si="243"/>
        <v>2022-08-30</v>
      </c>
      <c r="C1736">
        <f t="shared" si="244"/>
        <v>30</v>
      </c>
      <c r="D1736">
        <f t="shared" si="245"/>
        <v>8</v>
      </c>
      <c r="E1736">
        <f t="shared" si="246"/>
        <v>3</v>
      </c>
      <c r="F1736">
        <f t="shared" si="247"/>
        <v>2022</v>
      </c>
      <c r="G1736">
        <f t="shared" si="248"/>
        <v>36</v>
      </c>
      <c r="H1736">
        <f t="shared" si="249"/>
        <v>10</v>
      </c>
      <c r="I1736" s="1" t="str">
        <f t="shared" si="252"/>
        <v>date_20220830</v>
      </c>
      <c r="J1736" t="str">
        <f t="shared" si="253"/>
        <v>date_20220830 = DateLookup.create( { date: '2022-08-30', day_of_month: 30, month: 8, quarter: 3, year: 2022, week_of_year: 36, week_of_quarter: 10})</v>
      </c>
    </row>
    <row r="1737" spans="1:10">
      <c r="A1737" s="1">
        <v>44804</v>
      </c>
      <c r="B1737" s="1" t="str">
        <f t="shared" si="243"/>
        <v>2022-08-31</v>
      </c>
      <c r="C1737">
        <f t="shared" si="244"/>
        <v>31</v>
      </c>
      <c r="D1737">
        <f t="shared" si="245"/>
        <v>8</v>
      </c>
      <c r="E1737">
        <f t="shared" si="246"/>
        <v>3</v>
      </c>
      <c r="F1737">
        <f t="shared" si="247"/>
        <v>2022</v>
      </c>
      <c r="G1737">
        <f t="shared" si="248"/>
        <v>36</v>
      </c>
      <c r="H1737">
        <f t="shared" si="249"/>
        <v>10</v>
      </c>
      <c r="I1737" s="1" t="str">
        <f t="shared" si="252"/>
        <v>date_20220831</v>
      </c>
      <c r="J1737" t="str">
        <f t="shared" si="253"/>
        <v>date_20220831 = DateLookup.create( { date: '2022-08-31', day_of_month: 31, month: 8, quarter: 3, year: 2022, week_of_year: 36, week_of_quarter: 10})</v>
      </c>
    </row>
    <row r="1738" spans="1:10">
      <c r="A1738" s="1">
        <v>44805</v>
      </c>
      <c r="B1738" s="1" t="str">
        <f t="shared" si="243"/>
        <v>2022-09-01</v>
      </c>
      <c r="C1738">
        <f t="shared" si="244"/>
        <v>1</v>
      </c>
      <c r="D1738">
        <f t="shared" si="245"/>
        <v>9</v>
      </c>
      <c r="E1738">
        <f t="shared" si="246"/>
        <v>3</v>
      </c>
      <c r="F1738">
        <f t="shared" si="247"/>
        <v>2022</v>
      </c>
      <c r="G1738">
        <f t="shared" si="248"/>
        <v>36</v>
      </c>
      <c r="H1738">
        <f t="shared" si="249"/>
        <v>10</v>
      </c>
      <c r="I1738" s="1" t="str">
        <f t="shared" si="252"/>
        <v>date_20220901</v>
      </c>
      <c r="J1738" t="str">
        <f t="shared" si="253"/>
        <v>date_20220901 = DateLookup.create( { date: '2022-09-01', day_of_month: 1, month: 9, quarter: 3, year: 2022, week_of_year: 36, week_of_quarter: 10})</v>
      </c>
    </row>
    <row r="1739" spans="1:10">
      <c r="A1739" s="1">
        <v>44806</v>
      </c>
      <c r="B1739" s="1" t="str">
        <f t="shared" si="243"/>
        <v>2022-09-02</v>
      </c>
      <c r="C1739">
        <f t="shared" si="244"/>
        <v>2</v>
      </c>
      <c r="D1739">
        <f t="shared" si="245"/>
        <v>9</v>
      </c>
      <c r="E1739">
        <f t="shared" si="246"/>
        <v>3</v>
      </c>
      <c r="F1739">
        <f t="shared" si="247"/>
        <v>2022</v>
      </c>
      <c r="G1739">
        <f t="shared" si="248"/>
        <v>36</v>
      </c>
      <c r="H1739">
        <f t="shared" si="249"/>
        <v>10</v>
      </c>
      <c r="I1739" s="1" t="str">
        <f t="shared" si="252"/>
        <v>date_20220902</v>
      </c>
      <c r="J1739" t="str">
        <f t="shared" si="253"/>
        <v>date_20220902 = DateLookup.create( { date: '2022-09-02', day_of_month: 2, month: 9, quarter: 3, year: 2022, week_of_year: 36, week_of_quarter: 10})</v>
      </c>
    </row>
    <row r="1740" spans="1:10">
      <c r="A1740" s="1">
        <v>44807</v>
      </c>
      <c r="B1740" s="1" t="str">
        <f t="shared" si="243"/>
        <v>2022-09-03</v>
      </c>
      <c r="C1740">
        <f t="shared" si="244"/>
        <v>3</v>
      </c>
      <c r="D1740">
        <f t="shared" si="245"/>
        <v>9</v>
      </c>
      <c r="E1740">
        <f t="shared" si="246"/>
        <v>3</v>
      </c>
      <c r="F1740">
        <f t="shared" si="247"/>
        <v>2022</v>
      </c>
      <c r="G1740">
        <f t="shared" si="248"/>
        <v>36</v>
      </c>
      <c r="H1740">
        <f t="shared" si="249"/>
        <v>10</v>
      </c>
      <c r="I1740" s="1" t="str">
        <f t="shared" si="252"/>
        <v>date_20220903</v>
      </c>
      <c r="J1740" t="str">
        <f t="shared" si="253"/>
        <v>date_20220903 = DateLookup.create( { date: '2022-09-03', day_of_month: 3, month: 9, quarter: 3, year: 2022, week_of_year: 36, week_of_quarter: 10})</v>
      </c>
    </row>
    <row r="1741" spans="1:10">
      <c r="A1741" s="1">
        <v>44808</v>
      </c>
      <c r="B1741" s="1" t="str">
        <f t="shared" si="243"/>
        <v>2022-09-04</v>
      </c>
      <c r="C1741">
        <f t="shared" si="244"/>
        <v>4</v>
      </c>
      <c r="D1741">
        <f t="shared" si="245"/>
        <v>9</v>
      </c>
      <c r="E1741">
        <f t="shared" si="246"/>
        <v>3</v>
      </c>
      <c r="F1741">
        <f t="shared" si="247"/>
        <v>2022</v>
      </c>
      <c r="G1741">
        <f t="shared" si="248"/>
        <v>37</v>
      </c>
      <c r="H1741">
        <f t="shared" si="249"/>
        <v>11</v>
      </c>
      <c r="I1741" s="1" t="str">
        <f t="shared" si="252"/>
        <v>date_20220904</v>
      </c>
      <c r="J1741" t="str">
        <f t="shared" si="253"/>
        <v>date_20220904 = DateLookup.create( { date: '2022-09-04', day_of_month: 4, month: 9, quarter: 3, year: 2022, week_of_year: 37, week_of_quarter: 11})</v>
      </c>
    </row>
    <row r="1742" spans="1:10">
      <c r="A1742" s="1">
        <v>44809</v>
      </c>
      <c r="B1742" s="1" t="str">
        <f t="shared" si="243"/>
        <v>2022-09-05</v>
      </c>
      <c r="C1742">
        <f t="shared" si="244"/>
        <v>5</v>
      </c>
      <c r="D1742">
        <f t="shared" si="245"/>
        <v>9</v>
      </c>
      <c r="E1742">
        <f t="shared" si="246"/>
        <v>3</v>
      </c>
      <c r="F1742">
        <f t="shared" si="247"/>
        <v>2022</v>
      </c>
      <c r="G1742">
        <f t="shared" si="248"/>
        <v>37</v>
      </c>
      <c r="H1742">
        <f t="shared" si="249"/>
        <v>11</v>
      </c>
      <c r="I1742" s="1" t="str">
        <f t="shared" si="252"/>
        <v>date_20220905</v>
      </c>
      <c r="J1742" t="str">
        <f t="shared" si="253"/>
        <v>date_20220905 = DateLookup.create( { date: '2022-09-05', day_of_month: 5, month: 9, quarter: 3, year: 2022, week_of_year: 37, week_of_quarter: 11})</v>
      </c>
    </row>
    <row r="1743" spans="1:10">
      <c r="A1743" s="1">
        <v>44810</v>
      </c>
      <c r="B1743" s="1" t="str">
        <f t="shared" si="243"/>
        <v>2022-09-06</v>
      </c>
      <c r="C1743">
        <f t="shared" si="244"/>
        <v>6</v>
      </c>
      <c r="D1743">
        <f t="shared" si="245"/>
        <v>9</v>
      </c>
      <c r="E1743">
        <f t="shared" si="246"/>
        <v>3</v>
      </c>
      <c r="F1743">
        <f t="shared" si="247"/>
        <v>2022</v>
      </c>
      <c r="G1743">
        <f t="shared" si="248"/>
        <v>37</v>
      </c>
      <c r="H1743">
        <f t="shared" si="249"/>
        <v>11</v>
      </c>
      <c r="I1743" s="1" t="str">
        <f t="shared" si="252"/>
        <v>date_20220906</v>
      </c>
      <c r="J1743" t="str">
        <f t="shared" si="253"/>
        <v>date_20220906 = DateLookup.create( { date: '2022-09-06', day_of_month: 6, month: 9, quarter: 3, year: 2022, week_of_year: 37, week_of_quarter: 11})</v>
      </c>
    </row>
    <row r="1744" spans="1:10">
      <c r="A1744" s="1">
        <v>44811</v>
      </c>
      <c r="B1744" s="1" t="str">
        <f t="shared" si="243"/>
        <v>2022-09-07</v>
      </c>
      <c r="C1744">
        <f t="shared" si="244"/>
        <v>7</v>
      </c>
      <c r="D1744">
        <f t="shared" si="245"/>
        <v>9</v>
      </c>
      <c r="E1744">
        <f t="shared" si="246"/>
        <v>3</v>
      </c>
      <c r="F1744">
        <f t="shared" si="247"/>
        <v>2022</v>
      </c>
      <c r="G1744">
        <f t="shared" si="248"/>
        <v>37</v>
      </c>
      <c r="H1744">
        <f t="shared" si="249"/>
        <v>11</v>
      </c>
      <c r="I1744" s="1" t="str">
        <f t="shared" si="252"/>
        <v>date_20220907</v>
      </c>
      <c r="J1744" t="str">
        <f t="shared" si="253"/>
        <v>date_20220907 = DateLookup.create( { date: '2022-09-07', day_of_month: 7, month: 9, quarter: 3, year: 2022, week_of_year: 37, week_of_quarter: 11})</v>
      </c>
    </row>
    <row r="1745" spans="1:10">
      <c r="A1745" s="1">
        <v>44812</v>
      </c>
      <c r="B1745" s="1" t="str">
        <f t="shared" si="243"/>
        <v>2022-09-08</v>
      </c>
      <c r="C1745">
        <f t="shared" si="244"/>
        <v>8</v>
      </c>
      <c r="D1745">
        <f t="shared" si="245"/>
        <v>9</v>
      </c>
      <c r="E1745">
        <f t="shared" si="246"/>
        <v>3</v>
      </c>
      <c r="F1745">
        <f t="shared" si="247"/>
        <v>2022</v>
      </c>
      <c r="G1745">
        <f t="shared" si="248"/>
        <v>37</v>
      </c>
      <c r="H1745">
        <f t="shared" si="249"/>
        <v>11</v>
      </c>
      <c r="I1745" s="1" t="str">
        <f t="shared" si="252"/>
        <v>date_20220908</v>
      </c>
      <c r="J1745" t="str">
        <f t="shared" si="253"/>
        <v>date_20220908 = DateLookup.create( { date: '2022-09-08', day_of_month: 8, month: 9, quarter: 3, year: 2022, week_of_year: 37, week_of_quarter: 11})</v>
      </c>
    </row>
    <row r="1746" spans="1:10">
      <c r="A1746" s="1">
        <v>44813</v>
      </c>
      <c r="B1746" s="1" t="str">
        <f t="shared" si="243"/>
        <v>2022-09-09</v>
      </c>
      <c r="C1746">
        <f t="shared" si="244"/>
        <v>9</v>
      </c>
      <c r="D1746">
        <f t="shared" si="245"/>
        <v>9</v>
      </c>
      <c r="E1746">
        <f t="shared" si="246"/>
        <v>3</v>
      </c>
      <c r="F1746">
        <f t="shared" si="247"/>
        <v>2022</v>
      </c>
      <c r="G1746">
        <f t="shared" si="248"/>
        <v>37</v>
      </c>
      <c r="H1746">
        <f t="shared" si="249"/>
        <v>11</v>
      </c>
      <c r="I1746" s="1" t="str">
        <f t="shared" si="252"/>
        <v>date_20220909</v>
      </c>
      <c r="J1746" t="str">
        <f t="shared" si="253"/>
        <v>date_20220909 = DateLookup.create( { date: '2022-09-09', day_of_month: 9, month: 9, quarter: 3, year: 2022, week_of_year: 37, week_of_quarter: 11})</v>
      </c>
    </row>
    <row r="1747" spans="1:10">
      <c r="A1747" s="1">
        <v>44814</v>
      </c>
      <c r="B1747" s="1" t="str">
        <f t="shared" si="243"/>
        <v>2022-09-10</v>
      </c>
      <c r="C1747">
        <f t="shared" si="244"/>
        <v>10</v>
      </c>
      <c r="D1747">
        <f t="shared" si="245"/>
        <v>9</v>
      </c>
      <c r="E1747">
        <f t="shared" si="246"/>
        <v>3</v>
      </c>
      <c r="F1747">
        <f t="shared" si="247"/>
        <v>2022</v>
      </c>
      <c r="G1747">
        <f t="shared" si="248"/>
        <v>37</v>
      </c>
      <c r="H1747">
        <f t="shared" si="249"/>
        <v>11</v>
      </c>
      <c r="I1747" s="1" t="str">
        <f t="shared" si="252"/>
        <v>date_20220910</v>
      </c>
      <c r="J1747" t="str">
        <f t="shared" si="253"/>
        <v>date_20220910 = DateLookup.create( { date: '2022-09-10', day_of_month: 10, month: 9, quarter: 3, year: 2022, week_of_year: 37, week_of_quarter: 11})</v>
      </c>
    </row>
    <row r="1748" spans="1:10">
      <c r="A1748" s="1">
        <v>44815</v>
      </c>
      <c r="B1748" s="1" t="str">
        <f t="shared" si="243"/>
        <v>2022-09-11</v>
      </c>
      <c r="C1748">
        <f t="shared" si="244"/>
        <v>11</v>
      </c>
      <c r="D1748">
        <f t="shared" si="245"/>
        <v>9</v>
      </c>
      <c r="E1748">
        <f t="shared" si="246"/>
        <v>3</v>
      </c>
      <c r="F1748">
        <f t="shared" si="247"/>
        <v>2022</v>
      </c>
      <c r="G1748">
        <f t="shared" si="248"/>
        <v>38</v>
      </c>
      <c r="H1748">
        <f t="shared" si="249"/>
        <v>12</v>
      </c>
      <c r="I1748" s="1" t="str">
        <f t="shared" si="252"/>
        <v>date_20220911</v>
      </c>
      <c r="J1748" t="str">
        <f t="shared" si="253"/>
        <v>date_20220911 = DateLookup.create( { date: '2022-09-11', day_of_month: 11, month: 9, quarter: 3, year: 2022, week_of_year: 38, week_of_quarter: 12})</v>
      </c>
    </row>
    <row r="1749" spans="1:10">
      <c r="A1749" s="1">
        <v>44816</v>
      </c>
      <c r="B1749" s="1" t="str">
        <f t="shared" si="243"/>
        <v>2022-09-12</v>
      </c>
      <c r="C1749">
        <f t="shared" si="244"/>
        <v>12</v>
      </c>
      <c r="D1749">
        <f t="shared" si="245"/>
        <v>9</v>
      </c>
      <c r="E1749">
        <f t="shared" si="246"/>
        <v>3</v>
      </c>
      <c r="F1749">
        <f t="shared" si="247"/>
        <v>2022</v>
      </c>
      <c r="G1749">
        <f t="shared" si="248"/>
        <v>38</v>
      </c>
      <c r="H1749">
        <f t="shared" si="249"/>
        <v>12</v>
      </c>
      <c r="I1749" s="1" t="str">
        <f t="shared" si="252"/>
        <v>date_20220912</v>
      </c>
      <c r="J1749" t="str">
        <f t="shared" si="253"/>
        <v>date_20220912 = DateLookup.create( { date: '2022-09-12', day_of_month: 12, month: 9, quarter: 3, year: 2022, week_of_year: 38, week_of_quarter: 12})</v>
      </c>
    </row>
    <row r="1750" spans="1:10">
      <c r="A1750" s="1">
        <v>44817</v>
      </c>
      <c r="B1750" s="1" t="str">
        <f t="shared" si="243"/>
        <v>2022-09-13</v>
      </c>
      <c r="C1750">
        <f t="shared" si="244"/>
        <v>13</v>
      </c>
      <c r="D1750">
        <f t="shared" si="245"/>
        <v>9</v>
      </c>
      <c r="E1750">
        <f t="shared" si="246"/>
        <v>3</v>
      </c>
      <c r="F1750">
        <f t="shared" si="247"/>
        <v>2022</v>
      </c>
      <c r="G1750">
        <f t="shared" si="248"/>
        <v>38</v>
      </c>
      <c r="H1750">
        <f t="shared" si="249"/>
        <v>12</v>
      </c>
      <c r="I1750" s="1" t="str">
        <f t="shared" si="252"/>
        <v>date_20220913</v>
      </c>
      <c r="J1750" t="str">
        <f t="shared" si="253"/>
        <v>date_20220913 = DateLookup.create( { date: '2022-09-13', day_of_month: 13, month: 9, quarter: 3, year: 2022, week_of_year: 38, week_of_quarter: 12})</v>
      </c>
    </row>
    <row r="1751" spans="1:10">
      <c r="A1751" s="1">
        <v>44818</v>
      </c>
      <c r="B1751" s="1" t="str">
        <f t="shared" si="243"/>
        <v>2022-09-14</v>
      </c>
      <c r="C1751">
        <f t="shared" si="244"/>
        <v>14</v>
      </c>
      <c r="D1751">
        <f t="shared" si="245"/>
        <v>9</v>
      </c>
      <c r="E1751">
        <f t="shared" si="246"/>
        <v>3</v>
      </c>
      <c r="F1751">
        <f t="shared" si="247"/>
        <v>2022</v>
      </c>
      <c r="G1751">
        <f t="shared" si="248"/>
        <v>38</v>
      </c>
      <c r="H1751">
        <f t="shared" si="249"/>
        <v>12</v>
      </c>
      <c r="I1751" s="1" t="str">
        <f t="shared" si="252"/>
        <v>date_20220914</v>
      </c>
      <c r="J1751" t="str">
        <f t="shared" si="253"/>
        <v>date_20220914 = DateLookup.create( { date: '2022-09-14', day_of_month: 14, month: 9, quarter: 3, year: 2022, week_of_year: 38, week_of_quarter: 12})</v>
      </c>
    </row>
    <row r="1752" spans="1:10">
      <c r="A1752" s="1">
        <v>44819</v>
      </c>
      <c r="B1752" s="1" t="str">
        <f t="shared" si="243"/>
        <v>2022-09-15</v>
      </c>
      <c r="C1752">
        <f t="shared" si="244"/>
        <v>15</v>
      </c>
      <c r="D1752">
        <f t="shared" si="245"/>
        <v>9</v>
      </c>
      <c r="E1752">
        <f t="shared" si="246"/>
        <v>3</v>
      </c>
      <c r="F1752">
        <f t="shared" si="247"/>
        <v>2022</v>
      </c>
      <c r="G1752">
        <f t="shared" si="248"/>
        <v>38</v>
      </c>
      <c r="H1752">
        <f t="shared" si="249"/>
        <v>12</v>
      </c>
      <c r="I1752" s="1" t="str">
        <f t="shared" si="252"/>
        <v>date_20220915</v>
      </c>
      <c r="J1752" t="str">
        <f t="shared" si="253"/>
        <v>date_20220915 = DateLookup.create( { date: '2022-09-15', day_of_month: 15, month: 9, quarter: 3, year: 2022, week_of_year: 38, week_of_quarter: 12})</v>
      </c>
    </row>
    <row r="1753" spans="1:10">
      <c r="A1753" s="1">
        <v>44820</v>
      </c>
      <c r="B1753" s="1" t="str">
        <f t="shared" si="243"/>
        <v>2022-09-16</v>
      </c>
      <c r="C1753">
        <f t="shared" si="244"/>
        <v>16</v>
      </c>
      <c r="D1753">
        <f t="shared" si="245"/>
        <v>9</v>
      </c>
      <c r="E1753">
        <f t="shared" si="246"/>
        <v>3</v>
      </c>
      <c r="F1753">
        <f t="shared" si="247"/>
        <v>2022</v>
      </c>
      <c r="G1753">
        <f t="shared" si="248"/>
        <v>38</v>
      </c>
      <c r="H1753">
        <f t="shared" si="249"/>
        <v>12</v>
      </c>
      <c r="I1753" s="1" t="str">
        <f t="shared" si="252"/>
        <v>date_20220916</v>
      </c>
      <c r="J1753" t="str">
        <f t="shared" si="253"/>
        <v>date_20220916 = DateLookup.create( { date: '2022-09-16', day_of_month: 16, month: 9, quarter: 3, year: 2022, week_of_year: 38, week_of_quarter: 12})</v>
      </c>
    </row>
    <row r="1754" spans="1:10">
      <c r="A1754" s="1">
        <v>44821</v>
      </c>
      <c r="B1754" s="1" t="str">
        <f t="shared" si="243"/>
        <v>2022-09-17</v>
      </c>
      <c r="C1754">
        <f t="shared" si="244"/>
        <v>17</v>
      </c>
      <c r="D1754">
        <f t="shared" si="245"/>
        <v>9</v>
      </c>
      <c r="E1754">
        <f t="shared" si="246"/>
        <v>3</v>
      </c>
      <c r="F1754">
        <f t="shared" si="247"/>
        <v>2022</v>
      </c>
      <c r="G1754">
        <f t="shared" si="248"/>
        <v>38</v>
      </c>
      <c r="H1754">
        <f t="shared" si="249"/>
        <v>12</v>
      </c>
      <c r="I1754" s="1" t="str">
        <f t="shared" si="252"/>
        <v>date_20220917</v>
      </c>
      <c r="J1754" t="str">
        <f t="shared" si="253"/>
        <v>date_20220917 = DateLookup.create( { date: '2022-09-17', day_of_month: 17, month: 9, quarter: 3, year: 2022, week_of_year: 38, week_of_quarter: 12})</v>
      </c>
    </row>
    <row r="1755" spans="1:10">
      <c r="A1755" s="1">
        <v>44822</v>
      </c>
      <c r="B1755" s="1" t="str">
        <f t="shared" si="243"/>
        <v>2022-09-18</v>
      </c>
      <c r="C1755">
        <f t="shared" si="244"/>
        <v>18</v>
      </c>
      <c r="D1755">
        <f t="shared" si="245"/>
        <v>9</v>
      </c>
      <c r="E1755">
        <f t="shared" si="246"/>
        <v>3</v>
      </c>
      <c r="F1755">
        <f t="shared" si="247"/>
        <v>2022</v>
      </c>
      <c r="G1755">
        <f t="shared" si="248"/>
        <v>39</v>
      </c>
      <c r="H1755">
        <f t="shared" si="249"/>
        <v>13</v>
      </c>
      <c r="I1755" s="1" t="str">
        <f t="shared" si="252"/>
        <v>date_20220918</v>
      </c>
      <c r="J1755" t="str">
        <f t="shared" si="253"/>
        <v>date_20220918 = DateLookup.create( { date: '2022-09-18', day_of_month: 18, month: 9, quarter: 3, year: 2022, week_of_year: 39, week_of_quarter: 13})</v>
      </c>
    </row>
    <row r="1756" spans="1:10">
      <c r="A1756" s="1">
        <v>44823</v>
      </c>
      <c r="B1756" s="1" t="str">
        <f t="shared" si="243"/>
        <v>2022-09-19</v>
      </c>
      <c r="C1756">
        <f t="shared" si="244"/>
        <v>19</v>
      </c>
      <c r="D1756">
        <f t="shared" si="245"/>
        <v>9</v>
      </c>
      <c r="E1756">
        <f t="shared" si="246"/>
        <v>3</v>
      </c>
      <c r="F1756">
        <f t="shared" si="247"/>
        <v>2022</v>
      </c>
      <c r="G1756">
        <f t="shared" si="248"/>
        <v>39</v>
      </c>
      <c r="H1756">
        <f t="shared" si="249"/>
        <v>13</v>
      </c>
      <c r="I1756" s="1" t="str">
        <f t="shared" si="252"/>
        <v>date_20220919</v>
      </c>
      <c r="J1756" t="str">
        <f t="shared" si="253"/>
        <v>date_20220919 = DateLookup.create( { date: '2022-09-19', day_of_month: 19, month: 9, quarter: 3, year: 2022, week_of_year: 39, week_of_quarter: 13})</v>
      </c>
    </row>
    <row r="1757" spans="1:10">
      <c r="A1757" s="1">
        <v>44824</v>
      </c>
      <c r="B1757" s="1" t="str">
        <f t="shared" si="243"/>
        <v>2022-09-20</v>
      </c>
      <c r="C1757">
        <f t="shared" si="244"/>
        <v>20</v>
      </c>
      <c r="D1757">
        <f t="shared" si="245"/>
        <v>9</v>
      </c>
      <c r="E1757">
        <f t="shared" si="246"/>
        <v>3</v>
      </c>
      <c r="F1757">
        <f t="shared" si="247"/>
        <v>2022</v>
      </c>
      <c r="G1757">
        <f t="shared" si="248"/>
        <v>39</v>
      </c>
      <c r="H1757">
        <f t="shared" si="249"/>
        <v>13</v>
      </c>
      <c r="I1757" s="1" t="str">
        <f t="shared" si="252"/>
        <v>date_20220920</v>
      </c>
      <c r="J1757" t="str">
        <f t="shared" si="253"/>
        <v>date_20220920 = DateLookup.create( { date: '2022-09-20', day_of_month: 20, month: 9, quarter: 3, year: 2022, week_of_year: 39, week_of_quarter: 13})</v>
      </c>
    </row>
    <row r="1758" spans="1:10">
      <c r="A1758" s="1">
        <v>44825</v>
      </c>
      <c r="B1758" s="1" t="str">
        <f t="shared" si="243"/>
        <v>2022-09-21</v>
      </c>
      <c r="C1758">
        <f t="shared" si="244"/>
        <v>21</v>
      </c>
      <c r="D1758">
        <f t="shared" si="245"/>
        <v>9</v>
      </c>
      <c r="E1758">
        <f t="shared" si="246"/>
        <v>3</v>
      </c>
      <c r="F1758">
        <f t="shared" si="247"/>
        <v>2022</v>
      </c>
      <c r="G1758">
        <f t="shared" si="248"/>
        <v>39</v>
      </c>
      <c r="H1758">
        <f t="shared" si="249"/>
        <v>13</v>
      </c>
      <c r="I1758" s="1" t="str">
        <f t="shared" si="252"/>
        <v>date_20220921</v>
      </c>
      <c r="J1758" t="str">
        <f t="shared" si="253"/>
        <v>date_20220921 = DateLookup.create( { date: '2022-09-21', day_of_month: 21, month: 9, quarter: 3, year: 2022, week_of_year: 39, week_of_quarter: 13})</v>
      </c>
    </row>
    <row r="1759" spans="1:10">
      <c r="A1759" s="1">
        <v>44826</v>
      </c>
      <c r="B1759" s="1" t="str">
        <f t="shared" si="243"/>
        <v>2022-09-22</v>
      </c>
      <c r="C1759">
        <f t="shared" si="244"/>
        <v>22</v>
      </c>
      <c r="D1759">
        <f t="shared" si="245"/>
        <v>9</v>
      </c>
      <c r="E1759">
        <f t="shared" si="246"/>
        <v>3</v>
      </c>
      <c r="F1759">
        <f t="shared" si="247"/>
        <v>2022</v>
      </c>
      <c r="G1759">
        <f t="shared" si="248"/>
        <v>39</v>
      </c>
      <c r="H1759">
        <f t="shared" si="249"/>
        <v>13</v>
      </c>
      <c r="I1759" s="1" t="str">
        <f t="shared" si="252"/>
        <v>date_20220922</v>
      </c>
      <c r="J1759" t="str">
        <f t="shared" si="253"/>
        <v>date_20220922 = DateLookup.create( { date: '2022-09-22', day_of_month: 22, month: 9, quarter: 3, year: 2022, week_of_year: 39, week_of_quarter: 13})</v>
      </c>
    </row>
    <row r="1760" spans="1:10">
      <c r="A1760" s="1">
        <v>44827</v>
      </c>
      <c r="B1760" s="1" t="str">
        <f t="shared" si="243"/>
        <v>2022-09-23</v>
      </c>
      <c r="C1760">
        <f t="shared" si="244"/>
        <v>23</v>
      </c>
      <c r="D1760">
        <f t="shared" si="245"/>
        <v>9</v>
      </c>
      <c r="E1760">
        <f t="shared" si="246"/>
        <v>3</v>
      </c>
      <c r="F1760">
        <f t="shared" si="247"/>
        <v>2022</v>
      </c>
      <c r="G1760">
        <f t="shared" si="248"/>
        <v>39</v>
      </c>
      <c r="H1760">
        <f t="shared" si="249"/>
        <v>13</v>
      </c>
      <c r="I1760" s="1" t="str">
        <f t="shared" si="252"/>
        <v>date_20220923</v>
      </c>
      <c r="J1760" t="str">
        <f t="shared" si="253"/>
        <v>date_20220923 = DateLookup.create( { date: '2022-09-23', day_of_month: 23, month: 9, quarter: 3, year: 2022, week_of_year: 39, week_of_quarter: 13})</v>
      </c>
    </row>
    <row r="1761" spans="1:10">
      <c r="A1761" s="1">
        <v>44828</v>
      </c>
      <c r="B1761" s="1" t="str">
        <f t="shared" si="243"/>
        <v>2022-09-24</v>
      </c>
      <c r="C1761">
        <f t="shared" si="244"/>
        <v>24</v>
      </c>
      <c r="D1761">
        <f t="shared" si="245"/>
        <v>9</v>
      </c>
      <c r="E1761">
        <f t="shared" si="246"/>
        <v>3</v>
      </c>
      <c r="F1761">
        <f t="shared" si="247"/>
        <v>2022</v>
      </c>
      <c r="G1761">
        <f t="shared" si="248"/>
        <v>39</v>
      </c>
      <c r="H1761">
        <f t="shared" si="249"/>
        <v>13</v>
      </c>
      <c r="I1761" s="1" t="str">
        <f t="shared" si="252"/>
        <v>date_20220924</v>
      </c>
      <c r="J1761" t="str">
        <f t="shared" si="253"/>
        <v>date_20220924 = DateLookup.create( { date: '2022-09-24', day_of_month: 24, month: 9, quarter: 3, year: 2022, week_of_year: 39, week_of_quarter: 13})</v>
      </c>
    </row>
    <row r="1762" spans="1:10">
      <c r="A1762" s="1">
        <v>44829</v>
      </c>
      <c r="B1762" s="1" t="str">
        <f t="shared" si="243"/>
        <v>2022-09-25</v>
      </c>
      <c r="C1762">
        <f t="shared" si="244"/>
        <v>25</v>
      </c>
      <c r="D1762">
        <f t="shared" si="245"/>
        <v>9</v>
      </c>
      <c r="E1762">
        <f t="shared" si="246"/>
        <v>3</v>
      </c>
      <c r="F1762">
        <f t="shared" si="247"/>
        <v>2022</v>
      </c>
      <c r="G1762">
        <f t="shared" si="248"/>
        <v>40</v>
      </c>
      <c r="H1762">
        <f t="shared" si="249"/>
        <v>14</v>
      </c>
      <c r="I1762" s="1" t="str">
        <f t="shared" si="252"/>
        <v>date_20220925</v>
      </c>
      <c r="J1762" t="str">
        <f t="shared" si="253"/>
        <v>date_20220925 = DateLookup.create( { date: '2022-09-25', day_of_month: 25, month: 9, quarter: 3, year: 2022, week_of_year: 40, week_of_quarter: 14})</v>
      </c>
    </row>
    <row r="1763" spans="1:10">
      <c r="A1763" s="1">
        <v>44830</v>
      </c>
      <c r="B1763" s="1" t="str">
        <f t="shared" ref="B1763:B1826" si="254">YEAR(A1763)&amp;"-"&amp;RIGHT("0"&amp;MONTH(A1763),2)&amp;"-"&amp;RIGHT("0"&amp;DAY(A1763),2)</f>
        <v>2022-09-26</v>
      </c>
      <c r="C1763">
        <f t="shared" ref="C1763:C1826" si="255">DAY(B1763)</f>
        <v>26</v>
      </c>
      <c r="D1763">
        <f t="shared" ref="D1763:D1826" si="256">MONTH(B1763)</f>
        <v>9</v>
      </c>
      <c r="E1763">
        <f t="shared" ref="E1763:E1826" si="257">IF(D1763&lt;4,1,IF(AND(D1763&gt;3,D1763&lt;7),2,IF(AND(D1763&gt;6,D1763&lt;10),3,4)))</f>
        <v>3</v>
      </c>
      <c r="F1763">
        <f t="shared" ref="F1763:F1826" si="258">YEAR(B1763)</f>
        <v>2022</v>
      </c>
      <c r="G1763">
        <f t="shared" ref="G1763:G1826" si="259">WEEKNUM(B1763)</f>
        <v>40</v>
      </c>
      <c r="H1763">
        <f t="shared" ref="H1763:H1826" si="260">IF(E1763=E1762,G1763-G1762+H1762,1)</f>
        <v>14</v>
      </c>
      <c r="I1763" s="1" t="str">
        <f t="shared" si="252"/>
        <v>date_20220926</v>
      </c>
      <c r="J1763" t="str">
        <f t="shared" si="253"/>
        <v>date_20220926 = DateLookup.create( { date: '2022-09-26', day_of_month: 26, month: 9, quarter: 3, year: 2022, week_of_year: 40, week_of_quarter: 14})</v>
      </c>
    </row>
    <row r="1764" spans="1:10">
      <c r="A1764" s="1">
        <v>44831</v>
      </c>
      <c r="B1764" s="1" t="str">
        <f t="shared" si="254"/>
        <v>2022-09-27</v>
      </c>
      <c r="C1764">
        <f t="shared" si="255"/>
        <v>27</v>
      </c>
      <c r="D1764">
        <f t="shared" si="256"/>
        <v>9</v>
      </c>
      <c r="E1764">
        <f t="shared" si="257"/>
        <v>3</v>
      </c>
      <c r="F1764">
        <f t="shared" si="258"/>
        <v>2022</v>
      </c>
      <c r="G1764">
        <f t="shared" si="259"/>
        <v>40</v>
      </c>
      <c r="H1764">
        <f t="shared" si="260"/>
        <v>14</v>
      </c>
      <c r="I1764" s="1" t="str">
        <f t="shared" si="252"/>
        <v>date_20220927</v>
      </c>
      <c r="J1764" t="str">
        <f t="shared" si="253"/>
        <v>date_20220927 = DateLookup.create( { date: '2022-09-27', day_of_month: 27, month: 9, quarter: 3, year: 2022, week_of_year: 40, week_of_quarter: 14})</v>
      </c>
    </row>
    <row r="1765" spans="1:10">
      <c r="A1765" s="1">
        <v>44832</v>
      </c>
      <c r="B1765" s="1" t="str">
        <f t="shared" si="254"/>
        <v>2022-09-28</v>
      </c>
      <c r="C1765">
        <f t="shared" si="255"/>
        <v>28</v>
      </c>
      <c r="D1765">
        <f t="shared" si="256"/>
        <v>9</v>
      </c>
      <c r="E1765">
        <f t="shared" si="257"/>
        <v>3</v>
      </c>
      <c r="F1765">
        <f t="shared" si="258"/>
        <v>2022</v>
      </c>
      <c r="G1765">
        <f t="shared" si="259"/>
        <v>40</v>
      </c>
      <c r="H1765">
        <f t="shared" si="260"/>
        <v>14</v>
      </c>
      <c r="I1765" s="1" t="str">
        <f t="shared" si="252"/>
        <v>date_20220928</v>
      </c>
      <c r="J1765" t="str">
        <f t="shared" si="253"/>
        <v>date_20220928 = DateLookup.create( { date: '2022-09-28', day_of_month: 28, month: 9, quarter: 3, year: 2022, week_of_year: 40, week_of_quarter: 14})</v>
      </c>
    </row>
    <row r="1766" spans="1:10">
      <c r="A1766" s="1">
        <v>44833</v>
      </c>
      <c r="B1766" s="1" t="str">
        <f t="shared" si="254"/>
        <v>2022-09-29</v>
      </c>
      <c r="C1766">
        <f t="shared" si="255"/>
        <v>29</v>
      </c>
      <c r="D1766">
        <f t="shared" si="256"/>
        <v>9</v>
      </c>
      <c r="E1766">
        <f t="shared" si="257"/>
        <v>3</v>
      </c>
      <c r="F1766">
        <f t="shared" si="258"/>
        <v>2022</v>
      </c>
      <c r="G1766">
        <f t="shared" si="259"/>
        <v>40</v>
      </c>
      <c r="H1766">
        <f t="shared" si="260"/>
        <v>14</v>
      </c>
      <c r="I1766" s="1" t="str">
        <f t="shared" si="252"/>
        <v>date_20220929</v>
      </c>
      <c r="J1766" t="str">
        <f t="shared" si="253"/>
        <v>date_20220929 = DateLookup.create( { date: '2022-09-29', day_of_month: 29, month: 9, quarter: 3, year: 2022, week_of_year: 40, week_of_quarter: 14})</v>
      </c>
    </row>
    <row r="1767" spans="1:10">
      <c r="A1767" s="1">
        <v>44834</v>
      </c>
      <c r="B1767" s="1" t="str">
        <f t="shared" si="254"/>
        <v>2022-09-30</v>
      </c>
      <c r="C1767">
        <f t="shared" si="255"/>
        <v>30</v>
      </c>
      <c r="D1767">
        <f t="shared" si="256"/>
        <v>9</v>
      </c>
      <c r="E1767">
        <f t="shared" si="257"/>
        <v>3</v>
      </c>
      <c r="F1767">
        <f t="shared" si="258"/>
        <v>2022</v>
      </c>
      <c r="G1767">
        <f t="shared" si="259"/>
        <v>40</v>
      </c>
      <c r="H1767">
        <f t="shared" si="260"/>
        <v>14</v>
      </c>
      <c r="I1767" s="1" t="str">
        <f t="shared" si="252"/>
        <v>date_20220930</v>
      </c>
      <c r="J1767" t="str">
        <f t="shared" si="253"/>
        <v>date_20220930 = DateLookup.create( { date: '2022-09-30', day_of_month: 30, month: 9, quarter: 3, year: 2022, week_of_year: 40, week_of_quarter: 14})</v>
      </c>
    </row>
    <row r="1768" spans="1:10">
      <c r="A1768" s="1">
        <v>44835</v>
      </c>
      <c r="B1768" s="1" t="str">
        <f t="shared" si="254"/>
        <v>2022-10-01</v>
      </c>
      <c r="C1768">
        <f t="shared" si="255"/>
        <v>1</v>
      </c>
      <c r="D1768">
        <f t="shared" si="256"/>
        <v>10</v>
      </c>
      <c r="E1768">
        <f t="shared" si="257"/>
        <v>4</v>
      </c>
      <c r="F1768">
        <f t="shared" si="258"/>
        <v>2022</v>
      </c>
      <c r="G1768">
        <f t="shared" si="259"/>
        <v>40</v>
      </c>
      <c r="H1768">
        <f t="shared" si="260"/>
        <v>1</v>
      </c>
      <c r="I1768" s="1" t="str">
        <f t="shared" si="252"/>
        <v>date_20221001</v>
      </c>
      <c r="J1768" t="str">
        <f t="shared" si="253"/>
        <v>date_20221001 = DateLookup.create( { date: '2022-10-01', day_of_month: 1, month: 10, quarter: 4, year: 2022, week_of_year: 40, week_of_quarter: 1})</v>
      </c>
    </row>
    <row r="1769" spans="1:10">
      <c r="A1769" s="1">
        <v>44836</v>
      </c>
      <c r="B1769" s="1" t="str">
        <f t="shared" si="254"/>
        <v>2022-10-02</v>
      </c>
      <c r="C1769">
        <f t="shared" si="255"/>
        <v>2</v>
      </c>
      <c r="D1769">
        <f t="shared" si="256"/>
        <v>10</v>
      </c>
      <c r="E1769">
        <f t="shared" si="257"/>
        <v>4</v>
      </c>
      <c r="F1769">
        <f t="shared" si="258"/>
        <v>2022</v>
      </c>
      <c r="G1769">
        <f t="shared" si="259"/>
        <v>41</v>
      </c>
      <c r="H1769">
        <f t="shared" si="260"/>
        <v>2</v>
      </c>
      <c r="I1769" s="1" t="str">
        <f t="shared" si="252"/>
        <v>date_20221002</v>
      </c>
      <c r="J1769" t="str">
        <f t="shared" si="253"/>
        <v>date_20221002 = DateLookup.create( { date: '2022-10-02', day_of_month: 2, month: 10, quarter: 4, year: 2022, week_of_year: 41, week_of_quarter: 2})</v>
      </c>
    </row>
    <row r="1770" spans="1:10">
      <c r="A1770" s="1">
        <v>44837</v>
      </c>
      <c r="B1770" s="1" t="str">
        <f t="shared" si="254"/>
        <v>2022-10-03</v>
      </c>
      <c r="C1770">
        <f t="shared" si="255"/>
        <v>3</v>
      </c>
      <c r="D1770">
        <f t="shared" si="256"/>
        <v>10</v>
      </c>
      <c r="E1770">
        <f t="shared" si="257"/>
        <v>4</v>
      </c>
      <c r="F1770">
        <f t="shared" si="258"/>
        <v>2022</v>
      </c>
      <c r="G1770">
        <f t="shared" si="259"/>
        <v>41</v>
      </c>
      <c r="H1770">
        <f t="shared" si="260"/>
        <v>2</v>
      </c>
      <c r="I1770" s="1" t="str">
        <f t="shared" si="252"/>
        <v>date_20221003</v>
      </c>
      <c r="J1770" t="str">
        <f t="shared" si="253"/>
        <v>date_20221003 = DateLookup.create( { date: '2022-10-03', day_of_month: 3, month: 10, quarter: 4, year: 2022, week_of_year: 41, week_of_quarter: 2})</v>
      </c>
    </row>
    <row r="1771" spans="1:10">
      <c r="A1771" s="1">
        <v>44838</v>
      </c>
      <c r="B1771" s="1" t="str">
        <f t="shared" si="254"/>
        <v>2022-10-04</v>
      </c>
      <c r="C1771">
        <f t="shared" si="255"/>
        <v>4</v>
      </c>
      <c r="D1771">
        <f t="shared" si="256"/>
        <v>10</v>
      </c>
      <c r="E1771">
        <f t="shared" si="257"/>
        <v>4</v>
      </c>
      <c r="F1771">
        <f t="shared" si="258"/>
        <v>2022</v>
      </c>
      <c r="G1771">
        <f t="shared" si="259"/>
        <v>41</v>
      </c>
      <c r="H1771">
        <f t="shared" si="260"/>
        <v>2</v>
      </c>
      <c r="I1771" s="1" t="str">
        <f t="shared" si="252"/>
        <v>date_20221004</v>
      </c>
      <c r="J1771" t="str">
        <f t="shared" si="253"/>
        <v>date_20221004 = DateLookup.create( { date: '2022-10-04', day_of_month: 4, month: 10, quarter: 4, year: 2022, week_of_year: 41, week_of_quarter: 2})</v>
      </c>
    </row>
    <row r="1772" spans="1:10">
      <c r="A1772" s="1">
        <v>44839</v>
      </c>
      <c r="B1772" s="1" t="str">
        <f t="shared" si="254"/>
        <v>2022-10-05</v>
      </c>
      <c r="C1772">
        <f t="shared" si="255"/>
        <v>5</v>
      </c>
      <c r="D1772">
        <f t="shared" si="256"/>
        <v>10</v>
      </c>
      <c r="E1772">
        <f t="shared" si="257"/>
        <v>4</v>
      </c>
      <c r="F1772">
        <f t="shared" si="258"/>
        <v>2022</v>
      </c>
      <c r="G1772">
        <f t="shared" si="259"/>
        <v>41</v>
      </c>
      <c r="H1772">
        <f t="shared" si="260"/>
        <v>2</v>
      </c>
      <c r="I1772" s="1" t="str">
        <f t="shared" si="252"/>
        <v>date_20221005</v>
      </c>
      <c r="J1772" t="str">
        <f t="shared" si="253"/>
        <v>date_20221005 = DateLookup.create( { date: '2022-10-05', day_of_month: 5, month: 10, quarter: 4, year: 2022, week_of_year: 41, week_of_quarter: 2})</v>
      </c>
    </row>
    <row r="1773" spans="1:10">
      <c r="A1773" s="1">
        <v>44840</v>
      </c>
      <c r="B1773" s="1" t="str">
        <f t="shared" si="254"/>
        <v>2022-10-06</v>
      </c>
      <c r="C1773">
        <f t="shared" si="255"/>
        <v>6</v>
      </c>
      <c r="D1773">
        <f t="shared" si="256"/>
        <v>10</v>
      </c>
      <c r="E1773">
        <f t="shared" si="257"/>
        <v>4</v>
      </c>
      <c r="F1773">
        <f t="shared" si="258"/>
        <v>2022</v>
      </c>
      <c r="G1773">
        <f t="shared" si="259"/>
        <v>41</v>
      </c>
      <c r="H1773">
        <f t="shared" si="260"/>
        <v>2</v>
      </c>
      <c r="I1773" s="1" t="str">
        <f t="shared" ref="I1773:I1836" si="261">"date_"&amp;YEAR(A1773)&amp;""&amp;RIGHT("0"&amp;MONTH(A1773),2)&amp;""&amp;RIGHT("0"&amp;DAY(A1773),2)</f>
        <v>date_20221006</v>
      </c>
      <c r="J1773" t="str">
        <f t="shared" ref="J1773:J1836" si="262">I1773&amp; " = DateLookup.create( { "&amp;B$1&amp;"'"&amp;B1773&amp;"'"&amp;C$1&amp;C1773&amp;D$1&amp;D1773&amp;E$1&amp;E1773&amp;F$1&amp;F1773&amp;G$1&amp;G1773&amp;H$1&amp;H1773&amp;"})"</f>
        <v>date_20221006 = DateLookup.create( { date: '2022-10-06', day_of_month: 6, month: 10, quarter: 4, year: 2022, week_of_year: 41, week_of_quarter: 2})</v>
      </c>
    </row>
    <row r="1774" spans="1:10">
      <c r="A1774" s="1">
        <v>44841</v>
      </c>
      <c r="B1774" s="1" t="str">
        <f t="shared" si="254"/>
        <v>2022-10-07</v>
      </c>
      <c r="C1774">
        <f t="shared" si="255"/>
        <v>7</v>
      </c>
      <c r="D1774">
        <f t="shared" si="256"/>
        <v>10</v>
      </c>
      <c r="E1774">
        <f t="shared" si="257"/>
        <v>4</v>
      </c>
      <c r="F1774">
        <f t="shared" si="258"/>
        <v>2022</v>
      </c>
      <c r="G1774">
        <f t="shared" si="259"/>
        <v>41</v>
      </c>
      <c r="H1774">
        <f t="shared" si="260"/>
        <v>2</v>
      </c>
      <c r="I1774" s="1" t="str">
        <f t="shared" si="261"/>
        <v>date_20221007</v>
      </c>
      <c r="J1774" t="str">
        <f t="shared" si="262"/>
        <v>date_20221007 = DateLookup.create( { date: '2022-10-07', day_of_month: 7, month: 10, quarter: 4, year: 2022, week_of_year: 41, week_of_quarter: 2})</v>
      </c>
    </row>
    <row r="1775" spans="1:10">
      <c r="A1775" s="1">
        <v>44842</v>
      </c>
      <c r="B1775" s="1" t="str">
        <f t="shared" si="254"/>
        <v>2022-10-08</v>
      </c>
      <c r="C1775">
        <f t="shared" si="255"/>
        <v>8</v>
      </c>
      <c r="D1775">
        <f t="shared" si="256"/>
        <v>10</v>
      </c>
      <c r="E1775">
        <f t="shared" si="257"/>
        <v>4</v>
      </c>
      <c r="F1775">
        <f t="shared" si="258"/>
        <v>2022</v>
      </c>
      <c r="G1775">
        <f t="shared" si="259"/>
        <v>41</v>
      </c>
      <c r="H1775">
        <f t="shared" si="260"/>
        <v>2</v>
      </c>
      <c r="I1775" s="1" t="str">
        <f t="shared" si="261"/>
        <v>date_20221008</v>
      </c>
      <c r="J1775" t="str">
        <f t="shared" si="262"/>
        <v>date_20221008 = DateLookup.create( { date: '2022-10-08', day_of_month: 8, month: 10, quarter: 4, year: 2022, week_of_year: 41, week_of_quarter: 2})</v>
      </c>
    </row>
    <row r="1776" spans="1:10">
      <c r="A1776" s="1">
        <v>44843</v>
      </c>
      <c r="B1776" s="1" t="str">
        <f t="shared" si="254"/>
        <v>2022-10-09</v>
      </c>
      <c r="C1776">
        <f t="shared" si="255"/>
        <v>9</v>
      </c>
      <c r="D1776">
        <f t="shared" si="256"/>
        <v>10</v>
      </c>
      <c r="E1776">
        <f t="shared" si="257"/>
        <v>4</v>
      </c>
      <c r="F1776">
        <f t="shared" si="258"/>
        <v>2022</v>
      </c>
      <c r="G1776">
        <f t="shared" si="259"/>
        <v>42</v>
      </c>
      <c r="H1776">
        <f t="shared" si="260"/>
        <v>3</v>
      </c>
      <c r="I1776" s="1" t="str">
        <f t="shared" si="261"/>
        <v>date_20221009</v>
      </c>
      <c r="J1776" t="str">
        <f t="shared" si="262"/>
        <v>date_20221009 = DateLookup.create( { date: '2022-10-09', day_of_month: 9, month: 10, quarter: 4, year: 2022, week_of_year: 42, week_of_quarter: 3})</v>
      </c>
    </row>
    <row r="1777" spans="1:10">
      <c r="A1777" s="1">
        <v>44844</v>
      </c>
      <c r="B1777" s="1" t="str">
        <f t="shared" si="254"/>
        <v>2022-10-10</v>
      </c>
      <c r="C1777">
        <f t="shared" si="255"/>
        <v>10</v>
      </c>
      <c r="D1777">
        <f t="shared" si="256"/>
        <v>10</v>
      </c>
      <c r="E1777">
        <f t="shared" si="257"/>
        <v>4</v>
      </c>
      <c r="F1777">
        <f t="shared" si="258"/>
        <v>2022</v>
      </c>
      <c r="G1777">
        <f t="shared" si="259"/>
        <v>42</v>
      </c>
      <c r="H1777">
        <f t="shared" si="260"/>
        <v>3</v>
      </c>
      <c r="I1777" s="1" t="str">
        <f t="shared" si="261"/>
        <v>date_20221010</v>
      </c>
      <c r="J1777" t="str">
        <f t="shared" si="262"/>
        <v>date_20221010 = DateLookup.create( { date: '2022-10-10', day_of_month: 10, month: 10, quarter: 4, year: 2022, week_of_year: 42, week_of_quarter: 3})</v>
      </c>
    </row>
    <row r="1778" spans="1:10">
      <c r="A1778" s="1">
        <v>44845</v>
      </c>
      <c r="B1778" s="1" t="str">
        <f t="shared" si="254"/>
        <v>2022-10-11</v>
      </c>
      <c r="C1778">
        <f t="shared" si="255"/>
        <v>11</v>
      </c>
      <c r="D1778">
        <f t="shared" si="256"/>
        <v>10</v>
      </c>
      <c r="E1778">
        <f t="shared" si="257"/>
        <v>4</v>
      </c>
      <c r="F1778">
        <f t="shared" si="258"/>
        <v>2022</v>
      </c>
      <c r="G1778">
        <f t="shared" si="259"/>
        <v>42</v>
      </c>
      <c r="H1778">
        <f t="shared" si="260"/>
        <v>3</v>
      </c>
      <c r="I1778" s="1" t="str">
        <f t="shared" si="261"/>
        <v>date_20221011</v>
      </c>
      <c r="J1778" t="str">
        <f t="shared" si="262"/>
        <v>date_20221011 = DateLookup.create( { date: '2022-10-11', day_of_month: 11, month: 10, quarter: 4, year: 2022, week_of_year: 42, week_of_quarter: 3})</v>
      </c>
    </row>
    <row r="1779" spans="1:10">
      <c r="A1779" s="1">
        <v>44846</v>
      </c>
      <c r="B1779" s="1" t="str">
        <f t="shared" si="254"/>
        <v>2022-10-12</v>
      </c>
      <c r="C1779">
        <f t="shared" si="255"/>
        <v>12</v>
      </c>
      <c r="D1779">
        <f t="shared" si="256"/>
        <v>10</v>
      </c>
      <c r="E1779">
        <f t="shared" si="257"/>
        <v>4</v>
      </c>
      <c r="F1779">
        <f t="shared" si="258"/>
        <v>2022</v>
      </c>
      <c r="G1779">
        <f t="shared" si="259"/>
        <v>42</v>
      </c>
      <c r="H1779">
        <f t="shared" si="260"/>
        <v>3</v>
      </c>
      <c r="I1779" s="1" t="str">
        <f t="shared" si="261"/>
        <v>date_20221012</v>
      </c>
      <c r="J1779" t="str">
        <f t="shared" si="262"/>
        <v>date_20221012 = DateLookup.create( { date: '2022-10-12', day_of_month: 12, month: 10, quarter: 4, year: 2022, week_of_year: 42, week_of_quarter: 3})</v>
      </c>
    </row>
    <row r="1780" spans="1:10">
      <c r="A1780" s="1">
        <v>44847</v>
      </c>
      <c r="B1780" s="1" t="str">
        <f t="shared" si="254"/>
        <v>2022-10-13</v>
      </c>
      <c r="C1780">
        <f t="shared" si="255"/>
        <v>13</v>
      </c>
      <c r="D1780">
        <f t="shared" si="256"/>
        <v>10</v>
      </c>
      <c r="E1780">
        <f t="shared" si="257"/>
        <v>4</v>
      </c>
      <c r="F1780">
        <f t="shared" si="258"/>
        <v>2022</v>
      </c>
      <c r="G1780">
        <f t="shared" si="259"/>
        <v>42</v>
      </c>
      <c r="H1780">
        <f t="shared" si="260"/>
        <v>3</v>
      </c>
      <c r="I1780" s="1" t="str">
        <f t="shared" si="261"/>
        <v>date_20221013</v>
      </c>
      <c r="J1780" t="str">
        <f t="shared" si="262"/>
        <v>date_20221013 = DateLookup.create( { date: '2022-10-13', day_of_month: 13, month: 10, quarter: 4, year: 2022, week_of_year: 42, week_of_quarter: 3})</v>
      </c>
    </row>
    <row r="1781" spans="1:10">
      <c r="A1781" s="1">
        <v>44848</v>
      </c>
      <c r="B1781" s="1" t="str">
        <f t="shared" si="254"/>
        <v>2022-10-14</v>
      </c>
      <c r="C1781">
        <f t="shared" si="255"/>
        <v>14</v>
      </c>
      <c r="D1781">
        <f t="shared" si="256"/>
        <v>10</v>
      </c>
      <c r="E1781">
        <f t="shared" si="257"/>
        <v>4</v>
      </c>
      <c r="F1781">
        <f t="shared" si="258"/>
        <v>2022</v>
      </c>
      <c r="G1781">
        <f t="shared" si="259"/>
        <v>42</v>
      </c>
      <c r="H1781">
        <f t="shared" si="260"/>
        <v>3</v>
      </c>
      <c r="I1781" s="1" t="str">
        <f t="shared" si="261"/>
        <v>date_20221014</v>
      </c>
      <c r="J1781" t="str">
        <f t="shared" si="262"/>
        <v>date_20221014 = DateLookup.create( { date: '2022-10-14', day_of_month: 14, month: 10, quarter: 4, year: 2022, week_of_year: 42, week_of_quarter: 3})</v>
      </c>
    </row>
    <row r="1782" spans="1:10">
      <c r="A1782" s="1">
        <v>44849</v>
      </c>
      <c r="B1782" s="1" t="str">
        <f t="shared" si="254"/>
        <v>2022-10-15</v>
      </c>
      <c r="C1782">
        <f t="shared" si="255"/>
        <v>15</v>
      </c>
      <c r="D1782">
        <f t="shared" si="256"/>
        <v>10</v>
      </c>
      <c r="E1782">
        <f t="shared" si="257"/>
        <v>4</v>
      </c>
      <c r="F1782">
        <f t="shared" si="258"/>
        <v>2022</v>
      </c>
      <c r="G1782">
        <f t="shared" si="259"/>
        <v>42</v>
      </c>
      <c r="H1782">
        <f t="shared" si="260"/>
        <v>3</v>
      </c>
      <c r="I1782" s="1" t="str">
        <f t="shared" si="261"/>
        <v>date_20221015</v>
      </c>
      <c r="J1782" t="str">
        <f t="shared" si="262"/>
        <v>date_20221015 = DateLookup.create( { date: '2022-10-15', day_of_month: 15, month: 10, quarter: 4, year: 2022, week_of_year: 42, week_of_quarter: 3})</v>
      </c>
    </row>
    <row r="1783" spans="1:10">
      <c r="A1783" s="1">
        <v>44850</v>
      </c>
      <c r="B1783" s="1" t="str">
        <f t="shared" si="254"/>
        <v>2022-10-16</v>
      </c>
      <c r="C1783">
        <f t="shared" si="255"/>
        <v>16</v>
      </c>
      <c r="D1783">
        <f t="shared" si="256"/>
        <v>10</v>
      </c>
      <c r="E1783">
        <f t="shared" si="257"/>
        <v>4</v>
      </c>
      <c r="F1783">
        <f t="shared" si="258"/>
        <v>2022</v>
      </c>
      <c r="G1783">
        <f t="shared" si="259"/>
        <v>43</v>
      </c>
      <c r="H1783">
        <f t="shared" si="260"/>
        <v>4</v>
      </c>
      <c r="I1783" s="1" t="str">
        <f t="shared" si="261"/>
        <v>date_20221016</v>
      </c>
      <c r="J1783" t="str">
        <f t="shared" si="262"/>
        <v>date_20221016 = DateLookup.create( { date: '2022-10-16', day_of_month: 16, month: 10, quarter: 4, year: 2022, week_of_year: 43, week_of_quarter: 4})</v>
      </c>
    </row>
    <row r="1784" spans="1:10">
      <c r="A1784" s="1">
        <v>44851</v>
      </c>
      <c r="B1784" s="1" t="str">
        <f t="shared" si="254"/>
        <v>2022-10-17</v>
      </c>
      <c r="C1784">
        <f t="shared" si="255"/>
        <v>17</v>
      </c>
      <c r="D1784">
        <f t="shared" si="256"/>
        <v>10</v>
      </c>
      <c r="E1784">
        <f t="shared" si="257"/>
        <v>4</v>
      </c>
      <c r="F1784">
        <f t="shared" si="258"/>
        <v>2022</v>
      </c>
      <c r="G1784">
        <f t="shared" si="259"/>
        <v>43</v>
      </c>
      <c r="H1784">
        <f t="shared" si="260"/>
        <v>4</v>
      </c>
      <c r="I1784" s="1" t="str">
        <f t="shared" si="261"/>
        <v>date_20221017</v>
      </c>
      <c r="J1784" t="str">
        <f t="shared" si="262"/>
        <v>date_20221017 = DateLookup.create( { date: '2022-10-17', day_of_month: 17, month: 10, quarter: 4, year: 2022, week_of_year: 43, week_of_quarter: 4})</v>
      </c>
    </row>
    <row r="1785" spans="1:10">
      <c r="A1785" s="1">
        <v>44852</v>
      </c>
      <c r="B1785" s="1" t="str">
        <f t="shared" si="254"/>
        <v>2022-10-18</v>
      </c>
      <c r="C1785">
        <f t="shared" si="255"/>
        <v>18</v>
      </c>
      <c r="D1785">
        <f t="shared" si="256"/>
        <v>10</v>
      </c>
      <c r="E1785">
        <f t="shared" si="257"/>
        <v>4</v>
      </c>
      <c r="F1785">
        <f t="shared" si="258"/>
        <v>2022</v>
      </c>
      <c r="G1785">
        <f t="shared" si="259"/>
        <v>43</v>
      </c>
      <c r="H1785">
        <f t="shared" si="260"/>
        <v>4</v>
      </c>
      <c r="I1785" s="1" t="str">
        <f t="shared" si="261"/>
        <v>date_20221018</v>
      </c>
      <c r="J1785" t="str">
        <f t="shared" si="262"/>
        <v>date_20221018 = DateLookup.create( { date: '2022-10-18', day_of_month: 18, month: 10, quarter: 4, year: 2022, week_of_year: 43, week_of_quarter: 4})</v>
      </c>
    </row>
    <row r="1786" spans="1:10">
      <c r="A1786" s="1">
        <v>44853</v>
      </c>
      <c r="B1786" s="1" t="str">
        <f t="shared" si="254"/>
        <v>2022-10-19</v>
      </c>
      <c r="C1786">
        <f t="shared" si="255"/>
        <v>19</v>
      </c>
      <c r="D1786">
        <f t="shared" si="256"/>
        <v>10</v>
      </c>
      <c r="E1786">
        <f t="shared" si="257"/>
        <v>4</v>
      </c>
      <c r="F1786">
        <f t="shared" si="258"/>
        <v>2022</v>
      </c>
      <c r="G1786">
        <f t="shared" si="259"/>
        <v>43</v>
      </c>
      <c r="H1786">
        <f t="shared" si="260"/>
        <v>4</v>
      </c>
      <c r="I1786" s="1" t="str">
        <f t="shared" si="261"/>
        <v>date_20221019</v>
      </c>
      <c r="J1786" t="str">
        <f t="shared" si="262"/>
        <v>date_20221019 = DateLookup.create( { date: '2022-10-19', day_of_month: 19, month: 10, quarter: 4, year: 2022, week_of_year: 43, week_of_quarter: 4})</v>
      </c>
    </row>
    <row r="1787" spans="1:10">
      <c r="A1787" s="1">
        <v>44854</v>
      </c>
      <c r="B1787" s="1" t="str">
        <f t="shared" si="254"/>
        <v>2022-10-20</v>
      </c>
      <c r="C1787">
        <f t="shared" si="255"/>
        <v>20</v>
      </c>
      <c r="D1787">
        <f t="shared" si="256"/>
        <v>10</v>
      </c>
      <c r="E1787">
        <f t="shared" si="257"/>
        <v>4</v>
      </c>
      <c r="F1787">
        <f t="shared" si="258"/>
        <v>2022</v>
      </c>
      <c r="G1787">
        <f t="shared" si="259"/>
        <v>43</v>
      </c>
      <c r="H1787">
        <f t="shared" si="260"/>
        <v>4</v>
      </c>
      <c r="I1787" s="1" t="str">
        <f t="shared" si="261"/>
        <v>date_20221020</v>
      </c>
      <c r="J1787" t="str">
        <f t="shared" si="262"/>
        <v>date_20221020 = DateLookup.create( { date: '2022-10-20', day_of_month: 20, month: 10, quarter: 4, year: 2022, week_of_year: 43, week_of_quarter: 4})</v>
      </c>
    </row>
    <row r="1788" spans="1:10">
      <c r="A1788" s="1">
        <v>44855</v>
      </c>
      <c r="B1788" s="1" t="str">
        <f t="shared" si="254"/>
        <v>2022-10-21</v>
      </c>
      <c r="C1788">
        <f t="shared" si="255"/>
        <v>21</v>
      </c>
      <c r="D1788">
        <f t="shared" si="256"/>
        <v>10</v>
      </c>
      <c r="E1788">
        <f t="shared" si="257"/>
        <v>4</v>
      </c>
      <c r="F1788">
        <f t="shared" si="258"/>
        <v>2022</v>
      </c>
      <c r="G1788">
        <f t="shared" si="259"/>
        <v>43</v>
      </c>
      <c r="H1788">
        <f t="shared" si="260"/>
        <v>4</v>
      </c>
      <c r="I1788" s="1" t="str">
        <f t="shared" si="261"/>
        <v>date_20221021</v>
      </c>
      <c r="J1788" t="str">
        <f t="shared" si="262"/>
        <v>date_20221021 = DateLookup.create( { date: '2022-10-21', day_of_month: 21, month: 10, quarter: 4, year: 2022, week_of_year: 43, week_of_quarter: 4})</v>
      </c>
    </row>
    <row r="1789" spans="1:10">
      <c r="A1789" s="1">
        <v>44856</v>
      </c>
      <c r="B1789" s="1" t="str">
        <f t="shared" si="254"/>
        <v>2022-10-22</v>
      </c>
      <c r="C1789">
        <f t="shared" si="255"/>
        <v>22</v>
      </c>
      <c r="D1789">
        <f t="shared" si="256"/>
        <v>10</v>
      </c>
      <c r="E1789">
        <f t="shared" si="257"/>
        <v>4</v>
      </c>
      <c r="F1789">
        <f t="shared" si="258"/>
        <v>2022</v>
      </c>
      <c r="G1789">
        <f t="shared" si="259"/>
        <v>43</v>
      </c>
      <c r="H1789">
        <f t="shared" si="260"/>
        <v>4</v>
      </c>
      <c r="I1789" s="1" t="str">
        <f t="shared" si="261"/>
        <v>date_20221022</v>
      </c>
      <c r="J1789" t="str">
        <f t="shared" si="262"/>
        <v>date_20221022 = DateLookup.create( { date: '2022-10-22', day_of_month: 22, month: 10, quarter: 4, year: 2022, week_of_year: 43, week_of_quarter: 4})</v>
      </c>
    </row>
    <row r="1790" spans="1:10">
      <c r="A1790" s="1">
        <v>44857</v>
      </c>
      <c r="B1790" s="1" t="str">
        <f t="shared" si="254"/>
        <v>2022-10-23</v>
      </c>
      <c r="C1790">
        <f t="shared" si="255"/>
        <v>23</v>
      </c>
      <c r="D1790">
        <f t="shared" si="256"/>
        <v>10</v>
      </c>
      <c r="E1790">
        <f t="shared" si="257"/>
        <v>4</v>
      </c>
      <c r="F1790">
        <f t="shared" si="258"/>
        <v>2022</v>
      </c>
      <c r="G1790">
        <f t="shared" si="259"/>
        <v>44</v>
      </c>
      <c r="H1790">
        <f t="shared" si="260"/>
        <v>5</v>
      </c>
      <c r="I1790" s="1" t="str">
        <f t="shared" si="261"/>
        <v>date_20221023</v>
      </c>
      <c r="J1790" t="str">
        <f t="shared" si="262"/>
        <v>date_20221023 = DateLookup.create( { date: '2022-10-23', day_of_month: 23, month: 10, quarter: 4, year: 2022, week_of_year: 44, week_of_quarter: 5})</v>
      </c>
    </row>
    <row r="1791" spans="1:10">
      <c r="A1791" s="1">
        <v>44858</v>
      </c>
      <c r="B1791" s="1" t="str">
        <f t="shared" si="254"/>
        <v>2022-10-24</v>
      </c>
      <c r="C1791">
        <f t="shared" si="255"/>
        <v>24</v>
      </c>
      <c r="D1791">
        <f t="shared" si="256"/>
        <v>10</v>
      </c>
      <c r="E1791">
        <f t="shared" si="257"/>
        <v>4</v>
      </c>
      <c r="F1791">
        <f t="shared" si="258"/>
        <v>2022</v>
      </c>
      <c r="G1791">
        <f t="shared" si="259"/>
        <v>44</v>
      </c>
      <c r="H1791">
        <f t="shared" si="260"/>
        <v>5</v>
      </c>
      <c r="I1791" s="1" t="str">
        <f t="shared" si="261"/>
        <v>date_20221024</v>
      </c>
      <c r="J1791" t="str">
        <f t="shared" si="262"/>
        <v>date_20221024 = DateLookup.create( { date: '2022-10-24', day_of_month: 24, month: 10, quarter: 4, year: 2022, week_of_year: 44, week_of_quarter: 5})</v>
      </c>
    </row>
    <row r="1792" spans="1:10">
      <c r="A1792" s="1">
        <v>44859</v>
      </c>
      <c r="B1792" s="1" t="str">
        <f t="shared" si="254"/>
        <v>2022-10-25</v>
      </c>
      <c r="C1792">
        <f t="shared" si="255"/>
        <v>25</v>
      </c>
      <c r="D1792">
        <f t="shared" si="256"/>
        <v>10</v>
      </c>
      <c r="E1792">
        <f t="shared" si="257"/>
        <v>4</v>
      </c>
      <c r="F1792">
        <f t="shared" si="258"/>
        <v>2022</v>
      </c>
      <c r="G1792">
        <f t="shared" si="259"/>
        <v>44</v>
      </c>
      <c r="H1792">
        <f t="shared" si="260"/>
        <v>5</v>
      </c>
      <c r="I1792" s="1" t="str">
        <f t="shared" si="261"/>
        <v>date_20221025</v>
      </c>
      <c r="J1792" t="str">
        <f t="shared" si="262"/>
        <v>date_20221025 = DateLookup.create( { date: '2022-10-25', day_of_month: 25, month: 10, quarter: 4, year: 2022, week_of_year: 44, week_of_quarter: 5})</v>
      </c>
    </row>
    <row r="1793" spans="1:10">
      <c r="A1793" s="1">
        <v>44860</v>
      </c>
      <c r="B1793" s="1" t="str">
        <f t="shared" si="254"/>
        <v>2022-10-26</v>
      </c>
      <c r="C1793">
        <f t="shared" si="255"/>
        <v>26</v>
      </c>
      <c r="D1793">
        <f t="shared" si="256"/>
        <v>10</v>
      </c>
      <c r="E1793">
        <f t="shared" si="257"/>
        <v>4</v>
      </c>
      <c r="F1793">
        <f t="shared" si="258"/>
        <v>2022</v>
      </c>
      <c r="G1793">
        <f t="shared" si="259"/>
        <v>44</v>
      </c>
      <c r="H1793">
        <f t="shared" si="260"/>
        <v>5</v>
      </c>
      <c r="I1793" s="1" t="str">
        <f t="shared" si="261"/>
        <v>date_20221026</v>
      </c>
      <c r="J1793" t="str">
        <f t="shared" si="262"/>
        <v>date_20221026 = DateLookup.create( { date: '2022-10-26', day_of_month: 26, month: 10, quarter: 4, year: 2022, week_of_year: 44, week_of_quarter: 5})</v>
      </c>
    </row>
    <row r="1794" spans="1:10">
      <c r="A1794" s="1">
        <v>44861</v>
      </c>
      <c r="B1794" s="1" t="str">
        <f t="shared" si="254"/>
        <v>2022-10-27</v>
      </c>
      <c r="C1794">
        <f t="shared" si="255"/>
        <v>27</v>
      </c>
      <c r="D1794">
        <f t="shared" si="256"/>
        <v>10</v>
      </c>
      <c r="E1794">
        <f t="shared" si="257"/>
        <v>4</v>
      </c>
      <c r="F1794">
        <f t="shared" si="258"/>
        <v>2022</v>
      </c>
      <c r="G1794">
        <f t="shared" si="259"/>
        <v>44</v>
      </c>
      <c r="H1794">
        <f t="shared" si="260"/>
        <v>5</v>
      </c>
      <c r="I1794" s="1" t="str">
        <f t="shared" si="261"/>
        <v>date_20221027</v>
      </c>
      <c r="J1794" t="str">
        <f t="shared" si="262"/>
        <v>date_20221027 = DateLookup.create( { date: '2022-10-27', day_of_month: 27, month: 10, quarter: 4, year: 2022, week_of_year: 44, week_of_quarter: 5})</v>
      </c>
    </row>
    <row r="1795" spans="1:10">
      <c r="A1795" s="1">
        <v>44862</v>
      </c>
      <c r="B1795" s="1" t="str">
        <f t="shared" si="254"/>
        <v>2022-10-28</v>
      </c>
      <c r="C1795">
        <f t="shared" si="255"/>
        <v>28</v>
      </c>
      <c r="D1795">
        <f t="shared" si="256"/>
        <v>10</v>
      </c>
      <c r="E1795">
        <f t="shared" si="257"/>
        <v>4</v>
      </c>
      <c r="F1795">
        <f t="shared" si="258"/>
        <v>2022</v>
      </c>
      <c r="G1795">
        <f t="shared" si="259"/>
        <v>44</v>
      </c>
      <c r="H1795">
        <f t="shared" si="260"/>
        <v>5</v>
      </c>
      <c r="I1795" s="1" t="str">
        <f t="shared" si="261"/>
        <v>date_20221028</v>
      </c>
      <c r="J1795" t="str">
        <f t="shared" si="262"/>
        <v>date_20221028 = DateLookup.create( { date: '2022-10-28', day_of_month: 28, month: 10, quarter: 4, year: 2022, week_of_year: 44, week_of_quarter: 5})</v>
      </c>
    </row>
    <row r="1796" spans="1:10">
      <c r="A1796" s="1">
        <v>44863</v>
      </c>
      <c r="B1796" s="1" t="str">
        <f t="shared" si="254"/>
        <v>2022-10-29</v>
      </c>
      <c r="C1796">
        <f t="shared" si="255"/>
        <v>29</v>
      </c>
      <c r="D1796">
        <f t="shared" si="256"/>
        <v>10</v>
      </c>
      <c r="E1796">
        <f t="shared" si="257"/>
        <v>4</v>
      </c>
      <c r="F1796">
        <f t="shared" si="258"/>
        <v>2022</v>
      </c>
      <c r="G1796">
        <f t="shared" si="259"/>
        <v>44</v>
      </c>
      <c r="H1796">
        <f t="shared" si="260"/>
        <v>5</v>
      </c>
      <c r="I1796" s="1" t="str">
        <f t="shared" si="261"/>
        <v>date_20221029</v>
      </c>
      <c r="J1796" t="str">
        <f t="shared" si="262"/>
        <v>date_20221029 = DateLookup.create( { date: '2022-10-29', day_of_month: 29, month: 10, quarter: 4, year: 2022, week_of_year: 44, week_of_quarter: 5})</v>
      </c>
    </row>
    <row r="1797" spans="1:10">
      <c r="A1797" s="1">
        <v>44864</v>
      </c>
      <c r="B1797" s="1" t="str">
        <f t="shared" si="254"/>
        <v>2022-10-30</v>
      </c>
      <c r="C1797">
        <f t="shared" si="255"/>
        <v>30</v>
      </c>
      <c r="D1797">
        <f t="shared" si="256"/>
        <v>10</v>
      </c>
      <c r="E1797">
        <f t="shared" si="257"/>
        <v>4</v>
      </c>
      <c r="F1797">
        <f t="shared" si="258"/>
        <v>2022</v>
      </c>
      <c r="G1797">
        <f t="shared" si="259"/>
        <v>45</v>
      </c>
      <c r="H1797">
        <f t="shared" si="260"/>
        <v>6</v>
      </c>
      <c r="I1797" s="1" t="str">
        <f t="shared" si="261"/>
        <v>date_20221030</v>
      </c>
      <c r="J1797" t="str">
        <f t="shared" si="262"/>
        <v>date_20221030 = DateLookup.create( { date: '2022-10-30', day_of_month: 30, month: 10, quarter: 4, year: 2022, week_of_year: 45, week_of_quarter: 6})</v>
      </c>
    </row>
    <row r="1798" spans="1:10">
      <c r="A1798" s="1">
        <v>44865</v>
      </c>
      <c r="B1798" s="1" t="str">
        <f t="shared" si="254"/>
        <v>2022-10-31</v>
      </c>
      <c r="C1798">
        <f t="shared" si="255"/>
        <v>31</v>
      </c>
      <c r="D1798">
        <f t="shared" si="256"/>
        <v>10</v>
      </c>
      <c r="E1798">
        <f t="shared" si="257"/>
        <v>4</v>
      </c>
      <c r="F1798">
        <f t="shared" si="258"/>
        <v>2022</v>
      </c>
      <c r="G1798">
        <f t="shared" si="259"/>
        <v>45</v>
      </c>
      <c r="H1798">
        <f t="shared" si="260"/>
        <v>6</v>
      </c>
      <c r="I1798" s="1" t="str">
        <f t="shared" si="261"/>
        <v>date_20221031</v>
      </c>
      <c r="J1798" t="str">
        <f t="shared" si="262"/>
        <v>date_20221031 = DateLookup.create( { date: '2022-10-31', day_of_month: 31, month: 10, quarter: 4, year: 2022, week_of_year: 45, week_of_quarter: 6})</v>
      </c>
    </row>
    <row r="1799" spans="1:10">
      <c r="A1799" s="1">
        <v>44866</v>
      </c>
      <c r="B1799" s="1" t="str">
        <f t="shared" si="254"/>
        <v>2022-11-01</v>
      </c>
      <c r="C1799">
        <f t="shared" si="255"/>
        <v>1</v>
      </c>
      <c r="D1799">
        <f t="shared" si="256"/>
        <v>11</v>
      </c>
      <c r="E1799">
        <f t="shared" si="257"/>
        <v>4</v>
      </c>
      <c r="F1799">
        <f t="shared" si="258"/>
        <v>2022</v>
      </c>
      <c r="G1799">
        <f t="shared" si="259"/>
        <v>45</v>
      </c>
      <c r="H1799">
        <f t="shared" si="260"/>
        <v>6</v>
      </c>
      <c r="I1799" s="1" t="str">
        <f t="shared" si="261"/>
        <v>date_20221101</v>
      </c>
      <c r="J1799" t="str">
        <f t="shared" si="262"/>
        <v>date_20221101 = DateLookup.create( { date: '2022-11-01', day_of_month: 1, month: 11, quarter: 4, year: 2022, week_of_year: 45, week_of_quarter: 6})</v>
      </c>
    </row>
    <row r="1800" spans="1:10">
      <c r="A1800" s="1">
        <v>44867</v>
      </c>
      <c r="B1800" s="1" t="str">
        <f t="shared" si="254"/>
        <v>2022-11-02</v>
      </c>
      <c r="C1800">
        <f t="shared" si="255"/>
        <v>2</v>
      </c>
      <c r="D1800">
        <f t="shared" si="256"/>
        <v>11</v>
      </c>
      <c r="E1800">
        <f t="shared" si="257"/>
        <v>4</v>
      </c>
      <c r="F1800">
        <f t="shared" si="258"/>
        <v>2022</v>
      </c>
      <c r="G1800">
        <f t="shared" si="259"/>
        <v>45</v>
      </c>
      <c r="H1800">
        <f t="shared" si="260"/>
        <v>6</v>
      </c>
      <c r="I1800" s="1" t="str">
        <f t="shared" si="261"/>
        <v>date_20221102</v>
      </c>
      <c r="J1800" t="str">
        <f t="shared" si="262"/>
        <v>date_20221102 = DateLookup.create( { date: '2022-11-02', day_of_month: 2, month: 11, quarter: 4, year: 2022, week_of_year: 45, week_of_quarter: 6})</v>
      </c>
    </row>
    <row r="1801" spans="1:10">
      <c r="A1801" s="1">
        <v>44868</v>
      </c>
      <c r="B1801" s="1" t="str">
        <f t="shared" si="254"/>
        <v>2022-11-03</v>
      </c>
      <c r="C1801">
        <f t="shared" si="255"/>
        <v>3</v>
      </c>
      <c r="D1801">
        <f t="shared" si="256"/>
        <v>11</v>
      </c>
      <c r="E1801">
        <f t="shared" si="257"/>
        <v>4</v>
      </c>
      <c r="F1801">
        <f t="shared" si="258"/>
        <v>2022</v>
      </c>
      <c r="G1801">
        <f t="shared" si="259"/>
        <v>45</v>
      </c>
      <c r="H1801">
        <f t="shared" si="260"/>
        <v>6</v>
      </c>
      <c r="I1801" s="1" t="str">
        <f t="shared" si="261"/>
        <v>date_20221103</v>
      </c>
      <c r="J1801" t="str">
        <f t="shared" si="262"/>
        <v>date_20221103 = DateLookup.create( { date: '2022-11-03', day_of_month: 3, month: 11, quarter: 4, year: 2022, week_of_year: 45, week_of_quarter: 6})</v>
      </c>
    </row>
    <row r="1802" spans="1:10">
      <c r="A1802" s="1">
        <v>44869</v>
      </c>
      <c r="B1802" s="1" t="str">
        <f t="shared" si="254"/>
        <v>2022-11-04</v>
      </c>
      <c r="C1802">
        <f t="shared" si="255"/>
        <v>4</v>
      </c>
      <c r="D1802">
        <f t="shared" si="256"/>
        <v>11</v>
      </c>
      <c r="E1802">
        <f t="shared" si="257"/>
        <v>4</v>
      </c>
      <c r="F1802">
        <f t="shared" si="258"/>
        <v>2022</v>
      </c>
      <c r="G1802">
        <f t="shared" si="259"/>
        <v>45</v>
      </c>
      <c r="H1802">
        <f t="shared" si="260"/>
        <v>6</v>
      </c>
      <c r="I1802" s="1" t="str">
        <f t="shared" si="261"/>
        <v>date_20221104</v>
      </c>
      <c r="J1802" t="str">
        <f t="shared" si="262"/>
        <v>date_20221104 = DateLookup.create( { date: '2022-11-04', day_of_month: 4, month: 11, quarter: 4, year: 2022, week_of_year: 45, week_of_quarter: 6})</v>
      </c>
    </row>
    <row r="1803" spans="1:10">
      <c r="A1803" s="1">
        <v>44870</v>
      </c>
      <c r="B1803" s="1" t="str">
        <f t="shared" si="254"/>
        <v>2022-11-05</v>
      </c>
      <c r="C1803">
        <f t="shared" si="255"/>
        <v>5</v>
      </c>
      <c r="D1803">
        <f t="shared" si="256"/>
        <v>11</v>
      </c>
      <c r="E1803">
        <f t="shared" si="257"/>
        <v>4</v>
      </c>
      <c r="F1803">
        <f t="shared" si="258"/>
        <v>2022</v>
      </c>
      <c r="G1803">
        <f t="shared" si="259"/>
        <v>45</v>
      </c>
      <c r="H1803">
        <f t="shared" si="260"/>
        <v>6</v>
      </c>
      <c r="I1803" s="1" t="str">
        <f t="shared" si="261"/>
        <v>date_20221105</v>
      </c>
      <c r="J1803" t="str">
        <f t="shared" si="262"/>
        <v>date_20221105 = DateLookup.create( { date: '2022-11-05', day_of_month: 5, month: 11, quarter: 4, year: 2022, week_of_year: 45, week_of_quarter: 6})</v>
      </c>
    </row>
    <row r="1804" spans="1:10">
      <c r="A1804" s="1">
        <v>44871</v>
      </c>
      <c r="B1804" s="1" t="str">
        <f t="shared" si="254"/>
        <v>2022-11-06</v>
      </c>
      <c r="C1804">
        <f t="shared" si="255"/>
        <v>6</v>
      </c>
      <c r="D1804">
        <f t="shared" si="256"/>
        <v>11</v>
      </c>
      <c r="E1804">
        <f t="shared" si="257"/>
        <v>4</v>
      </c>
      <c r="F1804">
        <f t="shared" si="258"/>
        <v>2022</v>
      </c>
      <c r="G1804">
        <f t="shared" si="259"/>
        <v>46</v>
      </c>
      <c r="H1804">
        <f t="shared" si="260"/>
        <v>7</v>
      </c>
      <c r="I1804" s="1" t="str">
        <f t="shared" si="261"/>
        <v>date_20221106</v>
      </c>
      <c r="J1804" t="str">
        <f t="shared" si="262"/>
        <v>date_20221106 = DateLookup.create( { date: '2022-11-06', day_of_month: 6, month: 11, quarter: 4, year: 2022, week_of_year: 46, week_of_quarter: 7})</v>
      </c>
    </row>
    <row r="1805" spans="1:10">
      <c r="A1805" s="1">
        <v>44872</v>
      </c>
      <c r="B1805" s="1" t="str">
        <f t="shared" si="254"/>
        <v>2022-11-07</v>
      </c>
      <c r="C1805">
        <f t="shared" si="255"/>
        <v>7</v>
      </c>
      <c r="D1805">
        <f t="shared" si="256"/>
        <v>11</v>
      </c>
      <c r="E1805">
        <f t="shared" si="257"/>
        <v>4</v>
      </c>
      <c r="F1805">
        <f t="shared" si="258"/>
        <v>2022</v>
      </c>
      <c r="G1805">
        <f t="shared" si="259"/>
        <v>46</v>
      </c>
      <c r="H1805">
        <f t="shared" si="260"/>
        <v>7</v>
      </c>
      <c r="I1805" s="1" t="str">
        <f t="shared" si="261"/>
        <v>date_20221107</v>
      </c>
      <c r="J1805" t="str">
        <f t="shared" si="262"/>
        <v>date_20221107 = DateLookup.create( { date: '2022-11-07', day_of_month: 7, month: 11, quarter: 4, year: 2022, week_of_year: 46, week_of_quarter: 7})</v>
      </c>
    </row>
    <row r="1806" spans="1:10">
      <c r="A1806" s="1">
        <v>44873</v>
      </c>
      <c r="B1806" s="1" t="str">
        <f t="shared" si="254"/>
        <v>2022-11-08</v>
      </c>
      <c r="C1806">
        <f t="shared" si="255"/>
        <v>8</v>
      </c>
      <c r="D1806">
        <f t="shared" si="256"/>
        <v>11</v>
      </c>
      <c r="E1806">
        <f t="shared" si="257"/>
        <v>4</v>
      </c>
      <c r="F1806">
        <f t="shared" si="258"/>
        <v>2022</v>
      </c>
      <c r="G1806">
        <f t="shared" si="259"/>
        <v>46</v>
      </c>
      <c r="H1806">
        <f t="shared" si="260"/>
        <v>7</v>
      </c>
      <c r="I1806" s="1" t="str">
        <f t="shared" si="261"/>
        <v>date_20221108</v>
      </c>
      <c r="J1806" t="str">
        <f t="shared" si="262"/>
        <v>date_20221108 = DateLookup.create( { date: '2022-11-08', day_of_month: 8, month: 11, quarter: 4, year: 2022, week_of_year: 46, week_of_quarter: 7})</v>
      </c>
    </row>
    <row r="1807" spans="1:10">
      <c r="A1807" s="1">
        <v>44874</v>
      </c>
      <c r="B1807" s="1" t="str">
        <f t="shared" si="254"/>
        <v>2022-11-09</v>
      </c>
      <c r="C1807">
        <f t="shared" si="255"/>
        <v>9</v>
      </c>
      <c r="D1807">
        <f t="shared" si="256"/>
        <v>11</v>
      </c>
      <c r="E1807">
        <f t="shared" si="257"/>
        <v>4</v>
      </c>
      <c r="F1807">
        <f t="shared" si="258"/>
        <v>2022</v>
      </c>
      <c r="G1807">
        <f t="shared" si="259"/>
        <v>46</v>
      </c>
      <c r="H1807">
        <f t="shared" si="260"/>
        <v>7</v>
      </c>
      <c r="I1807" s="1" t="str">
        <f t="shared" si="261"/>
        <v>date_20221109</v>
      </c>
      <c r="J1807" t="str">
        <f t="shared" si="262"/>
        <v>date_20221109 = DateLookup.create( { date: '2022-11-09', day_of_month: 9, month: 11, quarter: 4, year: 2022, week_of_year: 46, week_of_quarter: 7})</v>
      </c>
    </row>
    <row r="1808" spans="1:10">
      <c r="A1808" s="1">
        <v>44875</v>
      </c>
      <c r="B1808" s="1" t="str">
        <f t="shared" si="254"/>
        <v>2022-11-10</v>
      </c>
      <c r="C1808">
        <f t="shared" si="255"/>
        <v>10</v>
      </c>
      <c r="D1808">
        <f t="shared" si="256"/>
        <v>11</v>
      </c>
      <c r="E1808">
        <f t="shared" si="257"/>
        <v>4</v>
      </c>
      <c r="F1808">
        <f t="shared" si="258"/>
        <v>2022</v>
      </c>
      <c r="G1808">
        <f t="shared" si="259"/>
        <v>46</v>
      </c>
      <c r="H1808">
        <f t="shared" si="260"/>
        <v>7</v>
      </c>
      <c r="I1808" s="1" t="str">
        <f t="shared" si="261"/>
        <v>date_20221110</v>
      </c>
      <c r="J1808" t="str">
        <f t="shared" si="262"/>
        <v>date_20221110 = DateLookup.create( { date: '2022-11-10', day_of_month: 10, month: 11, quarter: 4, year: 2022, week_of_year: 46, week_of_quarter: 7})</v>
      </c>
    </row>
    <row r="1809" spans="1:10">
      <c r="A1809" s="1">
        <v>44876</v>
      </c>
      <c r="B1809" s="1" t="str">
        <f t="shared" si="254"/>
        <v>2022-11-11</v>
      </c>
      <c r="C1809">
        <f t="shared" si="255"/>
        <v>11</v>
      </c>
      <c r="D1809">
        <f t="shared" si="256"/>
        <v>11</v>
      </c>
      <c r="E1809">
        <f t="shared" si="257"/>
        <v>4</v>
      </c>
      <c r="F1809">
        <f t="shared" si="258"/>
        <v>2022</v>
      </c>
      <c r="G1809">
        <f t="shared" si="259"/>
        <v>46</v>
      </c>
      <c r="H1809">
        <f t="shared" si="260"/>
        <v>7</v>
      </c>
      <c r="I1809" s="1" t="str">
        <f t="shared" si="261"/>
        <v>date_20221111</v>
      </c>
      <c r="J1809" t="str">
        <f t="shared" si="262"/>
        <v>date_20221111 = DateLookup.create( { date: '2022-11-11', day_of_month: 11, month: 11, quarter: 4, year: 2022, week_of_year: 46, week_of_quarter: 7})</v>
      </c>
    </row>
    <row r="1810" spans="1:10">
      <c r="A1810" s="1">
        <v>44877</v>
      </c>
      <c r="B1810" s="1" t="str">
        <f t="shared" si="254"/>
        <v>2022-11-12</v>
      </c>
      <c r="C1810">
        <f t="shared" si="255"/>
        <v>12</v>
      </c>
      <c r="D1810">
        <f t="shared" si="256"/>
        <v>11</v>
      </c>
      <c r="E1810">
        <f t="shared" si="257"/>
        <v>4</v>
      </c>
      <c r="F1810">
        <f t="shared" si="258"/>
        <v>2022</v>
      </c>
      <c r="G1810">
        <f t="shared" si="259"/>
        <v>46</v>
      </c>
      <c r="H1810">
        <f t="shared" si="260"/>
        <v>7</v>
      </c>
      <c r="I1810" s="1" t="str">
        <f t="shared" si="261"/>
        <v>date_20221112</v>
      </c>
      <c r="J1810" t="str">
        <f t="shared" si="262"/>
        <v>date_20221112 = DateLookup.create( { date: '2022-11-12', day_of_month: 12, month: 11, quarter: 4, year: 2022, week_of_year: 46, week_of_quarter: 7})</v>
      </c>
    </row>
    <row r="1811" spans="1:10">
      <c r="A1811" s="1">
        <v>44878</v>
      </c>
      <c r="B1811" s="1" t="str">
        <f t="shared" si="254"/>
        <v>2022-11-13</v>
      </c>
      <c r="C1811">
        <f t="shared" si="255"/>
        <v>13</v>
      </c>
      <c r="D1811">
        <f t="shared" si="256"/>
        <v>11</v>
      </c>
      <c r="E1811">
        <f t="shared" si="257"/>
        <v>4</v>
      </c>
      <c r="F1811">
        <f t="shared" si="258"/>
        <v>2022</v>
      </c>
      <c r="G1811">
        <f t="shared" si="259"/>
        <v>47</v>
      </c>
      <c r="H1811">
        <f t="shared" si="260"/>
        <v>8</v>
      </c>
      <c r="I1811" s="1" t="str">
        <f t="shared" si="261"/>
        <v>date_20221113</v>
      </c>
      <c r="J1811" t="str">
        <f t="shared" si="262"/>
        <v>date_20221113 = DateLookup.create( { date: '2022-11-13', day_of_month: 13, month: 11, quarter: 4, year: 2022, week_of_year: 47, week_of_quarter: 8})</v>
      </c>
    </row>
    <row r="1812" spans="1:10">
      <c r="A1812" s="1">
        <v>44879</v>
      </c>
      <c r="B1812" s="1" t="str">
        <f t="shared" si="254"/>
        <v>2022-11-14</v>
      </c>
      <c r="C1812">
        <f t="shared" si="255"/>
        <v>14</v>
      </c>
      <c r="D1812">
        <f t="shared" si="256"/>
        <v>11</v>
      </c>
      <c r="E1812">
        <f t="shared" si="257"/>
        <v>4</v>
      </c>
      <c r="F1812">
        <f t="shared" si="258"/>
        <v>2022</v>
      </c>
      <c r="G1812">
        <f t="shared" si="259"/>
        <v>47</v>
      </c>
      <c r="H1812">
        <f t="shared" si="260"/>
        <v>8</v>
      </c>
      <c r="I1812" s="1" t="str">
        <f t="shared" si="261"/>
        <v>date_20221114</v>
      </c>
      <c r="J1812" t="str">
        <f t="shared" si="262"/>
        <v>date_20221114 = DateLookup.create( { date: '2022-11-14', day_of_month: 14, month: 11, quarter: 4, year: 2022, week_of_year: 47, week_of_quarter: 8})</v>
      </c>
    </row>
    <row r="1813" spans="1:10">
      <c r="A1813" s="1">
        <v>44880</v>
      </c>
      <c r="B1813" s="1" t="str">
        <f t="shared" si="254"/>
        <v>2022-11-15</v>
      </c>
      <c r="C1813">
        <f t="shared" si="255"/>
        <v>15</v>
      </c>
      <c r="D1813">
        <f t="shared" si="256"/>
        <v>11</v>
      </c>
      <c r="E1813">
        <f t="shared" si="257"/>
        <v>4</v>
      </c>
      <c r="F1813">
        <f t="shared" si="258"/>
        <v>2022</v>
      </c>
      <c r="G1813">
        <f t="shared" si="259"/>
        <v>47</v>
      </c>
      <c r="H1813">
        <f t="shared" si="260"/>
        <v>8</v>
      </c>
      <c r="I1813" s="1" t="str">
        <f t="shared" si="261"/>
        <v>date_20221115</v>
      </c>
      <c r="J1813" t="str">
        <f t="shared" si="262"/>
        <v>date_20221115 = DateLookup.create( { date: '2022-11-15', day_of_month: 15, month: 11, quarter: 4, year: 2022, week_of_year: 47, week_of_quarter: 8})</v>
      </c>
    </row>
    <row r="1814" spans="1:10">
      <c r="A1814" s="1">
        <v>44881</v>
      </c>
      <c r="B1814" s="1" t="str">
        <f t="shared" si="254"/>
        <v>2022-11-16</v>
      </c>
      <c r="C1814">
        <f t="shared" si="255"/>
        <v>16</v>
      </c>
      <c r="D1814">
        <f t="shared" si="256"/>
        <v>11</v>
      </c>
      <c r="E1814">
        <f t="shared" si="257"/>
        <v>4</v>
      </c>
      <c r="F1814">
        <f t="shared" si="258"/>
        <v>2022</v>
      </c>
      <c r="G1814">
        <f t="shared" si="259"/>
        <v>47</v>
      </c>
      <c r="H1814">
        <f t="shared" si="260"/>
        <v>8</v>
      </c>
      <c r="I1814" s="1" t="str">
        <f t="shared" si="261"/>
        <v>date_20221116</v>
      </c>
      <c r="J1814" t="str">
        <f t="shared" si="262"/>
        <v>date_20221116 = DateLookup.create( { date: '2022-11-16', day_of_month: 16, month: 11, quarter: 4, year: 2022, week_of_year: 47, week_of_quarter: 8})</v>
      </c>
    </row>
    <row r="1815" spans="1:10">
      <c r="A1815" s="1">
        <v>44882</v>
      </c>
      <c r="B1815" s="1" t="str">
        <f t="shared" si="254"/>
        <v>2022-11-17</v>
      </c>
      <c r="C1815">
        <f t="shared" si="255"/>
        <v>17</v>
      </c>
      <c r="D1815">
        <f t="shared" si="256"/>
        <v>11</v>
      </c>
      <c r="E1815">
        <f t="shared" si="257"/>
        <v>4</v>
      </c>
      <c r="F1815">
        <f t="shared" si="258"/>
        <v>2022</v>
      </c>
      <c r="G1815">
        <f t="shared" si="259"/>
        <v>47</v>
      </c>
      <c r="H1815">
        <f t="shared" si="260"/>
        <v>8</v>
      </c>
      <c r="I1815" s="1" t="str">
        <f t="shared" si="261"/>
        <v>date_20221117</v>
      </c>
      <c r="J1815" t="str">
        <f t="shared" si="262"/>
        <v>date_20221117 = DateLookup.create( { date: '2022-11-17', day_of_month: 17, month: 11, quarter: 4, year: 2022, week_of_year: 47, week_of_quarter: 8})</v>
      </c>
    </row>
    <row r="1816" spans="1:10">
      <c r="A1816" s="1">
        <v>44883</v>
      </c>
      <c r="B1816" s="1" t="str">
        <f t="shared" si="254"/>
        <v>2022-11-18</v>
      </c>
      <c r="C1816">
        <f t="shared" si="255"/>
        <v>18</v>
      </c>
      <c r="D1816">
        <f t="shared" si="256"/>
        <v>11</v>
      </c>
      <c r="E1816">
        <f t="shared" si="257"/>
        <v>4</v>
      </c>
      <c r="F1816">
        <f t="shared" si="258"/>
        <v>2022</v>
      </c>
      <c r="G1816">
        <f t="shared" si="259"/>
        <v>47</v>
      </c>
      <c r="H1816">
        <f t="shared" si="260"/>
        <v>8</v>
      </c>
      <c r="I1816" s="1" t="str">
        <f t="shared" si="261"/>
        <v>date_20221118</v>
      </c>
      <c r="J1816" t="str">
        <f t="shared" si="262"/>
        <v>date_20221118 = DateLookup.create( { date: '2022-11-18', day_of_month: 18, month: 11, quarter: 4, year: 2022, week_of_year: 47, week_of_quarter: 8})</v>
      </c>
    </row>
    <row r="1817" spans="1:10">
      <c r="A1817" s="1">
        <v>44884</v>
      </c>
      <c r="B1817" s="1" t="str">
        <f t="shared" si="254"/>
        <v>2022-11-19</v>
      </c>
      <c r="C1817">
        <f t="shared" si="255"/>
        <v>19</v>
      </c>
      <c r="D1817">
        <f t="shared" si="256"/>
        <v>11</v>
      </c>
      <c r="E1817">
        <f t="shared" si="257"/>
        <v>4</v>
      </c>
      <c r="F1817">
        <f t="shared" si="258"/>
        <v>2022</v>
      </c>
      <c r="G1817">
        <f t="shared" si="259"/>
        <v>47</v>
      </c>
      <c r="H1817">
        <f t="shared" si="260"/>
        <v>8</v>
      </c>
      <c r="I1817" s="1" t="str">
        <f t="shared" si="261"/>
        <v>date_20221119</v>
      </c>
      <c r="J1817" t="str">
        <f t="shared" si="262"/>
        <v>date_20221119 = DateLookup.create( { date: '2022-11-19', day_of_month: 19, month: 11, quarter: 4, year: 2022, week_of_year: 47, week_of_quarter: 8})</v>
      </c>
    </row>
    <row r="1818" spans="1:10">
      <c r="A1818" s="1">
        <v>44885</v>
      </c>
      <c r="B1818" s="1" t="str">
        <f t="shared" si="254"/>
        <v>2022-11-20</v>
      </c>
      <c r="C1818">
        <f t="shared" si="255"/>
        <v>20</v>
      </c>
      <c r="D1818">
        <f t="shared" si="256"/>
        <v>11</v>
      </c>
      <c r="E1818">
        <f t="shared" si="257"/>
        <v>4</v>
      </c>
      <c r="F1818">
        <f t="shared" si="258"/>
        <v>2022</v>
      </c>
      <c r="G1818">
        <f t="shared" si="259"/>
        <v>48</v>
      </c>
      <c r="H1818">
        <f t="shared" si="260"/>
        <v>9</v>
      </c>
      <c r="I1818" s="1" t="str">
        <f t="shared" si="261"/>
        <v>date_20221120</v>
      </c>
      <c r="J1818" t="str">
        <f t="shared" si="262"/>
        <v>date_20221120 = DateLookup.create( { date: '2022-11-20', day_of_month: 20, month: 11, quarter: 4, year: 2022, week_of_year: 48, week_of_quarter: 9})</v>
      </c>
    </row>
    <row r="1819" spans="1:10">
      <c r="A1819" s="1">
        <v>44886</v>
      </c>
      <c r="B1819" s="1" t="str">
        <f t="shared" si="254"/>
        <v>2022-11-21</v>
      </c>
      <c r="C1819">
        <f t="shared" si="255"/>
        <v>21</v>
      </c>
      <c r="D1819">
        <f t="shared" si="256"/>
        <v>11</v>
      </c>
      <c r="E1819">
        <f t="shared" si="257"/>
        <v>4</v>
      </c>
      <c r="F1819">
        <f t="shared" si="258"/>
        <v>2022</v>
      </c>
      <c r="G1819">
        <f t="shared" si="259"/>
        <v>48</v>
      </c>
      <c r="H1819">
        <f t="shared" si="260"/>
        <v>9</v>
      </c>
      <c r="I1819" s="1" t="str">
        <f t="shared" si="261"/>
        <v>date_20221121</v>
      </c>
      <c r="J1819" t="str">
        <f t="shared" si="262"/>
        <v>date_20221121 = DateLookup.create( { date: '2022-11-21', day_of_month: 21, month: 11, quarter: 4, year: 2022, week_of_year: 48, week_of_quarter: 9})</v>
      </c>
    </row>
    <row r="1820" spans="1:10">
      <c r="A1820" s="1">
        <v>44887</v>
      </c>
      <c r="B1820" s="1" t="str">
        <f t="shared" si="254"/>
        <v>2022-11-22</v>
      </c>
      <c r="C1820">
        <f t="shared" si="255"/>
        <v>22</v>
      </c>
      <c r="D1820">
        <f t="shared" si="256"/>
        <v>11</v>
      </c>
      <c r="E1820">
        <f t="shared" si="257"/>
        <v>4</v>
      </c>
      <c r="F1820">
        <f t="shared" si="258"/>
        <v>2022</v>
      </c>
      <c r="G1820">
        <f t="shared" si="259"/>
        <v>48</v>
      </c>
      <c r="H1820">
        <f t="shared" si="260"/>
        <v>9</v>
      </c>
      <c r="I1820" s="1" t="str">
        <f t="shared" si="261"/>
        <v>date_20221122</v>
      </c>
      <c r="J1820" t="str">
        <f t="shared" si="262"/>
        <v>date_20221122 = DateLookup.create( { date: '2022-11-22', day_of_month: 22, month: 11, quarter: 4, year: 2022, week_of_year: 48, week_of_quarter: 9})</v>
      </c>
    </row>
    <row r="1821" spans="1:10">
      <c r="A1821" s="1">
        <v>44888</v>
      </c>
      <c r="B1821" s="1" t="str">
        <f t="shared" si="254"/>
        <v>2022-11-23</v>
      </c>
      <c r="C1821">
        <f t="shared" si="255"/>
        <v>23</v>
      </c>
      <c r="D1821">
        <f t="shared" si="256"/>
        <v>11</v>
      </c>
      <c r="E1821">
        <f t="shared" si="257"/>
        <v>4</v>
      </c>
      <c r="F1821">
        <f t="shared" si="258"/>
        <v>2022</v>
      </c>
      <c r="G1821">
        <f t="shared" si="259"/>
        <v>48</v>
      </c>
      <c r="H1821">
        <f t="shared" si="260"/>
        <v>9</v>
      </c>
      <c r="I1821" s="1" t="str">
        <f t="shared" si="261"/>
        <v>date_20221123</v>
      </c>
      <c r="J1821" t="str">
        <f t="shared" si="262"/>
        <v>date_20221123 = DateLookup.create( { date: '2022-11-23', day_of_month: 23, month: 11, quarter: 4, year: 2022, week_of_year: 48, week_of_quarter: 9})</v>
      </c>
    </row>
    <row r="1822" spans="1:10">
      <c r="A1822" s="1">
        <v>44889</v>
      </c>
      <c r="B1822" s="1" t="str">
        <f t="shared" si="254"/>
        <v>2022-11-24</v>
      </c>
      <c r="C1822">
        <f t="shared" si="255"/>
        <v>24</v>
      </c>
      <c r="D1822">
        <f t="shared" si="256"/>
        <v>11</v>
      </c>
      <c r="E1822">
        <f t="shared" si="257"/>
        <v>4</v>
      </c>
      <c r="F1822">
        <f t="shared" si="258"/>
        <v>2022</v>
      </c>
      <c r="G1822">
        <f t="shared" si="259"/>
        <v>48</v>
      </c>
      <c r="H1822">
        <f t="shared" si="260"/>
        <v>9</v>
      </c>
      <c r="I1822" s="1" t="str">
        <f t="shared" si="261"/>
        <v>date_20221124</v>
      </c>
      <c r="J1822" t="str">
        <f t="shared" si="262"/>
        <v>date_20221124 = DateLookup.create( { date: '2022-11-24', day_of_month: 24, month: 11, quarter: 4, year: 2022, week_of_year: 48, week_of_quarter: 9})</v>
      </c>
    </row>
    <row r="1823" spans="1:10">
      <c r="A1823" s="1">
        <v>44890</v>
      </c>
      <c r="B1823" s="1" t="str">
        <f t="shared" si="254"/>
        <v>2022-11-25</v>
      </c>
      <c r="C1823">
        <f t="shared" si="255"/>
        <v>25</v>
      </c>
      <c r="D1823">
        <f t="shared" si="256"/>
        <v>11</v>
      </c>
      <c r="E1823">
        <f t="shared" si="257"/>
        <v>4</v>
      </c>
      <c r="F1823">
        <f t="shared" si="258"/>
        <v>2022</v>
      </c>
      <c r="G1823">
        <f t="shared" si="259"/>
        <v>48</v>
      </c>
      <c r="H1823">
        <f t="shared" si="260"/>
        <v>9</v>
      </c>
      <c r="I1823" s="1" t="str">
        <f t="shared" si="261"/>
        <v>date_20221125</v>
      </c>
      <c r="J1823" t="str">
        <f t="shared" si="262"/>
        <v>date_20221125 = DateLookup.create( { date: '2022-11-25', day_of_month: 25, month: 11, quarter: 4, year: 2022, week_of_year: 48, week_of_quarter: 9})</v>
      </c>
    </row>
    <row r="1824" spans="1:10">
      <c r="A1824" s="1">
        <v>44891</v>
      </c>
      <c r="B1824" s="1" t="str">
        <f t="shared" si="254"/>
        <v>2022-11-26</v>
      </c>
      <c r="C1824">
        <f t="shared" si="255"/>
        <v>26</v>
      </c>
      <c r="D1824">
        <f t="shared" si="256"/>
        <v>11</v>
      </c>
      <c r="E1824">
        <f t="shared" si="257"/>
        <v>4</v>
      </c>
      <c r="F1824">
        <f t="shared" si="258"/>
        <v>2022</v>
      </c>
      <c r="G1824">
        <f t="shared" si="259"/>
        <v>48</v>
      </c>
      <c r="H1824">
        <f t="shared" si="260"/>
        <v>9</v>
      </c>
      <c r="I1824" s="1" t="str">
        <f t="shared" si="261"/>
        <v>date_20221126</v>
      </c>
      <c r="J1824" t="str">
        <f t="shared" si="262"/>
        <v>date_20221126 = DateLookup.create( { date: '2022-11-26', day_of_month: 26, month: 11, quarter: 4, year: 2022, week_of_year: 48, week_of_quarter: 9})</v>
      </c>
    </row>
    <row r="1825" spans="1:10">
      <c r="A1825" s="1">
        <v>44892</v>
      </c>
      <c r="B1825" s="1" t="str">
        <f t="shared" si="254"/>
        <v>2022-11-27</v>
      </c>
      <c r="C1825">
        <f t="shared" si="255"/>
        <v>27</v>
      </c>
      <c r="D1825">
        <f t="shared" si="256"/>
        <v>11</v>
      </c>
      <c r="E1825">
        <f t="shared" si="257"/>
        <v>4</v>
      </c>
      <c r="F1825">
        <f t="shared" si="258"/>
        <v>2022</v>
      </c>
      <c r="G1825">
        <f t="shared" si="259"/>
        <v>49</v>
      </c>
      <c r="H1825">
        <f t="shared" si="260"/>
        <v>10</v>
      </c>
      <c r="I1825" s="1" t="str">
        <f t="shared" si="261"/>
        <v>date_20221127</v>
      </c>
      <c r="J1825" t="str">
        <f t="shared" si="262"/>
        <v>date_20221127 = DateLookup.create( { date: '2022-11-27', day_of_month: 27, month: 11, quarter: 4, year: 2022, week_of_year: 49, week_of_quarter: 10})</v>
      </c>
    </row>
    <row r="1826" spans="1:10">
      <c r="A1826" s="1">
        <v>44893</v>
      </c>
      <c r="B1826" s="1" t="str">
        <f t="shared" si="254"/>
        <v>2022-11-28</v>
      </c>
      <c r="C1826">
        <f t="shared" si="255"/>
        <v>28</v>
      </c>
      <c r="D1826">
        <f t="shared" si="256"/>
        <v>11</v>
      </c>
      <c r="E1826">
        <f t="shared" si="257"/>
        <v>4</v>
      </c>
      <c r="F1826">
        <f t="shared" si="258"/>
        <v>2022</v>
      </c>
      <c r="G1826">
        <f t="shared" si="259"/>
        <v>49</v>
      </c>
      <c r="H1826">
        <f t="shared" si="260"/>
        <v>10</v>
      </c>
      <c r="I1826" s="1" t="str">
        <f t="shared" si="261"/>
        <v>date_20221128</v>
      </c>
      <c r="J1826" t="str">
        <f t="shared" si="262"/>
        <v>date_20221128 = DateLookup.create( { date: '2022-11-28', day_of_month: 28, month: 11, quarter: 4, year: 2022, week_of_year: 49, week_of_quarter: 10})</v>
      </c>
    </row>
    <row r="1827" spans="1:10">
      <c r="A1827" s="1">
        <v>44894</v>
      </c>
      <c r="B1827" s="1" t="str">
        <f t="shared" ref="B1827:B1890" si="263">YEAR(A1827)&amp;"-"&amp;RIGHT("0"&amp;MONTH(A1827),2)&amp;"-"&amp;RIGHT("0"&amp;DAY(A1827),2)</f>
        <v>2022-11-29</v>
      </c>
      <c r="C1827">
        <f t="shared" ref="C1827:C1890" si="264">DAY(B1827)</f>
        <v>29</v>
      </c>
      <c r="D1827">
        <f t="shared" ref="D1827:D1890" si="265">MONTH(B1827)</f>
        <v>11</v>
      </c>
      <c r="E1827">
        <f t="shared" ref="E1827:E1890" si="266">IF(D1827&lt;4,1,IF(AND(D1827&gt;3,D1827&lt;7),2,IF(AND(D1827&gt;6,D1827&lt;10),3,4)))</f>
        <v>4</v>
      </c>
      <c r="F1827">
        <f t="shared" ref="F1827:F1890" si="267">YEAR(B1827)</f>
        <v>2022</v>
      </c>
      <c r="G1827">
        <f t="shared" ref="G1827:G1890" si="268">WEEKNUM(B1827)</f>
        <v>49</v>
      </c>
      <c r="H1827">
        <f t="shared" ref="H1827:H1890" si="269">IF(E1827=E1826,G1827-G1826+H1826,1)</f>
        <v>10</v>
      </c>
      <c r="I1827" s="1" t="str">
        <f t="shared" si="261"/>
        <v>date_20221129</v>
      </c>
      <c r="J1827" t="str">
        <f t="shared" si="262"/>
        <v>date_20221129 = DateLookup.create( { date: '2022-11-29', day_of_month: 29, month: 11, quarter: 4, year: 2022, week_of_year: 49, week_of_quarter: 10})</v>
      </c>
    </row>
    <row r="1828" spans="1:10">
      <c r="A1828" s="1">
        <v>44895</v>
      </c>
      <c r="B1828" s="1" t="str">
        <f t="shared" si="263"/>
        <v>2022-11-30</v>
      </c>
      <c r="C1828">
        <f t="shared" si="264"/>
        <v>30</v>
      </c>
      <c r="D1828">
        <f t="shared" si="265"/>
        <v>11</v>
      </c>
      <c r="E1828">
        <f t="shared" si="266"/>
        <v>4</v>
      </c>
      <c r="F1828">
        <f t="shared" si="267"/>
        <v>2022</v>
      </c>
      <c r="G1828">
        <f t="shared" si="268"/>
        <v>49</v>
      </c>
      <c r="H1828">
        <f t="shared" si="269"/>
        <v>10</v>
      </c>
      <c r="I1828" s="1" t="str">
        <f t="shared" si="261"/>
        <v>date_20221130</v>
      </c>
      <c r="J1828" t="str">
        <f t="shared" si="262"/>
        <v>date_20221130 = DateLookup.create( { date: '2022-11-30', day_of_month: 30, month: 11, quarter: 4, year: 2022, week_of_year: 49, week_of_quarter: 10})</v>
      </c>
    </row>
    <row r="1829" spans="1:10">
      <c r="A1829" s="1">
        <v>44896</v>
      </c>
      <c r="B1829" s="1" t="str">
        <f t="shared" si="263"/>
        <v>2022-12-01</v>
      </c>
      <c r="C1829">
        <f t="shared" si="264"/>
        <v>1</v>
      </c>
      <c r="D1829">
        <f t="shared" si="265"/>
        <v>12</v>
      </c>
      <c r="E1829">
        <f t="shared" si="266"/>
        <v>4</v>
      </c>
      <c r="F1829">
        <f t="shared" si="267"/>
        <v>2022</v>
      </c>
      <c r="G1829">
        <f t="shared" si="268"/>
        <v>49</v>
      </c>
      <c r="H1829">
        <f t="shared" si="269"/>
        <v>10</v>
      </c>
      <c r="I1829" s="1" t="str">
        <f t="shared" si="261"/>
        <v>date_20221201</v>
      </c>
      <c r="J1829" t="str">
        <f t="shared" si="262"/>
        <v>date_20221201 = DateLookup.create( { date: '2022-12-01', day_of_month: 1, month: 12, quarter: 4, year: 2022, week_of_year: 49, week_of_quarter: 10})</v>
      </c>
    </row>
    <row r="1830" spans="1:10">
      <c r="A1830" s="1">
        <v>44897</v>
      </c>
      <c r="B1830" s="1" t="str">
        <f t="shared" si="263"/>
        <v>2022-12-02</v>
      </c>
      <c r="C1830">
        <f t="shared" si="264"/>
        <v>2</v>
      </c>
      <c r="D1830">
        <f t="shared" si="265"/>
        <v>12</v>
      </c>
      <c r="E1830">
        <f t="shared" si="266"/>
        <v>4</v>
      </c>
      <c r="F1830">
        <f t="shared" si="267"/>
        <v>2022</v>
      </c>
      <c r="G1830">
        <f t="shared" si="268"/>
        <v>49</v>
      </c>
      <c r="H1830">
        <f t="shared" si="269"/>
        <v>10</v>
      </c>
      <c r="I1830" s="1" t="str">
        <f t="shared" si="261"/>
        <v>date_20221202</v>
      </c>
      <c r="J1830" t="str">
        <f t="shared" si="262"/>
        <v>date_20221202 = DateLookup.create( { date: '2022-12-02', day_of_month: 2, month: 12, quarter: 4, year: 2022, week_of_year: 49, week_of_quarter: 10})</v>
      </c>
    </row>
    <row r="1831" spans="1:10">
      <c r="A1831" s="1">
        <v>44898</v>
      </c>
      <c r="B1831" s="1" t="str">
        <f t="shared" si="263"/>
        <v>2022-12-03</v>
      </c>
      <c r="C1831">
        <f t="shared" si="264"/>
        <v>3</v>
      </c>
      <c r="D1831">
        <f t="shared" si="265"/>
        <v>12</v>
      </c>
      <c r="E1831">
        <f t="shared" si="266"/>
        <v>4</v>
      </c>
      <c r="F1831">
        <f t="shared" si="267"/>
        <v>2022</v>
      </c>
      <c r="G1831">
        <f t="shared" si="268"/>
        <v>49</v>
      </c>
      <c r="H1831">
        <f t="shared" si="269"/>
        <v>10</v>
      </c>
      <c r="I1831" s="1" t="str">
        <f t="shared" si="261"/>
        <v>date_20221203</v>
      </c>
      <c r="J1831" t="str">
        <f t="shared" si="262"/>
        <v>date_20221203 = DateLookup.create( { date: '2022-12-03', day_of_month: 3, month: 12, quarter: 4, year: 2022, week_of_year: 49, week_of_quarter: 10})</v>
      </c>
    </row>
    <row r="1832" spans="1:10">
      <c r="A1832" s="1">
        <v>44899</v>
      </c>
      <c r="B1832" s="1" t="str">
        <f t="shared" si="263"/>
        <v>2022-12-04</v>
      </c>
      <c r="C1832">
        <f t="shared" si="264"/>
        <v>4</v>
      </c>
      <c r="D1832">
        <f t="shared" si="265"/>
        <v>12</v>
      </c>
      <c r="E1832">
        <f t="shared" si="266"/>
        <v>4</v>
      </c>
      <c r="F1832">
        <f t="shared" si="267"/>
        <v>2022</v>
      </c>
      <c r="G1832">
        <f t="shared" si="268"/>
        <v>50</v>
      </c>
      <c r="H1832">
        <f t="shared" si="269"/>
        <v>11</v>
      </c>
      <c r="I1832" s="1" t="str">
        <f t="shared" si="261"/>
        <v>date_20221204</v>
      </c>
      <c r="J1832" t="str">
        <f t="shared" si="262"/>
        <v>date_20221204 = DateLookup.create( { date: '2022-12-04', day_of_month: 4, month: 12, quarter: 4, year: 2022, week_of_year: 50, week_of_quarter: 11})</v>
      </c>
    </row>
    <row r="1833" spans="1:10">
      <c r="A1833" s="1">
        <v>44900</v>
      </c>
      <c r="B1833" s="1" t="str">
        <f t="shared" si="263"/>
        <v>2022-12-05</v>
      </c>
      <c r="C1833">
        <f t="shared" si="264"/>
        <v>5</v>
      </c>
      <c r="D1833">
        <f t="shared" si="265"/>
        <v>12</v>
      </c>
      <c r="E1833">
        <f t="shared" si="266"/>
        <v>4</v>
      </c>
      <c r="F1833">
        <f t="shared" si="267"/>
        <v>2022</v>
      </c>
      <c r="G1833">
        <f t="shared" si="268"/>
        <v>50</v>
      </c>
      <c r="H1833">
        <f t="shared" si="269"/>
        <v>11</v>
      </c>
      <c r="I1833" s="1" t="str">
        <f t="shared" si="261"/>
        <v>date_20221205</v>
      </c>
      <c r="J1833" t="str">
        <f t="shared" si="262"/>
        <v>date_20221205 = DateLookup.create( { date: '2022-12-05', day_of_month: 5, month: 12, quarter: 4, year: 2022, week_of_year: 50, week_of_quarter: 11})</v>
      </c>
    </row>
    <row r="1834" spans="1:10">
      <c r="A1834" s="1">
        <v>44901</v>
      </c>
      <c r="B1834" s="1" t="str">
        <f t="shared" si="263"/>
        <v>2022-12-06</v>
      </c>
      <c r="C1834">
        <f t="shared" si="264"/>
        <v>6</v>
      </c>
      <c r="D1834">
        <f t="shared" si="265"/>
        <v>12</v>
      </c>
      <c r="E1834">
        <f t="shared" si="266"/>
        <v>4</v>
      </c>
      <c r="F1834">
        <f t="shared" si="267"/>
        <v>2022</v>
      </c>
      <c r="G1834">
        <f t="shared" si="268"/>
        <v>50</v>
      </c>
      <c r="H1834">
        <f t="shared" si="269"/>
        <v>11</v>
      </c>
      <c r="I1834" s="1" t="str">
        <f t="shared" si="261"/>
        <v>date_20221206</v>
      </c>
      <c r="J1834" t="str">
        <f t="shared" si="262"/>
        <v>date_20221206 = DateLookup.create( { date: '2022-12-06', day_of_month: 6, month: 12, quarter: 4, year: 2022, week_of_year: 50, week_of_quarter: 11})</v>
      </c>
    </row>
    <row r="1835" spans="1:10">
      <c r="A1835" s="1">
        <v>44902</v>
      </c>
      <c r="B1835" s="1" t="str">
        <f t="shared" si="263"/>
        <v>2022-12-07</v>
      </c>
      <c r="C1835">
        <f t="shared" si="264"/>
        <v>7</v>
      </c>
      <c r="D1835">
        <f t="shared" si="265"/>
        <v>12</v>
      </c>
      <c r="E1835">
        <f t="shared" si="266"/>
        <v>4</v>
      </c>
      <c r="F1835">
        <f t="shared" si="267"/>
        <v>2022</v>
      </c>
      <c r="G1835">
        <f t="shared" si="268"/>
        <v>50</v>
      </c>
      <c r="H1835">
        <f t="shared" si="269"/>
        <v>11</v>
      </c>
      <c r="I1835" s="1" t="str">
        <f t="shared" si="261"/>
        <v>date_20221207</v>
      </c>
      <c r="J1835" t="str">
        <f t="shared" si="262"/>
        <v>date_20221207 = DateLookup.create( { date: '2022-12-07', day_of_month: 7, month: 12, quarter: 4, year: 2022, week_of_year: 50, week_of_quarter: 11})</v>
      </c>
    </row>
    <row r="1836" spans="1:10">
      <c r="A1836" s="1">
        <v>44903</v>
      </c>
      <c r="B1836" s="1" t="str">
        <f t="shared" si="263"/>
        <v>2022-12-08</v>
      </c>
      <c r="C1836">
        <f t="shared" si="264"/>
        <v>8</v>
      </c>
      <c r="D1836">
        <f t="shared" si="265"/>
        <v>12</v>
      </c>
      <c r="E1836">
        <f t="shared" si="266"/>
        <v>4</v>
      </c>
      <c r="F1836">
        <f t="shared" si="267"/>
        <v>2022</v>
      </c>
      <c r="G1836">
        <f t="shared" si="268"/>
        <v>50</v>
      </c>
      <c r="H1836">
        <f t="shared" si="269"/>
        <v>11</v>
      </c>
      <c r="I1836" s="1" t="str">
        <f t="shared" si="261"/>
        <v>date_20221208</v>
      </c>
      <c r="J1836" t="str">
        <f t="shared" si="262"/>
        <v>date_20221208 = DateLookup.create( { date: '2022-12-08', day_of_month: 8, month: 12, quarter: 4, year: 2022, week_of_year: 50, week_of_quarter: 11})</v>
      </c>
    </row>
    <row r="1837" spans="1:10">
      <c r="A1837" s="1">
        <v>44904</v>
      </c>
      <c r="B1837" s="1" t="str">
        <f t="shared" si="263"/>
        <v>2022-12-09</v>
      </c>
      <c r="C1837">
        <f t="shared" si="264"/>
        <v>9</v>
      </c>
      <c r="D1837">
        <f t="shared" si="265"/>
        <v>12</v>
      </c>
      <c r="E1837">
        <f t="shared" si="266"/>
        <v>4</v>
      </c>
      <c r="F1837">
        <f t="shared" si="267"/>
        <v>2022</v>
      </c>
      <c r="G1837">
        <f t="shared" si="268"/>
        <v>50</v>
      </c>
      <c r="H1837">
        <f t="shared" si="269"/>
        <v>11</v>
      </c>
      <c r="I1837" s="1" t="str">
        <f t="shared" ref="I1837:I1900" si="270">"date_"&amp;YEAR(A1837)&amp;""&amp;RIGHT("0"&amp;MONTH(A1837),2)&amp;""&amp;RIGHT("0"&amp;DAY(A1837),2)</f>
        <v>date_20221209</v>
      </c>
      <c r="J1837" t="str">
        <f t="shared" ref="J1837:J1900" si="271">I1837&amp; " = DateLookup.create( { "&amp;B$1&amp;"'"&amp;B1837&amp;"'"&amp;C$1&amp;C1837&amp;D$1&amp;D1837&amp;E$1&amp;E1837&amp;F$1&amp;F1837&amp;G$1&amp;G1837&amp;H$1&amp;H1837&amp;"})"</f>
        <v>date_20221209 = DateLookup.create( { date: '2022-12-09', day_of_month: 9, month: 12, quarter: 4, year: 2022, week_of_year: 50, week_of_quarter: 11})</v>
      </c>
    </row>
    <row r="1838" spans="1:10">
      <c r="A1838" s="1">
        <v>44905</v>
      </c>
      <c r="B1838" s="1" t="str">
        <f t="shared" si="263"/>
        <v>2022-12-10</v>
      </c>
      <c r="C1838">
        <f t="shared" si="264"/>
        <v>10</v>
      </c>
      <c r="D1838">
        <f t="shared" si="265"/>
        <v>12</v>
      </c>
      <c r="E1838">
        <f t="shared" si="266"/>
        <v>4</v>
      </c>
      <c r="F1838">
        <f t="shared" si="267"/>
        <v>2022</v>
      </c>
      <c r="G1838">
        <f t="shared" si="268"/>
        <v>50</v>
      </c>
      <c r="H1838">
        <f t="shared" si="269"/>
        <v>11</v>
      </c>
      <c r="I1838" s="1" t="str">
        <f t="shared" si="270"/>
        <v>date_20221210</v>
      </c>
      <c r="J1838" t="str">
        <f t="shared" si="271"/>
        <v>date_20221210 = DateLookup.create( { date: '2022-12-10', day_of_month: 10, month: 12, quarter: 4, year: 2022, week_of_year: 50, week_of_quarter: 11})</v>
      </c>
    </row>
    <row r="1839" spans="1:10">
      <c r="A1839" s="1">
        <v>44906</v>
      </c>
      <c r="B1839" s="1" t="str">
        <f t="shared" si="263"/>
        <v>2022-12-11</v>
      </c>
      <c r="C1839">
        <f t="shared" si="264"/>
        <v>11</v>
      </c>
      <c r="D1839">
        <f t="shared" si="265"/>
        <v>12</v>
      </c>
      <c r="E1839">
        <f t="shared" si="266"/>
        <v>4</v>
      </c>
      <c r="F1839">
        <f t="shared" si="267"/>
        <v>2022</v>
      </c>
      <c r="G1839">
        <f t="shared" si="268"/>
        <v>51</v>
      </c>
      <c r="H1839">
        <f t="shared" si="269"/>
        <v>12</v>
      </c>
      <c r="I1839" s="1" t="str">
        <f t="shared" si="270"/>
        <v>date_20221211</v>
      </c>
      <c r="J1839" t="str">
        <f t="shared" si="271"/>
        <v>date_20221211 = DateLookup.create( { date: '2022-12-11', day_of_month: 11, month: 12, quarter: 4, year: 2022, week_of_year: 51, week_of_quarter: 12})</v>
      </c>
    </row>
    <row r="1840" spans="1:10">
      <c r="A1840" s="1">
        <v>44907</v>
      </c>
      <c r="B1840" s="1" t="str">
        <f t="shared" si="263"/>
        <v>2022-12-12</v>
      </c>
      <c r="C1840">
        <f t="shared" si="264"/>
        <v>12</v>
      </c>
      <c r="D1840">
        <f t="shared" si="265"/>
        <v>12</v>
      </c>
      <c r="E1840">
        <f t="shared" si="266"/>
        <v>4</v>
      </c>
      <c r="F1840">
        <f t="shared" si="267"/>
        <v>2022</v>
      </c>
      <c r="G1840">
        <f t="shared" si="268"/>
        <v>51</v>
      </c>
      <c r="H1840">
        <f t="shared" si="269"/>
        <v>12</v>
      </c>
      <c r="I1840" s="1" t="str">
        <f t="shared" si="270"/>
        <v>date_20221212</v>
      </c>
      <c r="J1840" t="str">
        <f t="shared" si="271"/>
        <v>date_20221212 = DateLookup.create( { date: '2022-12-12', day_of_month: 12, month: 12, quarter: 4, year: 2022, week_of_year: 51, week_of_quarter: 12})</v>
      </c>
    </row>
    <row r="1841" spans="1:10">
      <c r="A1841" s="1">
        <v>44908</v>
      </c>
      <c r="B1841" s="1" t="str">
        <f t="shared" si="263"/>
        <v>2022-12-13</v>
      </c>
      <c r="C1841">
        <f t="shared" si="264"/>
        <v>13</v>
      </c>
      <c r="D1841">
        <f t="shared" si="265"/>
        <v>12</v>
      </c>
      <c r="E1841">
        <f t="shared" si="266"/>
        <v>4</v>
      </c>
      <c r="F1841">
        <f t="shared" si="267"/>
        <v>2022</v>
      </c>
      <c r="G1841">
        <f t="shared" si="268"/>
        <v>51</v>
      </c>
      <c r="H1841">
        <f t="shared" si="269"/>
        <v>12</v>
      </c>
      <c r="I1841" s="1" t="str">
        <f t="shared" si="270"/>
        <v>date_20221213</v>
      </c>
      <c r="J1841" t="str">
        <f t="shared" si="271"/>
        <v>date_20221213 = DateLookup.create( { date: '2022-12-13', day_of_month: 13, month: 12, quarter: 4, year: 2022, week_of_year: 51, week_of_quarter: 12})</v>
      </c>
    </row>
    <row r="1842" spans="1:10">
      <c r="A1842" s="1">
        <v>44909</v>
      </c>
      <c r="B1842" s="1" t="str">
        <f t="shared" si="263"/>
        <v>2022-12-14</v>
      </c>
      <c r="C1842">
        <f t="shared" si="264"/>
        <v>14</v>
      </c>
      <c r="D1842">
        <f t="shared" si="265"/>
        <v>12</v>
      </c>
      <c r="E1842">
        <f t="shared" si="266"/>
        <v>4</v>
      </c>
      <c r="F1842">
        <f t="shared" si="267"/>
        <v>2022</v>
      </c>
      <c r="G1842">
        <f t="shared" si="268"/>
        <v>51</v>
      </c>
      <c r="H1842">
        <f t="shared" si="269"/>
        <v>12</v>
      </c>
      <c r="I1842" s="1" t="str">
        <f t="shared" si="270"/>
        <v>date_20221214</v>
      </c>
      <c r="J1842" t="str">
        <f t="shared" si="271"/>
        <v>date_20221214 = DateLookup.create( { date: '2022-12-14', day_of_month: 14, month: 12, quarter: 4, year: 2022, week_of_year: 51, week_of_quarter: 12})</v>
      </c>
    </row>
    <row r="1843" spans="1:10">
      <c r="A1843" s="1">
        <v>44910</v>
      </c>
      <c r="B1843" s="1" t="str">
        <f t="shared" si="263"/>
        <v>2022-12-15</v>
      </c>
      <c r="C1843">
        <f t="shared" si="264"/>
        <v>15</v>
      </c>
      <c r="D1843">
        <f t="shared" si="265"/>
        <v>12</v>
      </c>
      <c r="E1843">
        <f t="shared" si="266"/>
        <v>4</v>
      </c>
      <c r="F1843">
        <f t="shared" si="267"/>
        <v>2022</v>
      </c>
      <c r="G1843">
        <f t="shared" si="268"/>
        <v>51</v>
      </c>
      <c r="H1843">
        <f t="shared" si="269"/>
        <v>12</v>
      </c>
      <c r="I1843" s="1" t="str">
        <f t="shared" si="270"/>
        <v>date_20221215</v>
      </c>
      <c r="J1843" t="str">
        <f t="shared" si="271"/>
        <v>date_20221215 = DateLookup.create( { date: '2022-12-15', day_of_month: 15, month: 12, quarter: 4, year: 2022, week_of_year: 51, week_of_quarter: 12})</v>
      </c>
    </row>
    <row r="1844" spans="1:10">
      <c r="A1844" s="1">
        <v>44911</v>
      </c>
      <c r="B1844" s="1" t="str">
        <f t="shared" si="263"/>
        <v>2022-12-16</v>
      </c>
      <c r="C1844">
        <f t="shared" si="264"/>
        <v>16</v>
      </c>
      <c r="D1844">
        <f t="shared" si="265"/>
        <v>12</v>
      </c>
      <c r="E1844">
        <f t="shared" si="266"/>
        <v>4</v>
      </c>
      <c r="F1844">
        <f t="shared" si="267"/>
        <v>2022</v>
      </c>
      <c r="G1844">
        <f t="shared" si="268"/>
        <v>51</v>
      </c>
      <c r="H1844">
        <f t="shared" si="269"/>
        <v>12</v>
      </c>
      <c r="I1844" s="1" t="str">
        <f t="shared" si="270"/>
        <v>date_20221216</v>
      </c>
      <c r="J1844" t="str">
        <f t="shared" si="271"/>
        <v>date_20221216 = DateLookup.create( { date: '2022-12-16', day_of_month: 16, month: 12, quarter: 4, year: 2022, week_of_year: 51, week_of_quarter: 12})</v>
      </c>
    </row>
    <row r="1845" spans="1:10">
      <c r="A1845" s="1">
        <v>44912</v>
      </c>
      <c r="B1845" s="1" t="str">
        <f t="shared" si="263"/>
        <v>2022-12-17</v>
      </c>
      <c r="C1845">
        <f t="shared" si="264"/>
        <v>17</v>
      </c>
      <c r="D1845">
        <f t="shared" si="265"/>
        <v>12</v>
      </c>
      <c r="E1845">
        <f t="shared" si="266"/>
        <v>4</v>
      </c>
      <c r="F1845">
        <f t="shared" si="267"/>
        <v>2022</v>
      </c>
      <c r="G1845">
        <f t="shared" si="268"/>
        <v>51</v>
      </c>
      <c r="H1845">
        <f t="shared" si="269"/>
        <v>12</v>
      </c>
      <c r="I1845" s="1" t="str">
        <f t="shared" si="270"/>
        <v>date_20221217</v>
      </c>
      <c r="J1845" t="str">
        <f t="shared" si="271"/>
        <v>date_20221217 = DateLookup.create( { date: '2022-12-17', day_of_month: 17, month: 12, quarter: 4, year: 2022, week_of_year: 51, week_of_quarter: 12})</v>
      </c>
    </row>
    <row r="1846" spans="1:10">
      <c r="A1846" s="1">
        <v>44913</v>
      </c>
      <c r="B1846" s="1" t="str">
        <f t="shared" si="263"/>
        <v>2022-12-18</v>
      </c>
      <c r="C1846">
        <f t="shared" si="264"/>
        <v>18</v>
      </c>
      <c r="D1846">
        <f t="shared" si="265"/>
        <v>12</v>
      </c>
      <c r="E1846">
        <f t="shared" si="266"/>
        <v>4</v>
      </c>
      <c r="F1846">
        <f t="shared" si="267"/>
        <v>2022</v>
      </c>
      <c r="G1846">
        <f t="shared" si="268"/>
        <v>52</v>
      </c>
      <c r="H1846">
        <f t="shared" si="269"/>
        <v>13</v>
      </c>
      <c r="I1846" s="1" t="str">
        <f t="shared" si="270"/>
        <v>date_20221218</v>
      </c>
      <c r="J1846" t="str">
        <f t="shared" si="271"/>
        <v>date_20221218 = DateLookup.create( { date: '2022-12-18', day_of_month: 18, month: 12, quarter: 4, year: 2022, week_of_year: 52, week_of_quarter: 13})</v>
      </c>
    </row>
    <row r="1847" spans="1:10">
      <c r="A1847" s="1">
        <v>44914</v>
      </c>
      <c r="B1847" s="1" t="str">
        <f t="shared" si="263"/>
        <v>2022-12-19</v>
      </c>
      <c r="C1847">
        <f t="shared" si="264"/>
        <v>19</v>
      </c>
      <c r="D1847">
        <f t="shared" si="265"/>
        <v>12</v>
      </c>
      <c r="E1847">
        <f t="shared" si="266"/>
        <v>4</v>
      </c>
      <c r="F1847">
        <f t="shared" si="267"/>
        <v>2022</v>
      </c>
      <c r="G1847">
        <f t="shared" si="268"/>
        <v>52</v>
      </c>
      <c r="H1847">
        <f t="shared" si="269"/>
        <v>13</v>
      </c>
      <c r="I1847" s="1" t="str">
        <f t="shared" si="270"/>
        <v>date_20221219</v>
      </c>
      <c r="J1847" t="str">
        <f t="shared" si="271"/>
        <v>date_20221219 = DateLookup.create( { date: '2022-12-19', day_of_month: 19, month: 12, quarter: 4, year: 2022, week_of_year: 52, week_of_quarter: 13})</v>
      </c>
    </row>
    <row r="1848" spans="1:10">
      <c r="A1848" s="1">
        <v>44915</v>
      </c>
      <c r="B1848" s="1" t="str">
        <f t="shared" si="263"/>
        <v>2022-12-20</v>
      </c>
      <c r="C1848">
        <f t="shared" si="264"/>
        <v>20</v>
      </c>
      <c r="D1848">
        <f t="shared" si="265"/>
        <v>12</v>
      </c>
      <c r="E1848">
        <f t="shared" si="266"/>
        <v>4</v>
      </c>
      <c r="F1848">
        <f t="shared" si="267"/>
        <v>2022</v>
      </c>
      <c r="G1848">
        <f t="shared" si="268"/>
        <v>52</v>
      </c>
      <c r="H1848">
        <f t="shared" si="269"/>
        <v>13</v>
      </c>
      <c r="I1848" s="1" t="str">
        <f t="shared" si="270"/>
        <v>date_20221220</v>
      </c>
      <c r="J1848" t="str">
        <f t="shared" si="271"/>
        <v>date_20221220 = DateLookup.create( { date: '2022-12-20', day_of_month: 20, month: 12, quarter: 4, year: 2022, week_of_year: 52, week_of_quarter: 13})</v>
      </c>
    </row>
    <row r="1849" spans="1:10">
      <c r="A1849" s="1">
        <v>44916</v>
      </c>
      <c r="B1849" s="1" t="str">
        <f t="shared" si="263"/>
        <v>2022-12-21</v>
      </c>
      <c r="C1849">
        <f t="shared" si="264"/>
        <v>21</v>
      </c>
      <c r="D1849">
        <f t="shared" si="265"/>
        <v>12</v>
      </c>
      <c r="E1849">
        <f t="shared" si="266"/>
        <v>4</v>
      </c>
      <c r="F1849">
        <f t="shared" si="267"/>
        <v>2022</v>
      </c>
      <c r="G1849">
        <f t="shared" si="268"/>
        <v>52</v>
      </c>
      <c r="H1849">
        <f t="shared" si="269"/>
        <v>13</v>
      </c>
      <c r="I1849" s="1" t="str">
        <f t="shared" si="270"/>
        <v>date_20221221</v>
      </c>
      <c r="J1849" t="str">
        <f t="shared" si="271"/>
        <v>date_20221221 = DateLookup.create( { date: '2022-12-21', day_of_month: 21, month: 12, quarter: 4, year: 2022, week_of_year: 52, week_of_quarter: 13})</v>
      </c>
    </row>
    <row r="1850" spans="1:10">
      <c r="A1850" s="1">
        <v>44917</v>
      </c>
      <c r="B1850" s="1" t="str">
        <f t="shared" si="263"/>
        <v>2022-12-22</v>
      </c>
      <c r="C1850">
        <f t="shared" si="264"/>
        <v>22</v>
      </c>
      <c r="D1850">
        <f t="shared" si="265"/>
        <v>12</v>
      </c>
      <c r="E1850">
        <f t="shared" si="266"/>
        <v>4</v>
      </c>
      <c r="F1850">
        <f t="shared" si="267"/>
        <v>2022</v>
      </c>
      <c r="G1850">
        <f t="shared" si="268"/>
        <v>52</v>
      </c>
      <c r="H1850">
        <f t="shared" si="269"/>
        <v>13</v>
      </c>
      <c r="I1850" s="1" t="str">
        <f t="shared" si="270"/>
        <v>date_20221222</v>
      </c>
      <c r="J1850" t="str">
        <f t="shared" si="271"/>
        <v>date_20221222 = DateLookup.create( { date: '2022-12-22', day_of_month: 22, month: 12, quarter: 4, year: 2022, week_of_year: 52, week_of_quarter: 13})</v>
      </c>
    </row>
    <row r="1851" spans="1:10">
      <c r="A1851" s="1">
        <v>44918</v>
      </c>
      <c r="B1851" s="1" t="str">
        <f t="shared" si="263"/>
        <v>2022-12-23</v>
      </c>
      <c r="C1851">
        <f t="shared" si="264"/>
        <v>23</v>
      </c>
      <c r="D1851">
        <f t="shared" si="265"/>
        <v>12</v>
      </c>
      <c r="E1851">
        <f t="shared" si="266"/>
        <v>4</v>
      </c>
      <c r="F1851">
        <f t="shared" si="267"/>
        <v>2022</v>
      </c>
      <c r="G1851">
        <f t="shared" si="268"/>
        <v>52</v>
      </c>
      <c r="H1851">
        <f t="shared" si="269"/>
        <v>13</v>
      </c>
      <c r="I1851" s="1" t="str">
        <f t="shared" si="270"/>
        <v>date_20221223</v>
      </c>
      <c r="J1851" t="str">
        <f t="shared" si="271"/>
        <v>date_20221223 = DateLookup.create( { date: '2022-12-23', day_of_month: 23, month: 12, quarter: 4, year: 2022, week_of_year: 52, week_of_quarter: 13})</v>
      </c>
    </row>
    <row r="1852" spans="1:10">
      <c r="A1852" s="1">
        <v>44919</v>
      </c>
      <c r="B1852" s="1" t="str">
        <f t="shared" si="263"/>
        <v>2022-12-24</v>
      </c>
      <c r="C1852">
        <f t="shared" si="264"/>
        <v>24</v>
      </c>
      <c r="D1852">
        <f t="shared" si="265"/>
        <v>12</v>
      </c>
      <c r="E1852">
        <f t="shared" si="266"/>
        <v>4</v>
      </c>
      <c r="F1852">
        <f t="shared" si="267"/>
        <v>2022</v>
      </c>
      <c r="G1852">
        <f t="shared" si="268"/>
        <v>52</v>
      </c>
      <c r="H1852">
        <f t="shared" si="269"/>
        <v>13</v>
      </c>
      <c r="I1852" s="1" t="str">
        <f t="shared" si="270"/>
        <v>date_20221224</v>
      </c>
      <c r="J1852" t="str">
        <f t="shared" si="271"/>
        <v>date_20221224 = DateLookup.create( { date: '2022-12-24', day_of_month: 24, month: 12, quarter: 4, year: 2022, week_of_year: 52, week_of_quarter: 13})</v>
      </c>
    </row>
    <row r="1853" spans="1:10">
      <c r="A1853" s="1">
        <v>44920</v>
      </c>
      <c r="B1853" s="1" t="str">
        <f t="shared" si="263"/>
        <v>2022-12-25</v>
      </c>
      <c r="C1853">
        <f t="shared" si="264"/>
        <v>25</v>
      </c>
      <c r="D1853">
        <f t="shared" si="265"/>
        <v>12</v>
      </c>
      <c r="E1853">
        <f t="shared" si="266"/>
        <v>4</v>
      </c>
      <c r="F1853">
        <f t="shared" si="267"/>
        <v>2022</v>
      </c>
      <c r="G1853">
        <f t="shared" si="268"/>
        <v>53</v>
      </c>
      <c r="H1853">
        <f t="shared" si="269"/>
        <v>14</v>
      </c>
      <c r="I1853" s="1" t="str">
        <f t="shared" si="270"/>
        <v>date_20221225</v>
      </c>
      <c r="J1853" t="str">
        <f t="shared" si="271"/>
        <v>date_20221225 = DateLookup.create( { date: '2022-12-25', day_of_month: 25, month: 12, quarter: 4, year: 2022, week_of_year: 53, week_of_quarter: 14})</v>
      </c>
    </row>
    <row r="1854" spans="1:10">
      <c r="A1854" s="1">
        <v>44921</v>
      </c>
      <c r="B1854" s="1" t="str">
        <f t="shared" si="263"/>
        <v>2022-12-26</v>
      </c>
      <c r="C1854">
        <f t="shared" si="264"/>
        <v>26</v>
      </c>
      <c r="D1854">
        <f t="shared" si="265"/>
        <v>12</v>
      </c>
      <c r="E1854">
        <f t="shared" si="266"/>
        <v>4</v>
      </c>
      <c r="F1854">
        <f t="shared" si="267"/>
        <v>2022</v>
      </c>
      <c r="G1854">
        <f t="shared" si="268"/>
        <v>53</v>
      </c>
      <c r="H1854">
        <f t="shared" si="269"/>
        <v>14</v>
      </c>
      <c r="I1854" s="1" t="str">
        <f t="shared" si="270"/>
        <v>date_20221226</v>
      </c>
      <c r="J1854" t="str">
        <f t="shared" si="271"/>
        <v>date_20221226 = DateLookup.create( { date: '2022-12-26', day_of_month: 26, month: 12, quarter: 4, year: 2022, week_of_year: 53, week_of_quarter: 14})</v>
      </c>
    </row>
    <row r="1855" spans="1:10">
      <c r="A1855" s="1">
        <v>44922</v>
      </c>
      <c r="B1855" s="1" t="str">
        <f t="shared" si="263"/>
        <v>2022-12-27</v>
      </c>
      <c r="C1855">
        <f t="shared" si="264"/>
        <v>27</v>
      </c>
      <c r="D1855">
        <f t="shared" si="265"/>
        <v>12</v>
      </c>
      <c r="E1855">
        <f t="shared" si="266"/>
        <v>4</v>
      </c>
      <c r="F1855">
        <f t="shared" si="267"/>
        <v>2022</v>
      </c>
      <c r="G1855">
        <f t="shared" si="268"/>
        <v>53</v>
      </c>
      <c r="H1855">
        <f t="shared" si="269"/>
        <v>14</v>
      </c>
      <c r="I1855" s="1" t="str">
        <f t="shared" si="270"/>
        <v>date_20221227</v>
      </c>
      <c r="J1855" t="str">
        <f t="shared" si="271"/>
        <v>date_20221227 = DateLookup.create( { date: '2022-12-27', day_of_month: 27, month: 12, quarter: 4, year: 2022, week_of_year: 53, week_of_quarter: 14})</v>
      </c>
    </row>
    <row r="1856" spans="1:10">
      <c r="A1856" s="1">
        <v>44923</v>
      </c>
      <c r="B1856" s="1" t="str">
        <f t="shared" si="263"/>
        <v>2022-12-28</v>
      </c>
      <c r="C1856">
        <f t="shared" si="264"/>
        <v>28</v>
      </c>
      <c r="D1856">
        <f t="shared" si="265"/>
        <v>12</v>
      </c>
      <c r="E1856">
        <f t="shared" si="266"/>
        <v>4</v>
      </c>
      <c r="F1856">
        <f t="shared" si="267"/>
        <v>2022</v>
      </c>
      <c r="G1856">
        <f t="shared" si="268"/>
        <v>53</v>
      </c>
      <c r="H1856">
        <f t="shared" si="269"/>
        <v>14</v>
      </c>
      <c r="I1856" s="1" t="str">
        <f t="shared" si="270"/>
        <v>date_20221228</v>
      </c>
      <c r="J1856" t="str">
        <f t="shared" si="271"/>
        <v>date_20221228 = DateLookup.create( { date: '2022-12-28', day_of_month: 28, month: 12, quarter: 4, year: 2022, week_of_year: 53, week_of_quarter: 14})</v>
      </c>
    </row>
    <row r="1857" spans="1:10">
      <c r="A1857" s="1">
        <v>44924</v>
      </c>
      <c r="B1857" s="1" t="str">
        <f t="shared" si="263"/>
        <v>2022-12-29</v>
      </c>
      <c r="C1857">
        <f t="shared" si="264"/>
        <v>29</v>
      </c>
      <c r="D1857">
        <f t="shared" si="265"/>
        <v>12</v>
      </c>
      <c r="E1857">
        <f t="shared" si="266"/>
        <v>4</v>
      </c>
      <c r="F1857">
        <f t="shared" si="267"/>
        <v>2022</v>
      </c>
      <c r="G1857">
        <f t="shared" si="268"/>
        <v>53</v>
      </c>
      <c r="H1857">
        <f t="shared" si="269"/>
        <v>14</v>
      </c>
      <c r="I1857" s="1" t="str">
        <f t="shared" si="270"/>
        <v>date_20221229</v>
      </c>
      <c r="J1857" t="str">
        <f t="shared" si="271"/>
        <v>date_20221229 = DateLookup.create( { date: '2022-12-29', day_of_month: 29, month: 12, quarter: 4, year: 2022, week_of_year: 53, week_of_quarter: 14})</v>
      </c>
    </row>
    <row r="1858" spans="1:10">
      <c r="A1858" s="1">
        <v>44925</v>
      </c>
      <c r="B1858" s="1" t="str">
        <f t="shared" si="263"/>
        <v>2022-12-30</v>
      </c>
      <c r="C1858">
        <f t="shared" si="264"/>
        <v>30</v>
      </c>
      <c r="D1858">
        <f t="shared" si="265"/>
        <v>12</v>
      </c>
      <c r="E1858">
        <f t="shared" si="266"/>
        <v>4</v>
      </c>
      <c r="F1858">
        <f t="shared" si="267"/>
        <v>2022</v>
      </c>
      <c r="G1858">
        <f t="shared" si="268"/>
        <v>53</v>
      </c>
      <c r="H1858">
        <f t="shared" si="269"/>
        <v>14</v>
      </c>
      <c r="I1858" s="1" t="str">
        <f t="shared" si="270"/>
        <v>date_20221230</v>
      </c>
      <c r="J1858" t="str">
        <f t="shared" si="271"/>
        <v>date_20221230 = DateLookup.create( { date: '2022-12-30', day_of_month: 30, month: 12, quarter: 4, year: 2022, week_of_year: 53, week_of_quarter: 14})</v>
      </c>
    </row>
    <row r="1859" spans="1:10">
      <c r="A1859" s="1">
        <v>44926</v>
      </c>
      <c r="B1859" s="1" t="str">
        <f t="shared" si="263"/>
        <v>2022-12-31</v>
      </c>
      <c r="C1859">
        <f t="shared" si="264"/>
        <v>31</v>
      </c>
      <c r="D1859">
        <f t="shared" si="265"/>
        <v>12</v>
      </c>
      <c r="E1859">
        <f t="shared" si="266"/>
        <v>4</v>
      </c>
      <c r="F1859">
        <f t="shared" si="267"/>
        <v>2022</v>
      </c>
      <c r="G1859">
        <f t="shared" si="268"/>
        <v>53</v>
      </c>
      <c r="H1859">
        <f t="shared" si="269"/>
        <v>14</v>
      </c>
      <c r="I1859" s="1" t="str">
        <f t="shared" si="270"/>
        <v>date_20221231</v>
      </c>
      <c r="J1859" t="str">
        <f t="shared" si="271"/>
        <v>date_20221231 = DateLookup.create( { date: '2022-12-31', day_of_month: 31, month: 12, quarter: 4, year: 2022, week_of_year: 53, week_of_quarter: 14})</v>
      </c>
    </row>
    <row r="1860" spans="1:10">
      <c r="A1860" s="1">
        <v>44927</v>
      </c>
      <c r="B1860" s="1" t="str">
        <f t="shared" si="263"/>
        <v>2023-01-01</v>
      </c>
      <c r="C1860">
        <f t="shared" si="264"/>
        <v>1</v>
      </c>
      <c r="D1860">
        <f t="shared" si="265"/>
        <v>1</v>
      </c>
      <c r="E1860">
        <f t="shared" si="266"/>
        <v>1</v>
      </c>
      <c r="F1860">
        <f t="shared" si="267"/>
        <v>2023</v>
      </c>
      <c r="G1860">
        <f t="shared" si="268"/>
        <v>1</v>
      </c>
      <c r="H1860">
        <f t="shared" si="269"/>
        <v>1</v>
      </c>
      <c r="I1860" s="1" t="str">
        <f t="shared" si="270"/>
        <v>date_20230101</v>
      </c>
      <c r="J1860" t="str">
        <f t="shared" si="271"/>
        <v>date_20230101 = DateLookup.create( { date: '2023-01-01', day_of_month: 1, month: 1, quarter: 1, year: 2023, week_of_year: 1, week_of_quarter: 1})</v>
      </c>
    </row>
    <row r="1861" spans="1:10">
      <c r="A1861" s="1">
        <v>44928</v>
      </c>
      <c r="B1861" s="1" t="str">
        <f t="shared" si="263"/>
        <v>2023-01-02</v>
      </c>
      <c r="C1861">
        <f t="shared" si="264"/>
        <v>2</v>
      </c>
      <c r="D1861">
        <f t="shared" si="265"/>
        <v>1</v>
      </c>
      <c r="E1861">
        <f t="shared" si="266"/>
        <v>1</v>
      </c>
      <c r="F1861">
        <f t="shared" si="267"/>
        <v>2023</v>
      </c>
      <c r="G1861">
        <f t="shared" si="268"/>
        <v>1</v>
      </c>
      <c r="H1861">
        <f t="shared" si="269"/>
        <v>1</v>
      </c>
      <c r="I1861" s="1" t="str">
        <f t="shared" si="270"/>
        <v>date_20230102</v>
      </c>
      <c r="J1861" t="str">
        <f t="shared" si="271"/>
        <v>date_20230102 = DateLookup.create( { date: '2023-01-02', day_of_month: 2, month: 1, quarter: 1, year: 2023, week_of_year: 1, week_of_quarter: 1})</v>
      </c>
    </row>
    <row r="1862" spans="1:10">
      <c r="A1862" s="1">
        <v>44929</v>
      </c>
      <c r="B1862" s="1" t="str">
        <f t="shared" si="263"/>
        <v>2023-01-03</v>
      </c>
      <c r="C1862">
        <f t="shared" si="264"/>
        <v>3</v>
      </c>
      <c r="D1862">
        <f t="shared" si="265"/>
        <v>1</v>
      </c>
      <c r="E1862">
        <f t="shared" si="266"/>
        <v>1</v>
      </c>
      <c r="F1862">
        <f t="shared" si="267"/>
        <v>2023</v>
      </c>
      <c r="G1862">
        <f t="shared" si="268"/>
        <v>1</v>
      </c>
      <c r="H1862">
        <f t="shared" si="269"/>
        <v>1</v>
      </c>
      <c r="I1862" s="1" t="str">
        <f t="shared" si="270"/>
        <v>date_20230103</v>
      </c>
      <c r="J1862" t="str">
        <f t="shared" si="271"/>
        <v>date_20230103 = DateLookup.create( { date: '2023-01-03', day_of_month: 3, month: 1, quarter: 1, year: 2023, week_of_year: 1, week_of_quarter: 1})</v>
      </c>
    </row>
    <row r="1863" spans="1:10">
      <c r="A1863" s="1">
        <v>44930</v>
      </c>
      <c r="B1863" s="1" t="str">
        <f t="shared" si="263"/>
        <v>2023-01-04</v>
      </c>
      <c r="C1863">
        <f t="shared" si="264"/>
        <v>4</v>
      </c>
      <c r="D1863">
        <f t="shared" si="265"/>
        <v>1</v>
      </c>
      <c r="E1863">
        <f t="shared" si="266"/>
        <v>1</v>
      </c>
      <c r="F1863">
        <f t="shared" si="267"/>
        <v>2023</v>
      </c>
      <c r="G1863">
        <f t="shared" si="268"/>
        <v>1</v>
      </c>
      <c r="H1863">
        <f t="shared" si="269"/>
        <v>1</v>
      </c>
      <c r="I1863" s="1" t="str">
        <f t="shared" si="270"/>
        <v>date_20230104</v>
      </c>
      <c r="J1863" t="str">
        <f t="shared" si="271"/>
        <v>date_20230104 = DateLookup.create( { date: '2023-01-04', day_of_month: 4, month: 1, quarter: 1, year: 2023, week_of_year: 1, week_of_quarter: 1})</v>
      </c>
    </row>
    <row r="1864" spans="1:10">
      <c r="A1864" s="1">
        <v>44931</v>
      </c>
      <c r="B1864" s="1" t="str">
        <f t="shared" si="263"/>
        <v>2023-01-05</v>
      </c>
      <c r="C1864">
        <f t="shared" si="264"/>
        <v>5</v>
      </c>
      <c r="D1864">
        <f t="shared" si="265"/>
        <v>1</v>
      </c>
      <c r="E1864">
        <f t="shared" si="266"/>
        <v>1</v>
      </c>
      <c r="F1864">
        <f t="shared" si="267"/>
        <v>2023</v>
      </c>
      <c r="G1864">
        <f t="shared" si="268"/>
        <v>1</v>
      </c>
      <c r="H1864">
        <f t="shared" si="269"/>
        <v>1</v>
      </c>
      <c r="I1864" s="1" t="str">
        <f t="shared" si="270"/>
        <v>date_20230105</v>
      </c>
      <c r="J1864" t="str">
        <f t="shared" si="271"/>
        <v>date_20230105 = DateLookup.create( { date: '2023-01-05', day_of_month: 5, month: 1, quarter: 1, year: 2023, week_of_year: 1, week_of_quarter: 1})</v>
      </c>
    </row>
    <row r="1865" spans="1:10">
      <c r="A1865" s="1">
        <v>44932</v>
      </c>
      <c r="B1865" s="1" t="str">
        <f t="shared" si="263"/>
        <v>2023-01-06</v>
      </c>
      <c r="C1865">
        <f t="shared" si="264"/>
        <v>6</v>
      </c>
      <c r="D1865">
        <f t="shared" si="265"/>
        <v>1</v>
      </c>
      <c r="E1865">
        <f t="shared" si="266"/>
        <v>1</v>
      </c>
      <c r="F1865">
        <f t="shared" si="267"/>
        <v>2023</v>
      </c>
      <c r="G1865">
        <f t="shared" si="268"/>
        <v>1</v>
      </c>
      <c r="H1865">
        <f t="shared" si="269"/>
        <v>1</v>
      </c>
      <c r="I1865" s="1" t="str">
        <f t="shared" si="270"/>
        <v>date_20230106</v>
      </c>
      <c r="J1865" t="str">
        <f t="shared" si="271"/>
        <v>date_20230106 = DateLookup.create( { date: '2023-01-06', day_of_month: 6, month: 1, quarter: 1, year: 2023, week_of_year: 1, week_of_quarter: 1})</v>
      </c>
    </row>
    <row r="1866" spans="1:10">
      <c r="A1866" s="1">
        <v>44933</v>
      </c>
      <c r="B1866" s="1" t="str">
        <f t="shared" si="263"/>
        <v>2023-01-07</v>
      </c>
      <c r="C1866">
        <f t="shared" si="264"/>
        <v>7</v>
      </c>
      <c r="D1866">
        <f t="shared" si="265"/>
        <v>1</v>
      </c>
      <c r="E1866">
        <f t="shared" si="266"/>
        <v>1</v>
      </c>
      <c r="F1866">
        <f t="shared" si="267"/>
        <v>2023</v>
      </c>
      <c r="G1866">
        <f t="shared" si="268"/>
        <v>1</v>
      </c>
      <c r="H1866">
        <f t="shared" si="269"/>
        <v>1</v>
      </c>
      <c r="I1866" s="1" t="str">
        <f t="shared" si="270"/>
        <v>date_20230107</v>
      </c>
      <c r="J1866" t="str">
        <f t="shared" si="271"/>
        <v>date_20230107 = DateLookup.create( { date: '2023-01-07', day_of_month: 7, month: 1, quarter: 1, year: 2023, week_of_year: 1, week_of_quarter: 1})</v>
      </c>
    </row>
    <row r="1867" spans="1:10">
      <c r="A1867" s="1">
        <v>44934</v>
      </c>
      <c r="B1867" s="1" t="str">
        <f t="shared" si="263"/>
        <v>2023-01-08</v>
      </c>
      <c r="C1867">
        <f t="shared" si="264"/>
        <v>8</v>
      </c>
      <c r="D1867">
        <f t="shared" si="265"/>
        <v>1</v>
      </c>
      <c r="E1867">
        <f t="shared" si="266"/>
        <v>1</v>
      </c>
      <c r="F1867">
        <f t="shared" si="267"/>
        <v>2023</v>
      </c>
      <c r="G1867">
        <f t="shared" si="268"/>
        <v>2</v>
      </c>
      <c r="H1867">
        <f t="shared" si="269"/>
        <v>2</v>
      </c>
      <c r="I1867" s="1" t="str">
        <f t="shared" si="270"/>
        <v>date_20230108</v>
      </c>
      <c r="J1867" t="str">
        <f t="shared" si="271"/>
        <v>date_20230108 = DateLookup.create( { date: '2023-01-08', day_of_month: 8, month: 1, quarter: 1, year: 2023, week_of_year: 2, week_of_quarter: 2})</v>
      </c>
    </row>
    <row r="1868" spans="1:10">
      <c r="A1868" s="1">
        <v>44935</v>
      </c>
      <c r="B1868" s="1" t="str">
        <f t="shared" si="263"/>
        <v>2023-01-09</v>
      </c>
      <c r="C1868">
        <f t="shared" si="264"/>
        <v>9</v>
      </c>
      <c r="D1868">
        <f t="shared" si="265"/>
        <v>1</v>
      </c>
      <c r="E1868">
        <f t="shared" si="266"/>
        <v>1</v>
      </c>
      <c r="F1868">
        <f t="shared" si="267"/>
        <v>2023</v>
      </c>
      <c r="G1868">
        <f t="shared" si="268"/>
        <v>2</v>
      </c>
      <c r="H1868">
        <f t="shared" si="269"/>
        <v>2</v>
      </c>
      <c r="I1868" s="1" t="str">
        <f t="shared" si="270"/>
        <v>date_20230109</v>
      </c>
      <c r="J1868" t="str">
        <f t="shared" si="271"/>
        <v>date_20230109 = DateLookup.create( { date: '2023-01-09', day_of_month: 9, month: 1, quarter: 1, year: 2023, week_of_year: 2, week_of_quarter: 2})</v>
      </c>
    </row>
    <row r="1869" spans="1:10">
      <c r="A1869" s="1">
        <v>44936</v>
      </c>
      <c r="B1869" s="1" t="str">
        <f t="shared" si="263"/>
        <v>2023-01-10</v>
      </c>
      <c r="C1869">
        <f t="shared" si="264"/>
        <v>10</v>
      </c>
      <c r="D1869">
        <f t="shared" si="265"/>
        <v>1</v>
      </c>
      <c r="E1869">
        <f t="shared" si="266"/>
        <v>1</v>
      </c>
      <c r="F1869">
        <f t="shared" si="267"/>
        <v>2023</v>
      </c>
      <c r="G1869">
        <f t="shared" si="268"/>
        <v>2</v>
      </c>
      <c r="H1869">
        <f t="shared" si="269"/>
        <v>2</v>
      </c>
      <c r="I1869" s="1" t="str">
        <f t="shared" si="270"/>
        <v>date_20230110</v>
      </c>
      <c r="J1869" t="str">
        <f t="shared" si="271"/>
        <v>date_20230110 = DateLookup.create( { date: '2023-01-10', day_of_month: 10, month: 1, quarter: 1, year: 2023, week_of_year: 2, week_of_quarter: 2})</v>
      </c>
    </row>
    <row r="1870" spans="1:10">
      <c r="A1870" s="1">
        <v>44937</v>
      </c>
      <c r="B1870" s="1" t="str">
        <f t="shared" si="263"/>
        <v>2023-01-11</v>
      </c>
      <c r="C1870">
        <f t="shared" si="264"/>
        <v>11</v>
      </c>
      <c r="D1870">
        <f t="shared" si="265"/>
        <v>1</v>
      </c>
      <c r="E1870">
        <f t="shared" si="266"/>
        <v>1</v>
      </c>
      <c r="F1870">
        <f t="shared" si="267"/>
        <v>2023</v>
      </c>
      <c r="G1870">
        <f t="shared" si="268"/>
        <v>2</v>
      </c>
      <c r="H1870">
        <f t="shared" si="269"/>
        <v>2</v>
      </c>
      <c r="I1870" s="1" t="str">
        <f t="shared" si="270"/>
        <v>date_20230111</v>
      </c>
      <c r="J1870" t="str">
        <f t="shared" si="271"/>
        <v>date_20230111 = DateLookup.create( { date: '2023-01-11', day_of_month: 11, month: 1, quarter: 1, year: 2023, week_of_year: 2, week_of_quarter: 2})</v>
      </c>
    </row>
    <row r="1871" spans="1:10">
      <c r="A1871" s="1">
        <v>44938</v>
      </c>
      <c r="B1871" s="1" t="str">
        <f t="shared" si="263"/>
        <v>2023-01-12</v>
      </c>
      <c r="C1871">
        <f t="shared" si="264"/>
        <v>12</v>
      </c>
      <c r="D1871">
        <f t="shared" si="265"/>
        <v>1</v>
      </c>
      <c r="E1871">
        <f t="shared" si="266"/>
        <v>1</v>
      </c>
      <c r="F1871">
        <f t="shared" si="267"/>
        <v>2023</v>
      </c>
      <c r="G1871">
        <f t="shared" si="268"/>
        <v>2</v>
      </c>
      <c r="H1871">
        <f t="shared" si="269"/>
        <v>2</v>
      </c>
      <c r="I1871" s="1" t="str">
        <f t="shared" si="270"/>
        <v>date_20230112</v>
      </c>
      <c r="J1871" t="str">
        <f t="shared" si="271"/>
        <v>date_20230112 = DateLookup.create( { date: '2023-01-12', day_of_month: 12, month: 1, quarter: 1, year: 2023, week_of_year: 2, week_of_quarter: 2})</v>
      </c>
    </row>
    <row r="1872" spans="1:10">
      <c r="A1872" s="1">
        <v>44939</v>
      </c>
      <c r="B1872" s="1" t="str">
        <f t="shared" si="263"/>
        <v>2023-01-13</v>
      </c>
      <c r="C1872">
        <f t="shared" si="264"/>
        <v>13</v>
      </c>
      <c r="D1872">
        <f t="shared" si="265"/>
        <v>1</v>
      </c>
      <c r="E1872">
        <f t="shared" si="266"/>
        <v>1</v>
      </c>
      <c r="F1872">
        <f t="shared" si="267"/>
        <v>2023</v>
      </c>
      <c r="G1872">
        <f t="shared" si="268"/>
        <v>2</v>
      </c>
      <c r="H1872">
        <f t="shared" si="269"/>
        <v>2</v>
      </c>
      <c r="I1872" s="1" t="str">
        <f t="shared" si="270"/>
        <v>date_20230113</v>
      </c>
      <c r="J1872" t="str">
        <f t="shared" si="271"/>
        <v>date_20230113 = DateLookup.create( { date: '2023-01-13', day_of_month: 13, month: 1, quarter: 1, year: 2023, week_of_year: 2, week_of_quarter: 2})</v>
      </c>
    </row>
    <row r="1873" spans="1:10">
      <c r="A1873" s="1">
        <v>44940</v>
      </c>
      <c r="B1873" s="1" t="str">
        <f t="shared" si="263"/>
        <v>2023-01-14</v>
      </c>
      <c r="C1873">
        <f t="shared" si="264"/>
        <v>14</v>
      </c>
      <c r="D1873">
        <f t="shared" si="265"/>
        <v>1</v>
      </c>
      <c r="E1873">
        <f t="shared" si="266"/>
        <v>1</v>
      </c>
      <c r="F1873">
        <f t="shared" si="267"/>
        <v>2023</v>
      </c>
      <c r="G1873">
        <f t="shared" si="268"/>
        <v>2</v>
      </c>
      <c r="H1873">
        <f t="shared" si="269"/>
        <v>2</v>
      </c>
      <c r="I1873" s="1" t="str">
        <f t="shared" si="270"/>
        <v>date_20230114</v>
      </c>
      <c r="J1873" t="str">
        <f t="shared" si="271"/>
        <v>date_20230114 = DateLookup.create( { date: '2023-01-14', day_of_month: 14, month: 1, quarter: 1, year: 2023, week_of_year: 2, week_of_quarter: 2})</v>
      </c>
    </row>
    <row r="1874" spans="1:10">
      <c r="A1874" s="1">
        <v>44941</v>
      </c>
      <c r="B1874" s="1" t="str">
        <f t="shared" si="263"/>
        <v>2023-01-15</v>
      </c>
      <c r="C1874">
        <f t="shared" si="264"/>
        <v>15</v>
      </c>
      <c r="D1874">
        <f t="shared" si="265"/>
        <v>1</v>
      </c>
      <c r="E1874">
        <f t="shared" si="266"/>
        <v>1</v>
      </c>
      <c r="F1874">
        <f t="shared" si="267"/>
        <v>2023</v>
      </c>
      <c r="G1874">
        <f t="shared" si="268"/>
        <v>3</v>
      </c>
      <c r="H1874">
        <f t="shared" si="269"/>
        <v>3</v>
      </c>
      <c r="I1874" s="1" t="str">
        <f t="shared" si="270"/>
        <v>date_20230115</v>
      </c>
      <c r="J1874" t="str">
        <f t="shared" si="271"/>
        <v>date_20230115 = DateLookup.create( { date: '2023-01-15', day_of_month: 15, month: 1, quarter: 1, year: 2023, week_of_year: 3, week_of_quarter: 3})</v>
      </c>
    </row>
    <row r="1875" spans="1:10">
      <c r="A1875" s="1">
        <v>44942</v>
      </c>
      <c r="B1875" s="1" t="str">
        <f t="shared" si="263"/>
        <v>2023-01-16</v>
      </c>
      <c r="C1875">
        <f t="shared" si="264"/>
        <v>16</v>
      </c>
      <c r="D1875">
        <f t="shared" si="265"/>
        <v>1</v>
      </c>
      <c r="E1875">
        <f t="shared" si="266"/>
        <v>1</v>
      </c>
      <c r="F1875">
        <f t="shared" si="267"/>
        <v>2023</v>
      </c>
      <c r="G1875">
        <f t="shared" si="268"/>
        <v>3</v>
      </c>
      <c r="H1875">
        <f t="shared" si="269"/>
        <v>3</v>
      </c>
      <c r="I1875" s="1" t="str">
        <f t="shared" si="270"/>
        <v>date_20230116</v>
      </c>
      <c r="J1875" t="str">
        <f t="shared" si="271"/>
        <v>date_20230116 = DateLookup.create( { date: '2023-01-16', day_of_month: 16, month: 1, quarter: 1, year: 2023, week_of_year: 3, week_of_quarter: 3})</v>
      </c>
    </row>
    <row r="1876" spans="1:10">
      <c r="A1876" s="1">
        <v>44943</v>
      </c>
      <c r="B1876" s="1" t="str">
        <f t="shared" si="263"/>
        <v>2023-01-17</v>
      </c>
      <c r="C1876">
        <f t="shared" si="264"/>
        <v>17</v>
      </c>
      <c r="D1876">
        <f t="shared" si="265"/>
        <v>1</v>
      </c>
      <c r="E1876">
        <f t="shared" si="266"/>
        <v>1</v>
      </c>
      <c r="F1876">
        <f t="shared" si="267"/>
        <v>2023</v>
      </c>
      <c r="G1876">
        <f t="shared" si="268"/>
        <v>3</v>
      </c>
      <c r="H1876">
        <f t="shared" si="269"/>
        <v>3</v>
      </c>
      <c r="I1876" s="1" t="str">
        <f t="shared" si="270"/>
        <v>date_20230117</v>
      </c>
      <c r="J1876" t="str">
        <f t="shared" si="271"/>
        <v>date_20230117 = DateLookup.create( { date: '2023-01-17', day_of_month: 17, month: 1, quarter: 1, year: 2023, week_of_year: 3, week_of_quarter: 3})</v>
      </c>
    </row>
    <row r="1877" spans="1:10">
      <c r="A1877" s="1">
        <v>44944</v>
      </c>
      <c r="B1877" s="1" t="str">
        <f t="shared" si="263"/>
        <v>2023-01-18</v>
      </c>
      <c r="C1877">
        <f t="shared" si="264"/>
        <v>18</v>
      </c>
      <c r="D1877">
        <f t="shared" si="265"/>
        <v>1</v>
      </c>
      <c r="E1877">
        <f t="shared" si="266"/>
        <v>1</v>
      </c>
      <c r="F1877">
        <f t="shared" si="267"/>
        <v>2023</v>
      </c>
      <c r="G1877">
        <f t="shared" si="268"/>
        <v>3</v>
      </c>
      <c r="H1877">
        <f t="shared" si="269"/>
        <v>3</v>
      </c>
      <c r="I1877" s="1" t="str">
        <f t="shared" si="270"/>
        <v>date_20230118</v>
      </c>
      <c r="J1877" t="str">
        <f t="shared" si="271"/>
        <v>date_20230118 = DateLookup.create( { date: '2023-01-18', day_of_month: 18, month: 1, quarter: 1, year: 2023, week_of_year: 3, week_of_quarter: 3})</v>
      </c>
    </row>
    <row r="1878" spans="1:10">
      <c r="A1878" s="1">
        <v>44945</v>
      </c>
      <c r="B1878" s="1" t="str">
        <f t="shared" si="263"/>
        <v>2023-01-19</v>
      </c>
      <c r="C1878">
        <f t="shared" si="264"/>
        <v>19</v>
      </c>
      <c r="D1878">
        <f t="shared" si="265"/>
        <v>1</v>
      </c>
      <c r="E1878">
        <f t="shared" si="266"/>
        <v>1</v>
      </c>
      <c r="F1878">
        <f t="shared" si="267"/>
        <v>2023</v>
      </c>
      <c r="G1878">
        <f t="shared" si="268"/>
        <v>3</v>
      </c>
      <c r="H1878">
        <f t="shared" si="269"/>
        <v>3</v>
      </c>
      <c r="I1878" s="1" t="str">
        <f t="shared" si="270"/>
        <v>date_20230119</v>
      </c>
      <c r="J1878" t="str">
        <f t="shared" si="271"/>
        <v>date_20230119 = DateLookup.create( { date: '2023-01-19', day_of_month: 19, month: 1, quarter: 1, year: 2023, week_of_year: 3, week_of_quarter: 3})</v>
      </c>
    </row>
    <row r="1879" spans="1:10">
      <c r="A1879" s="1">
        <v>44946</v>
      </c>
      <c r="B1879" s="1" t="str">
        <f t="shared" si="263"/>
        <v>2023-01-20</v>
      </c>
      <c r="C1879">
        <f t="shared" si="264"/>
        <v>20</v>
      </c>
      <c r="D1879">
        <f t="shared" si="265"/>
        <v>1</v>
      </c>
      <c r="E1879">
        <f t="shared" si="266"/>
        <v>1</v>
      </c>
      <c r="F1879">
        <f t="shared" si="267"/>
        <v>2023</v>
      </c>
      <c r="G1879">
        <f t="shared" si="268"/>
        <v>3</v>
      </c>
      <c r="H1879">
        <f t="shared" si="269"/>
        <v>3</v>
      </c>
      <c r="I1879" s="1" t="str">
        <f t="shared" si="270"/>
        <v>date_20230120</v>
      </c>
      <c r="J1879" t="str">
        <f t="shared" si="271"/>
        <v>date_20230120 = DateLookup.create( { date: '2023-01-20', day_of_month: 20, month: 1, quarter: 1, year: 2023, week_of_year: 3, week_of_quarter: 3})</v>
      </c>
    </row>
    <row r="1880" spans="1:10">
      <c r="A1880" s="1">
        <v>44947</v>
      </c>
      <c r="B1880" s="1" t="str">
        <f t="shared" si="263"/>
        <v>2023-01-21</v>
      </c>
      <c r="C1880">
        <f t="shared" si="264"/>
        <v>21</v>
      </c>
      <c r="D1880">
        <f t="shared" si="265"/>
        <v>1</v>
      </c>
      <c r="E1880">
        <f t="shared" si="266"/>
        <v>1</v>
      </c>
      <c r="F1880">
        <f t="shared" si="267"/>
        <v>2023</v>
      </c>
      <c r="G1880">
        <f t="shared" si="268"/>
        <v>3</v>
      </c>
      <c r="H1880">
        <f t="shared" si="269"/>
        <v>3</v>
      </c>
      <c r="I1880" s="1" t="str">
        <f t="shared" si="270"/>
        <v>date_20230121</v>
      </c>
      <c r="J1880" t="str">
        <f t="shared" si="271"/>
        <v>date_20230121 = DateLookup.create( { date: '2023-01-21', day_of_month: 21, month: 1, quarter: 1, year: 2023, week_of_year: 3, week_of_quarter: 3})</v>
      </c>
    </row>
    <row r="1881" spans="1:10">
      <c r="A1881" s="1">
        <v>44948</v>
      </c>
      <c r="B1881" s="1" t="str">
        <f t="shared" si="263"/>
        <v>2023-01-22</v>
      </c>
      <c r="C1881">
        <f t="shared" si="264"/>
        <v>22</v>
      </c>
      <c r="D1881">
        <f t="shared" si="265"/>
        <v>1</v>
      </c>
      <c r="E1881">
        <f t="shared" si="266"/>
        <v>1</v>
      </c>
      <c r="F1881">
        <f t="shared" si="267"/>
        <v>2023</v>
      </c>
      <c r="G1881">
        <f t="shared" si="268"/>
        <v>4</v>
      </c>
      <c r="H1881">
        <f t="shared" si="269"/>
        <v>4</v>
      </c>
      <c r="I1881" s="1" t="str">
        <f t="shared" si="270"/>
        <v>date_20230122</v>
      </c>
      <c r="J1881" t="str">
        <f t="shared" si="271"/>
        <v>date_20230122 = DateLookup.create( { date: '2023-01-22', day_of_month: 22, month: 1, quarter: 1, year: 2023, week_of_year: 4, week_of_quarter: 4})</v>
      </c>
    </row>
    <row r="1882" spans="1:10">
      <c r="A1882" s="1">
        <v>44949</v>
      </c>
      <c r="B1882" s="1" t="str">
        <f t="shared" si="263"/>
        <v>2023-01-23</v>
      </c>
      <c r="C1882">
        <f t="shared" si="264"/>
        <v>23</v>
      </c>
      <c r="D1882">
        <f t="shared" si="265"/>
        <v>1</v>
      </c>
      <c r="E1882">
        <f t="shared" si="266"/>
        <v>1</v>
      </c>
      <c r="F1882">
        <f t="shared" si="267"/>
        <v>2023</v>
      </c>
      <c r="G1882">
        <f t="shared" si="268"/>
        <v>4</v>
      </c>
      <c r="H1882">
        <f t="shared" si="269"/>
        <v>4</v>
      </c>
      <c r="I1882" s="1" t="str">
        <f t="shared" si="270"/>
        <v>date_20230123</v>
      </c>
      <c r="J1882" t="str">
        <f t="shared" si="271"/>
        <v>date_20230123 = DateLookup.create( { date: '2023-01-23', day_of_month: 23, month: 1, quarter: 1, year: 2023, week_of_year: 4, week_of_quarter: 4})</v>
      </c>
    </row>
    <row r="1883" spans="1:10">
      <c r="A1883" s="1">
        <v>44950</v>
      </c>
      <c r="B1883" s="1" t="str">
        <f t="shared" si="263"/>
        <v>2023-01-24</v>
      </c>
      <c r="C1883">
        <f t="shared" si="264"/>
        <v>24</v>
      </c>
      <c r="D1883">
        <f t="shared" si="265"/>
        <v>1</v>
      </c>
      <c r="E1883">
        <f t="shared" si="266"/>
        <v>1</v>
      </c>
      <c r="F1883">
        <f t="shared" si="267"/>
        <v>2023</v>
      </c>
      <c r="G1883">
        <f t="shared" si="268"/>
        <v>4</v>
      </c>
      <c r="H1883">
        <f t="shared" si="269"/>
        <v>4</v>
      </c>
      <c r="I1883" s="1" t="str">
        <f t="shared" si="270"/>
        <v>date_20230124</v>
      </c>
      <c r="J1883" t="str">
        <f t="shared" si="271"/>
        <v>date_20230124 = DateLookup.create( { date: '2023-01-24', day_of_month: 24, month: 1, quarter: 1, year: 2023, week_of_year: 4, week_of_quarter: 4})</v>
      </c>
    </row>
    <row r="1884" spans="1:10">
      <c r="A1884" s="1">
        <v>44951</v>
      </c>
      <c r="B1884" s="1" t="str">
        <f t="shared" si="263"/>
        <v>2023-01-25</v>
      </c>
      <c r="C1884">
        <f t="shared" si="264"/>
        <v>25</v>
      </c>
      <c r="D1884">
        <f t="shared" si="265"/>
        <v>1</v>
      </c>
      <c r="E1884">
        <f t="shared" si="266"/>
        <v>1</v>
      </c>
      <c r="F1884">
        <f t="shared" si="267"/>
        <v>2023</v>
      </c>
      <c r="G1884">
        <f t="shared" si="268"/>
        <v>4</v>
      </c>
      <c r="H1884">
        <f t="shared" si="269"/>
        <v>4</v>
      </c>
      <c r="I1884" s="1" t="str">
        <f t="shared" si="270"/>
        <v>date_20230125</v>
      </c>
      <c r="J1884" t="str">
        <f t="shared" si="271"/>
        <v>date_20230125 = DateLookup.create( { date: '2023-01-25', day_of_month: 25, month: 1, quarter: 1, year: 2023, week_of_year: 4, week_of_quarter: 4})</v>
      </c>
    </row>
    <row r="1885" spans="1:10">
      <c r="A1885" s="1">
        <v>44952</v>
      </c>
      <c r="B1885" s="1" t="str">
        <f t="shared" si="263"/>
        <v>2023-01-26</v>
      </c>
      <c r="C1885">
        <f t="shared" si="264"/>
        <v>26</v>
      </c>
      <c r="D1885">
        <f t="shared" si="265"/>
        <v>1</v>
      </c>
      <c r="E1885">
        <f t="shared" si="266"/>
        <v>1</v>
      </c>
      <c r="F1885">
        <f t="shared" si="267"/>
        <v>2023</v>
      </c>
      <c r="G1885">
        <f t="shared" si="268"/>
        <v>4</v>
      </c>
      <c r="H1885">
        <f t="shared" si="269"/>
        <v>4</v>
      </c>
      <c r="I1885" s="1" t="str">
        <f t="shared" si="270"/>
        <v>date_20230126</v>
      </c>
      <c r="J1885" t="str">
        <f t="shared" si="271"/>
        <v>date_20230126 = DateLookup.create( { date: '2023-01-26', day_of_month: 26, month: 1, quarter: 1, year: 2023, week_of_year: 4, week_of_quarter: 4})</v>
      </c>
    </row>
    <row r="1886" spans="1:10">
      <c r="A1886" s="1">
        <v>44953</v>
      </c>
      <c r="B1886" s="1" t="str">
        <f t="shared" si="263"/>
        <v>2023-01-27</v>
      </c>
      <c r="C1886">
        <f t="shared" si="264"/>
        <v>27</v>
      </c>
      <c r="D1886">
        <f t="shared" si="265"/>
        <v>1</v>
      </c>
      <c r="E1886">
        <f t="shared" si="266"/>
        <v>1</v>
      </c>
      <c r="F1886">
        <f t="shared" si="267"/>
        <v>2023</v>
      </c>
      <c r="G1886">
        <f t="shared" si="268"/>
        <v>4</v>
      </c>
      <c r="H1886">
        <f t="shared" si="269"/>
        <v>4</v>
      </c>
      <c r="I1886" s="1" t="str">
        <f t="shared" si="270"/>
        <v>date_20230127</v>
      </c>
      <c r="J1886" t="str">
        <f t="shared" si="271"/>
        <v>date_20230127 = DateLookup.create( { date: '2023-01-27', day_of_month: 27, month: 1, quarter: 1, year: 2023, week_of_year: 4, week_of_quarter: 4})</v>
      </c>
    </row>
    <row r="1887" spans="1:10">
      <c r="A1887" s="1">
        <v>44954</v>
      </c>
      <c r="B1887" s="1" t="str">
        <f t="shared" si="263"/>
        <v>2023-01-28</v>
      </c>
      <c r="C1887">
        <f t="shared" si="264"/>
        <v>28</v>
      </c>
      <c r="D1887">
        <f t="shared" si="265"/>
        <v>1</v>
      </c>
      <c r="E1887">
        <f t="shared" si="266"/>
        <v>1</v>
      </c>
      <c r="F1887">
        <f t="shared" si="267"/>
        <v>2023</v>
      </c>
      <c r="G1887">
        <f t="shared" si="268"/>
        <v>4</v>
      </c>
      <c r="H1887">
        <f t="shared" si="269"/>
        <v>4</v>
      </c>
      <c r="I1887" s="1" t="str">
        <f t="shared" si="270"/>
        <v>date_20230128</v>
      </c>
      <c r="J1887" t="str">
        <f t="shared" si="271"/>
        <v>date_20230128 = DateLookup.create( { date: '2023-01-28', day_of_month: 28, month: 1, quarter: 1, year: 2023, week_of_year: 4, week_of_quarter: 4})</v>
      </c>
    </row>
    <row r="1888" spans="1:10">
      <c r="A1888" s="1">
        <v>44955</v>
      </c>
      <c r="B1888" s="1" t="str">
        <f t="shared" si="263"/>
        <v>2023-01-29</v>
      </c>
      <c r="C1888">
        <f t="shared" si="264"/>
        <v>29</v>
      </c>
      <c r="D1888">
        <f t="shared" si="265"/>
        <v>1</v>
      </c>
      <c r="E1888">
        <f t="shared" si="266"/>
        <v>1</v>
      </c>
      <c r="F1888">
        <f t="shared" si="267"/>
        <v>2023</v>
      </c>
      <c r="G1888">
        <f t="shared" si="268"/>
        <v>5</v>
      </c>
      <c r="H1888">
        <f t="shared" si="269"/>
        <v>5</v>
      </c>
      <c r="I1888" s="1" t="str">
        <f t="shared" si="270"/>
        <v>date_20230129</v>
      </c>
      <c r="J1888" t="str">
        <f t="shared" si="271"/>
        <v>date_20230129 = DateLookup.create( { date: '2023-01-29', day_of_month: 29, month: 1, quarter: 1, year: 2023, week_of_year: 5, week_of_quarter: 5})</v>
      </c>
    </row>
    <row r="1889" spans="1:10">
      <c r="A1889" s="1">
        <v>44956</v>
      </c>
      <c r="B1889" s="1" t="str">
        <f t="shared" si="263"/>
        <v>2023-01-30</v>
      </c>
      <c r="C1889">
        <f t="shared" si="264"/>
        <v>30</v>
      </c>
      <c r="D1889">
        <f t="shared" si="265"/>
        <v>1</v>
      </c>
      <c r="E1889">
        <f t="shared" si="266"/>
        <v>1</v>
      </c>
      <c r="F1889">
        <f t="shared" si="267"/>
        <v>2023</v>
      </c>
      <c r="G1889">
        <f t="shared" si="268"/>
        <v>5</v>
      </c>
      <c r="H1889">
        <f t="shared" si="269"/>
        <v>5</v>
      </c>
      <c r="I1889" s="1" t="str">
        <f t="shared" si="270"/>
        <v>date_20230130</v>
      </c>
      <c r="J1889" t="str">
        <f t="shared" si="271"/>
        <v>date_20230130 = DateLookup.create( { date: '2023-01-30', day_of_month: 30, month: 1, quarter: 1, year: 2023, week_of_year: 5, week_of_quarter: 5})</v>
      </c>
    </row>
    <row r="1890" spans="1:10">
      <c r="A1890" s="1">
        <v>44957</v>
      </c>
      <c r="B1890" s="1" t="str">
        <f t="shared" si="263"/>
        <v>2023-01-31</v>
      </c>
      <c r="C1890">
        <f t="shared" si="264"/>
        <v>31</v>
      </c>
      <c r="D1890">
        <f t="shared" si="265"/>
        <v>1</v>
      </c>
      <c r="E1890">
        <f t="shared" si="266"/>
        <v>1</v>
      </c>
      <c r="F1890">
        <f t="shared" si="267"/>
        <v>2023</v>
      </c>
      <c r="G1890">
        <f t="shared" si="268"/>
        <v>5</v>
      </c>
      <c r="H1890">
        <f t="shared" si="269"/>
        <v>5</v>
      </c>
      <c r="I1890" s="1" t="str">
        <f t="shared" si="270"/>
        <v>date_20230131</v>
      </c>
      <c r="J1890" t="str">
        <f t="shared" si="271"/>
        <v>date_20230131 = DateLookup.create( { date: '2023-01-31', day_of_month: 31, month: 1, quarter: 1, year: 2023, week_of_year: 5, week_of_quarter: 5})</v>
      </c>
    </row>
    <row r="1891" spans="1:10">
      <c r="A1891" s="1">
        <v>44958</v>
      </c>
      <c r="B1891" s="1" t="str">
        <f t="shared" ref="B1891:B1954" si="272">YEAR(A1891)&amp;"-"&amp;RIGHT("0"&amp;MONTH(A1891),2)&amp;"-"&amp;RIGHT("0"&amp;DAY(A1891),2)</f>
        <v>2023-02-01</v>
      </c>
      <c r="C1891">
        <f t="shared" ref="C1891:C1954" si="273">DAY(B1891)</f>
        <v>1</v>
      </c>
      <c r="D1891">
        <f t="shared" ref="D1891:D1954" si="274">MONTH(B1891)</f>
        <v>2</v>
      </c>
      <c r="E1891">
        <f t="shared" ref="E1891:E1954" si="275">IF(D1891&lt;4,1,IF(AND(D1891&gt;3,D1891&lt;7),2,IF(AND(D1891&gt;6,D1891&lt;10),3,4)))</f>
        <v>1</v>
      </c>
      <c r="F1891">
        <f t="shared" ref="F1891:F1954" si="276">YEAR(B1891)</f>
        <v>2023</v>
      </c>
      <c r="G1891">
        <f t="shared" ref="G1891:G1954" si="277">WEEKNUM(B1891)</f>
        <v>5</v>
      </c>
      <c r="H1891">
        <f t="shared" ref="H1891:H1954" si="278">IF(E1891=E1890,G1891-G1890+H1890,1)</f>
        <v>5</v>
      </c>
      <c r="I1891" s="1" t="str">
        <f t="shared" si="270"/>
        <v>date_20230201</v>
      </c>
      <c r="J1891" t="str">
        <f t="shared" si="271"/>
        <v>date_20230201 = DateLookup.create( { date: '2023-02-01', day_of_month: 1, month: 2, quarter: 1, year: 2023, week_of_year: 5, week_of_quarter: 5})</v>
      </c>
    </row>
    <row r="1892" spans="1:10">
      <c r="A1892" s="1">
        <v>44959</v>
      </c>
      <c r="B1892" s="1" t="str">
        <f t="shared" si="272"/>
        <v>2023-02-02</v>
      </c>
      <c r="C1892">
        <f t="shared" si="273"/>
        <v>2</v>
      </c>
      <c r="D1892">
        <f t="shared" si="274"/>
        <v>2</v>
      </c>
      <c r="E1892">
        <f t="shared" si="275"/>
        <v>1</v>
      </c>
      <c r="F1892">
        <f t="shared" si="276"/>
        <v>2023</v>
      </c>
      <c r="G1892">
        <f t="shared" si="277"/>
        <v>5</v>
      </c>
      <c r="H1892">
        <f t="shared" si="278"/>
        <v>5</v>
      </c>
      <c r="I1892" s="1" t="str">
        <f t="shared" si="270"/>
        <v>date_20230202</v>
      </c>
      <c r="J1892" t="str">
        <f t="shared" si="271"/>
        <v>date_20230202 = DateLookup.create( { date: '2023-02-02', day_of_month: 2, month: 2, quarter: 1, year: 2023, week_of_year: 5, week_of_quarter: 5})</v>
      </c>
    </row>
    <row r="1893" spans="1:10">
      <c r="A1893" s="1">
        <v>44960</v>
      </c>
      <c r="B1893" s="1" t="str">
        <f t="shared" si="272"/>
        <v>2023-02-03</v>
      </c>
      <c r="C1893">
        <f t="shared" si="273"/>
        <v>3</v>
      </c>
      <c r="D1893">
        <f t="shared" si="274"/>
        <v>2</v>
      </c>
      <c r="E1893">
        <f t="shared" si="275"/>
        <v>1</v>
      </c>
      <c r="F1893">
        <f t="shared" si="276"/>
        <v>2023</v>
      </c>
      <c r="G1893">
        <f t="shared" si="277"/>
        <v>5</v>
      </c>
      <c r="H1893">
        <f t="shared" si="278"/>
        <v>5</v>
      </c>
      <c r="I1893" s="1" t="str">
        <f t="shared" si="270"/>
        <v>date_20230203</v>
      </c>
      <c r="J1893" t="str">
        <f t="shared" si="271"/>
        <v>date_20230203 = DateLookup.create( { date: '2023-02-03', day_of_month: 3, month: 2, quarter: 1, year: 2023, week_of_year: 5, week_of_quarter: 5})</v>
      </c>
    </row>
    <row r="1894" spans="1:10">
      <c r="A1894" s="1">
        <v>44961</v>
      </c>
      <c r="B1894" s="1" t="str">
        <f t="shared" si="272"/>
        <v>2023-02-04</v>
      </c>
      <c r="C1894">
        <f t="shared" si="273"/>
        <v>4</v>
      </c>
      <c r="D1894">
        <f t="shared" si="274"/>
        <v>2</v>
      </c>
      <c r="E1894">
        <f t="shared" si="275"/>
        <v>1</v>
      </c>
      <c r="F1894">
        <f t="shared" si="276"/>
        <v>2023</v>
      </c>
      <c r="G1894">
        <f t="shared" si="277"/>
        <v>5</v>
      </c>
      <c r="H1894">
        <f t="shared" si="278"/>
        <v>5</v>
      </c>
      <c r="I1894" s="1" t="str">
        <f t="shared" si="270"/>
        <v>date_20230204</v>
      </c>
      <c r="J1894" t="str">
        <f t="shared" si="271"/>
        <v>date_20230204 = DateLookup.create( { date: '2023-02-04', day_of_month: 4, month: 2, quarter: 1, year: 2023, week_of_year: 5, week_of_quarter: 5})</v>
      </c>
    </row>
    <row r="1895" spans="1:10">
      <c r="A1895" s="1">
        <v>44962</v>
      </c>
      <c r="B1895" s="1" t="str">
        <f t="shared" si="272"/>
        <v>2023-02-05</v>
      </c>
      <c r="C1895">
        <f t="shared" si="273"/>
        <v>5</v>
      </c>
      <c r="D1895">
        <f t="shared" si="274"/>
        <v>2</v>
      </c>
      <c r="E1895">
        <f t="shared" si="275"/>
        <v>1</v>
      </c>
      <c r="F1895">
        <f t="shared" si="276"/>
        <v>2023</v>
      </c>
      <c r="G1895">
        <f t="shared" si="277"/>
        <v>6</v>
      </c>
      <c r="H1895">
        <f t="shared" si="278"/>
        <v>6</v>
      </c>
      <c r="I1895" s="1" t="str">
        <f t="shared" si="270"/>
        <v>date_20230205</v>
      </c>
      <c r="J1895" t="str">
        <f t="shared" si="271"/>
        <v>date_20230205 = DateLookup.create( { date: '2023-02-05', day_of_month: 5, month: 2, quarter: 1, year: 2023, week_of_year: 6, week_of_quarter: 6})</v>
      </c>
    </row>
    <row r="1896" spans="1:10">
      <c r="A1896" s="1">
        <v>44963</v>
      </c>
      <c r="B1896" s="1" t="str">
        <f t="shared" si="272"/>
        <v>2023-02-06</v>
      </c>
      <c r="C1896">
        <f t="shared" si="273"/>
        <v>6</v>
      </c>
      <c r="D1896">
        <f t="shared" si="274"/>
        <v>2</v>
      </c>
      <c r="E1896">
        <f t="shared" si="275"/>
        <v>1</v>
      </c>
      <c r="F1896">
        <f t="shared" si="276"/>
        <v>2023</v>
      </c>
      <c r="G1896">
        <f t="shared" si="277"/>
        <v>6</v>
      </c>
      <c r="H1896">
        <f t="shared" si="278"/>
        <v>6</v>
      </c>
      <c r="I1896" s="1" t="str">
        <f t="shared" si="270"/>
        <v>date_20230206</v>
      </c>
      <c r="J1896" t="str">
        <f t="shared" si="271"/>
        <v>date_20230206 = DateLookup.create( { date: '2023-02-06', day_of_month: 6, month: 2, quarter: 1, year: 2023, week_of_year: 6, week_of_quarter: 6})</v>
      </c>
    </row>
    <row r="1897" spans="1:10">
      <c r="A1897" s="1">
        <v>44964</v>
      </c>
      <c r="B1897" s="1" t="str">
        <f t="shared" si="272"/>
        <v>2023-02-07</v>
      </c>
      <c r="C1897">
        <f t="shared" si="273"/>
        <v>7</v>
      </c>
      <c r="D1897">
        <f t="shared" si="274"/>
        <v>2</v>
      </c>
      <c r="E1897">
        <f t="shared" si="275"/>
        <v>1</v>
      </c>
      <c r="F1897">
        <f t="shared" si="276"/>
        <v>2023</v>
      </c>
      <c r="G1897">
        <f t="shared" si="277"/>
        <v>6</v>
      </c>
      <c r="H1897">
        <f t="shared" si="278"/>
        <v>6</v>
      </c>
      <c r="I1897" s="1" t="str">
        <f t="shared" si="270"/>
        <v>date_20230207</v>
      </c>
      <c r="J1897" t="str">
        <f t="shared" si="271"/>
        <v>date_20230207 = DateLookup.create( { date: '2023-02-07', day_of_month: 7, month: 2, quarter: 1, year: 2023, week_of_year: 6, week_of_quarter: 6})</v>
      </c>
    </row>
    <row r="1898" spans="1:10">
      <c r="A1898" s="1">
        <v>44965</v>
      </c>
      <c r="B1898" s="1" t="str">
        <f t="shared" si="272"/>
        <v>2023-02-08</v>
      </c>
      <c r="C1898">
        <f t="shared" si="273"/>
        <v>8</v>
      </c>
      <c r="D1898">
        <f t="shared" si="274"/>
        <v>2</v>
      </c>
      <c r="E1898">
        <f t="shared" si="275"/>
        <v>1</v>
      </c>
      <c r="F1898">
        <f t="shared" si="276"/>
        <v>2023</v>
      </c>
      <c r="G1898">
        <f t="shared" si="277"/>
        <v>6</v>
      </c>
      <c r="H1898">
        <f t="shared" si="278"/>
        <v>6</v>
      </c>
      <c r="I1898" s="1" t="str">
        <f t="shared" si="270"/>
        <v>date_20230208</v>
      </c>
      <c r="J1898" t="str">
        <f t="shared" si="271"/>
        <v>date_20230208 = DateLookup.create( { date: '2023-02-08', day_of_month: 8, month: 2, quarter: 1, year: 2023, week_of_year: 6, week_of_quarter: 6})</v>
      </c>
    </row>
    <row r="1899" spans="1:10">
      <c r="A1899" s="1">
        <v>44966</v>
      </c>
      <c r="B1899" s="1" t="str">
        <f t="shared" si="272"/>
        <v>2023-02-09</v>
      </c>
      <c r="C1899">
        <f t="shared" si="273"/>
        <v>9</v>
      </c>
      <c r="D1899">
        <f t="shared" si="274"/>
        <v>2</v>
      </c>
      <c r="E1899">
        <f t="shared" si="275"/>
        <v>1</v>
      </c>
      <c r="F1899">
        <f t="shared" si="276"/>
        <v>2023</v>
      </c>
      <c r="G1899">
        <f t="shared" si="277"/>
        <v>6</v>
      </c>
      <c r="H1899">
        <f t="shared" si="278"/>
        <v>6</v>
      </c>
      <c r="I1899" s="1" t="str">
        <f t="shared" si="270"/>
        <v>date_20230209</v>
      </c>
      <c r="J1899" t="str">
        <f t="shared" si="271"/>
        <v>date_20230209 = DateLookup.create( { date: '2023-02-09', day_of_month: 9, month: 2, quarter: 1, year: 2023, week_of_year: 6, week_of_quarter: 6})</v>
      </c>
    </row>
    <row r="1900" spans="1:10">
      <c r="A1900" s="1">
        <v>44967</v>
      </c>
      <c r="B1900" s="1" t="str">
        <f t="shared" si="272"/>
        <v>2023-02-10</v>
      </c>
      <c r="C1900">
        <f t="shared" si="273"/>
        <v>10</v>
      </c>
      <c r="D1900">
        <f t="shared" si="274"/>
        <v>2</v>
      </c>
      <c r="E1900">
        <f t="shared" si="275"/>
        <v>1</v>
      </c>
      <c r="F1900">
        <f t="shared" si="276"/>
        <v>2023</v>
      </c>
      <c r="G1900">
        <f t="shared" si="277"/>
        <v>6</v>
      </c>
      <c r="H1900">
        <f t="shared" si="278"/>
        <v>6</v>
      </c>
      <c r="I1900" s="1" t="str">
        <f t="shared" si="270"/>
        <v>date_20230210</v>
      </c>
      <c r="J1900" t="str">
        <f t="shared" si="271"/>
        <v>date_20230210 = DateLookup.create( { date: '2023-02-10', day_of_month: 10, month: 2, quarter: 1, year: 2023, week_of_year: 6, week_of_quarter: 6})</v>
      </c>
    </row>
    <row r="1901" spans="1:10">
      <c r="A1901" s="1">
        <v>44968</v>
      </c>
      <c r="B1901" s="1" t="str">
        <f t="shared" si="272"/>
        <v>2023-02-11</v>
      </c>
      <c r="C1901">
        <f t="shared" si="273"/>
        <v>11</v>
      </c>
      <c r="D1901">
        <f t="shared" si="274"/>
        <v>2</v>
      </c>
      <c r="E1901">
        <f t="shared" si="275"/>
        <v>1</v>
      </c>
      <c r="F1901">
        <f t="shared" si="276"/>
        <v>2023</v>
      </c>
      <c r="G1901">
        <f t="shared" si="277"/>
        <v>6</v>
      </c>
      <c r="H1901">
        <f t="shared" si="278"/>
        <v>6</v>
      </c>
      <c r="I1901" s="1" t="str">
        <f t="shared" ref="I1901:I1964" si="279">"date_"&amp;YEAR(A1901)&amp;""&amp;RIGHT("0"&amp;MONTH(A1901),2)&amp;""&amp;RIGHT("0"&amp;DAY(A1901),2)</f>
        <v>date_20230211</v>
      </c>
      <c r="J1901" t="str">
        <f t="shared" ref="J1901:J1964" si="280">I1901&amp; " = DateLookup.create( { "&amp;B$1&amp;"'"&amp;B1901&amp;"'"&amp;C$1&amp;C1901&amp;D$1&amp;D1901&amp;E$1&amp;E1901&amp;F$1&amp;F1901&amp;G$1&amp;G1901&amp;H$1&amp;H1901&amp;"})"</f>
        <v>date_20230211 = DateLookup.create( { date: '2023-02-11', day_of_month: 11, month: 2, quarter: 1, year: 2023, week_of_year: 6, week_of_quarter: 6})</v>
      </c>
    </row>
    <row r="1902" spans="1:10">
      <c r="A1902" s="1">
        <v>44969</v>
      </c>
      <c r="B1902" s="1" t="str">
        <f t="shared" si="272"/>
        <v>2023-02-12</v>
      </c>
      <c r="C1902">
        <f t="shared" si="273"/>
        <v>12</v>
      </c>
      <c r="D1902">
        <f t="shared" si="274"/>
        <v>2</v>
      </c>
      <c r="E1902">
        <f t="shared" si="275"/>
        <v>1</v>
      </c>
      <c r="F1902">
        <f t="shared" si="276"/>
        <v>2023</v>
      </c>
      <c r="G1902">
        <f t="shared" si="277"/>
        <v>7</v>
      </c>
      <c r="H1902">
        <f t="shared" si="278"/>
        <v>7</v>
      </c>
      <c r="I1902" s="1" t="str">
        <f t="shared" si="279"/>
        <v>date_20230212</v>
      </c>
      <c r="J1902" t="str">
        <f t="shared" si="280"/>
        <v>date_20230212 = DateLookup.create( { date: '2023-02-12', day_of_month: 12, month: 2, quarter: 1, year: 2023, week_of_year: 7, week_of_quarter: 7})</v>
      </c>
    </row>
    <row r="1903" spans="1:10">
      <c r="A1903" s="1">
        <v>44970</v>
      </c>
      <c r="B1903" s="1" t="str">
        <f t="shared" si="272"/>
        <v>2023-02-13</v>
      </c>
      <c r="C1903">
        <f t="shared" si="273"/>
        <v>13</v>
      </c>
      <c r="D1903">
        <f t="shared" si="274"/>
        <v>2</v>
      </c>
      <c r="E1903">
        <f t="shared" si="275"/>
        <v>1</v>
      </c>
      <c r="F1903">
        <f t="shared" si="276"/>
        <v>2023</v>
      </c>
      <c r="G1903">
        <f t="shared" si="277"/>
        <v>7</v>
      </c>
      <c r="H1903">
        <f t="shared" si="278"/>
        <v>7</v>
      </c>
      <c r="I1903" s="1" t="str">
        <f t="shared" si="279"/>
        <v>date_20230213</v>
      </c>
      <c r="J1903" t="str">
        <f t="shared" si="280"/>
        <v>date_20230213 = DateLookup.create( { date: '2023-02-13', day_of_month: 13, month: 2, quarter: 1, year: 2023, week_of_year: 7, week_of_quarter: 7})</v>
      </c>
    </row>
    <row r="1904" spans="1:10">
      <c r="A1904" s="1">
        <v>44971</v>
      </c>
      <c r="B1904" s="1" t="str">
        <f t="shared" si="272"/>
        <v>2023-02-14</v>
      </c>
      <c r="C1904">
        <f t="shared" si="273"/>
        <v>14</v>
      </c>
      <c r="D1904">
        <f t="shared" si="274"/>
        <v>2</v>
      </c>
      <c r="E1904">
        <f t="shared" si="275"/>
        <v>1</v>
      </c>
      <c r="F1904">
        <f t="shared" si="276"/>
        <v>2023</v>
      </c>
      <c r="G1904">
        <f t="shared" si="277"/>
        <v>7</v>
      </c>
      <c r="H1904">
        <f t="shared" si="278"/>
        <v>7</v>
      </c>
      <c r="I1904" s="1" t="str">
        <f t="shared" si="279"/>
        <v>date_20230214</v>
      </c>
      <c r="J1904" t="str">
        <f t="shared" si="280"/>
        <v>date_20230214 = DateLookup.create( { date: '2023-02-14', day_of_month: 14, month: 2, quarter: 1, year: 2023, week_of_year: 7, week_of_quarter: 7})</v>
      </c>
    </row>
    <row r="1905" spans="1:10">
      <c r="A1905" s="1">
        <v>44972</v>
      </c>
      <c r="B1905" s="1" t="str">
        <f t="shared" si="272"/>
        <v>2023-02-15</v>
      </c>
      <c r="C1905">
        <f t="shared" si="273"/>
        <v>15</v>
      </c>
      <c r="D1905">
        <f t="shared" si="274"/>
        <v>2</v>
      </c>
      <c r="E1905">
        <f t="shared" si="275"/>
        <v>1</v>
      </c>
      <c r="F1905">
        <f t="shared" si="276"/>
        <v>2023</v>
      </c>
      <c r="G1905">
        <f t="shared" si="277"/>
        <v>7</v>
      </c>
      <c r="H1905">
        <f t="shared" si="278"/>
        <v>7</v>
      </c>
      <c r="I1905" s="1" t="str">
        <f t="shared" si="279"/>
        <v>date_20230215</v>
      </c>
      <c r="J1905" t="str">
        <f t="shared" si="280"/>
        <v>date_20230215 = DateLookup.create( { date: '2023-02-15', day_of_month: 15, month: 2, quarter: 1, year: 2023, week_of_year: 7, week_of_quarter: 7})</v>
      </c>
    </row>
    <row r="1906" spans="1:10">
      <c r="A1906" s="1">
        <v>44973</v>
      </c>
      <c r="B1906" s="1" t="str">
        <f t="shared" si="272"/>
        <v>2023-02-16</v>
      </c>
      <c r="C1906">
        <f t="shared" si="273"/>
        <v>16</v>
      </c>
      <c r="D1906">
        <f t="shared" si="274"/>
        <v>2</v>
      </c>
      <c r="E1906">
        <f t="shared" si="275"/>
        <v>1</v>
      </c>
      <c r="F1906">
        <f t="shared" si="276"/>
        <v>2023</v>
      </c>
      <c r="G1906">
        <f t="shared" si="277"/>
        <v>7</v>
      </c>
      <c r="H1906">
        <f t="shared" si="278"/>
        <v>7</v>
      </c>
      <c r="I1906" s="1" t="str">
        <f t="shared" si="279"/>
        <v>date_20230216</v>
      </c>
      <c r="J1906" t="str">
        <f t="shared" si="280"/>
        <v>date_20230216 = DateLookup.create( { date: '2023-02-16', day_of_month: 16, month: 2, quarter: 1, year: 2023, week_of_year: 7, week_of_quarter: 7})</v>
      </c>
    </row>
    <row r="1907" spans="1:10">
      <c r="A1907" s="1">
        <v>44974</v>
      </c>
      <c r="B1907" s="1" t="str">
        <f t="shared" si="272"/>
        <v>2023-02-17</v>
      </c>
      <c r="C1907">
        <f t="shared" si="273"/>
        <v>17</v>
      </c>
      <c r="D1907">
        <f t="shared" si="274"/>
        <v>2</v>
      </c>
      <c r="E1907">
        <f t="shared" si="275"/>
        <v>1</v>
      </c>
      <c r="F1907">
        <f t="shared" si="276"/>
        <v>2023</v>
      </c>
      <c r="G1907">
        <f t="shared" si="277"/>
        <v>7</v>
      </c>
      <c r="H1907">
        <f t="shared" si="278"/>
        <v>7</v>
      </c>
      <c r="I1907" s="1" t="str">
        <f t="shared" si="279"/>
        <v>date_20230217</v>
      </c>
      <c r="J1907" t="str">
        <f t="shared" si="280"/>
        <v>date_20230217 = DateLookup.create( { date: '2023-02-17', day_of_month: 17, month: 2, quarter: 1, year: 2023, week_of_year: 7, week_of_quarter: 7})</v>
      </c>
    </row>
    <row r="1908" spans="1:10">
      <c r="A1908" s="1">
        <v>44975</v>
      </c>
      <c r="B1908" s="1" t="str">
        <f t="shared" si="272"/>
        <v>2023-02-18</v>
      </c>
      <c r="C1908">
        <f t="shared" si="273"/>
        <v>18</v>
      </c>
      <c r="D1908">
        <f t="shared" si="274"/>
        <v>2</v>
      </c>
      <c r="E1908">
        <f t="shared" si="275"/>
        <v>1</v>
      </c>
      <c r="F1908">
        <f t="shared" si="276"/>
        <v>2023</v>
      </c>
      <c r="G1908">
        <f t="shared" si="277"/>
        <v>7</v>
      </c>
      <c r="H1908">
        <f t="shared" si="278"/>
        <v>7</v>
      </c>
      <c r="I1908" s="1" t="str">
        <f t="shared" si="279"/>
        <v>date_20230218</v>
      </c>
      <c r="J1908" t="str">
        <f t="shared" si="280"/>
        <v>date_20230218 = DateLookup.create( { date: '2023-02-18', day_of_month: 18, month: 2, quarter: 1, year: 2023, week_of_year: 7, week_of_quarter: 7})</v>
      </c>
    </row>
    <row r="1909" spans="1:10">
      <c r="A1909" s="1">
        <v>44976</v>
      </c>
      <c r="B1909" s="1" t="str">
        <f t="shared" si="272"/>
        <v>2023-02-19</v>
      </c>
      <c r="C1909">
        <f t="shared" si="273"/>
        <v>19</v>
      </c>
      <c r="D1909">
        <f t="shared" si="274"/>
        <v>2</v>
      </c>
      <c r="E1909">
        <f t="shared" si="275"/>
        <v>1</v>
      </c>
      <c r="F1909">
        <f t="shared" si="276"/>
        <v>2023</v>
      </c>
      <c r="G1909">
        <f t="shared" si="277"/>
        <v>8</v>
      </c>
      <c r="H1909">
        <f t="shared" si="278"/>
        <v>8</v>
      </c>
      <c r="I1909" s="1" t="str">
        <f t="shared" si="279"/>
        <v>date_20230219</v>
      </c>
      <c r="J1909" t="str">
        <f t="shared" si="280"/>
        <v>date_20230219 = DateLookup.create( { date: '2023-02-19', day_of_month: 19, month: 2, quarter: 1, year: 2023, week_of_year: 8, week_of_quarter: 8})</v>
      </c>
    </row>
    <row r="1910" spans="1:10">
      <c r="A1910" s="1">
        <v>44977</v>
      </c>
      <c r="B1910" s="1" t="str">
        <f t="shared" si="272"/>
        <v>2023-02-20</v>
      </c>
      <c r="C1910">
        <f t="shared" si="273"/>
        <v>20</v>
      </c>
      <c r="D1910">
        <f t="shared" si="274"/>
        <v>2</v>
      </c>
      <c r="E1910">
        <f t="shared" si="275"/>
        <v>1</v>
      </c>
      <c r="F1910">
        <f t="shared" si="276"/>
        <v>2023</v>
      </c>
      <c r="G1910">
        <f t="shared" si="277"/>
        <v>8</v>
      </c>
      <c r="H1910">
        <f t="shared" si="278"/>
        <v>8</v>
      </c>
      <c r="I1910" s="1" t="str">
        <f t="shared" si="279"/>
        <v>date_20230220</v>
      </c>
      <c r="J1910" t="str">
        <f t="shared" si="280"/>
        <v>date_20230220 = DateLookup.create( { date: '2023-02-20', day_of_month: 20, month: 2, quarter: 1, year: 2023, week_of_year: 8, week_of_quarter: 8})</v>
      </c>
    </row>
    <row r="1911" spans="1:10">
      <c r="A1911" s="1">
        <v>44978</v>
      </c>
      <c r="B1911" s="1" t="str">
        <f t="shared" si="272"/>
        <v>2023-02-21</v>
      </c>
      <c r="C1911">
        <f t="shared" si="273"/>
        <v>21</v>
      </c>
      <c r="D1911">
        <f t="shared" si="274"/>
        <v>2</v>
      </c>
      <c r="E1911">
        <f t="shared" si="275"/>
        <v>1</v>
      </c>
      <c r="F1911">
        <f t="shared" si="276"/>
        <v>2023</v>
      </c>
      <c r="G1911">
        <f t="shared" si="277"/>
        <v>8</v>
      </c>
      <c r="H1911">
        <f t="shared" si="278"/>
        <v>8</v>
      </c>
      <c r="I1911" s="1" t="str">
        <f t="shared" si="279"/>
        <v>date_20230221</v>
      </c>
      <c r="J1911" t="str">
        <f t="shared" si="280"/>
        <v>date_20230221 = DateLookup.create( { date: '2023-02-21', day_of_month: 21, month: 2, quarter: 1, year: 2023, week_of_year: 8, week_of_quarter: 8})</v>
      </c>
    </row>
    <row r="1912" spans="1:10">
      <c r="A1912" s="1">
        <v>44979</v>
      </c>
      <c r="B1912" s="1" t="str">
        <f t="shared" si="272"/>
        <v>2023-02-22</v>
      </c>
      <c r="C1912">
        <f t="shared" si="273"/>
        <v>22</v>
      </c>
      <c r="D1912">
        <f t="shared" si="274"/>
        <v>2</v>
      </c>
      <c r="E1912">
        <f t="shared" si="275"/>
        <v>1</v>
      </c>
      <c r="F1912">
        <f t="shared" si="276"/>
        <v>2023</v>
      </c>
      <c r="G1912">
        <f t="shared" si="277"/>
        <v>8</v>
      </c>
      <c r="H1912">
        <f t="shared" si="278"/>
        <v>8</v>
      </c>
      <c r="I1912" s="1" t="str">
        <f t="shared" si="279"/>
        <v>date_20230222</v>
      </c>
      <c r="J1912" t="str">
        <f t="shared" si="280"/>
        <v>date_20230222 = DateLookup.create( { date: '2023-02-22', day_of_month: 22, month: 2, quarter: 1, year: 2023, week_of_year: 8, week_of_quarter: 8})</v>
      </c>
    </row>
    <row r="1913" spans="1:10">
      <c r="A1913" s="1">
        <v>44980</v>
      </c>
      <c r="B1913" s="1" t="str">
        <f t="shared" si="272"/>
        <v>2023-02-23</v>
      </c>
      <c r="C1913">
        <f t="shared" si="273"/>
        <v>23</v>
      </c>
      <c r="D1913">
        <f t="shared" si="274"/>
        <v>2</v>
      </c>
      <c r="E1913">
        <f t="shared" si="275"/>
        <v>1</v>
      </c>
      <c r="F1913">
        <f t="shared" si="276"/>
        <v>2023</v>
      </c>
      <c r="G1913">
        <f t="shared" si="277"/>
        <v>8</v>
      </c>
      <c r="H1913">
        <f t="shared" si="278"/>
        <v>8</v>
      </c>
      <c r="I1913" s="1" t="str">
        <f t="shared" si="279"/>
        <v>date_20230223</v>
      </c>
      <c r="J1913" t="str">
        <f t="shared" si="280"/>
        <v>date_20230223 = DateLookup.create( { date: '2023-02-23', day_of_month: 23, month: 2, quarter: 1, year: 2023, week_of_year: 8, week_of_quarter: 8})</v>
      </c>
    </row>
    <row r="1914" spans="1:10">
      <c r="A1914" s="1">
        <v>44981</v>
      </c>
      <c r="B1914" s="1" t="str">
        <f t="shared" si="272"/>
        <v>2023-02-24</v>
      </c>
      <c r="C1914">
        <f t="shared" si="273"/>
        <v>24</v>
      </c>
      <c r="D1914">
        <f t="shared" si="274"/>
        <v>2</v>
      </c>
      <c r="E1914">
        <f t="shared" si="275"/>
        <v>1</v>
      </c>
      <c r="F1914">
        <f t="shared" si="276"/>
        <v>2023</v>
      </c>
      <c r="G1914">
        <f t="shared" si="277"/>
        <v>8</v>
      </c>
      <c r="H1914">
        <f t="shared" si="278"/>
        <v>8</v>
      </c>
      <c r="I1914" s="1" t="str">
        <f t="shared" si="279"/>
        <v>date_20230224</v>
      </c>
      <c r="J1914" t="str">
        <f t="shared" si="280"/>
        <v>date_20230224 = DateLookup.create( { date: '2023-02-24', day_of_month: 24, month: 2, quarter: 1, year: 2023, week_of_year: 8, week_of_quarter: 8})</v>
      </c>
    </row>
    <row r="1915" spans="1:10">
      <c r="A1915" s="1">
        <v>44982</v>
      </c>
      <c r="B1915" s="1" t="str">
        <f t="shared" si="272"/>
        <v>2023-02-25</v>
      </c>
      <c r="C1915">
        <f t="shared" si="273"/>
        <v>25</v>
      </c>
      <c r="D1915">
        <f t="shared" si="274"/>
        <v>2</v>
      </c>
      <c r="E1915">
        <f t="shared" si="275"/>
        <v>1</v>
      </c>
      <c r="F1915">
        <f t="shared" si="276"/>
        <v>2023</v>
      </c>
      <c r="G1915">
        <f t="shared" si="277"/>
        <v>8</v>
      </c>
      <c r="H1915">
        <f t="shared" si="278"/>
        <v>8</v>
      </c>
      <c r="I1915" s="1" t="str">
        <f t="shared" si="279"/>
        <v>date_20230225</v>
      </c>
      <c r="J1915" t="str">
        <f t="shared" si="280"/>
        <v>date_20230225 = DateLookup.create( { date: '2023-02-25', day_of_month: 25, month: 2, quarter: 1, year: 2023, week_of_year: 8, week_of_quarter: 8})</v>
      </c>
    </row>
    <row r="1916" spans="1:10">
      <c r="A1916" s="1">
        <v>44983</v>
      </c>
      <c r="B1916" s="1" t="str">
        <f t="shared" si="272"/>
        <v>2023-02-26</v>
      </c>
      <c r="C1916">
        <f t="shared" si="273"/>
        <v>26</v>
      </c>
      <c r="D1916">
        <f t="shared" si="274"/>
        <v>2</v>
      </c>
      <c r="E1916">
        <f t="shared" si="275"/>
        <v>1</v>
      </c>
      <c r="F1916">
        <f t="shared" si="276"/>
        <v>2023</v>
      </c>
      <c r="G1916">
        <f t="shared" si="277"/>
        <v>9</v>
      </c>
      <c r="H1916">
        <f t="shared" si="278"/>
        <v>9</v>
      </c>
      <c r="I1916" s="1" t="str">
        <f t="shared" si="279"/>
        <v>date_20230226</v>
      </c>
      <c r="J1916" t="str">
        <f t="shared" si="280"/>
        <v>date_20230226 = DateLookup.create( { date: '2023-02-26', day_of_month: 26, month: 2, quarter: 1, year: 2023, week_of_year: 9, week_of_quarter: 9})</v>
      </c>
    </row>
    <row r="1917" spans="1:10">
      <c r="A1917" s="1">
        <v>44984</v>
      </c>
      <c r="B1917" s="1" t="str">
        <f t="shared" si="272"/>
        <v>2023-02-27</v>
      </c>
      <c r="C1917">
        <f t="shared" si="273"/>
        <v>27</v>
      </c>
      <c r="D1917">
        <f t="shared" si="274"/>
        <v>2</v>
      </c>
      <c r="E1917">
        <f t="shared" si="275"/>
        <v>1</v>
      </c>
      <c r="F1917">
        <f t="shared" si="276"/>
        <v>2023</v>
      </c>
      <c r="G1917">
        <f t="shared" si="277"/>
        <v>9</v>
      </c>
      <c r="H1917">
        <f t="shared" si="278"/>
        <v>9</v>
      </c>
      <c r="I1917" s="1" t="str">
        <f t="shared" si="279"/>
        <v>date_20230227</v>
      </c>
      <c r="J1917" t="str">
        <f t="shared" si="280"/>
        <v>date_20230227 = DateLookup.create( { date: '2023-02-27', day_of_month: 27, month: 2, quarter: 1, year: 2023, week_of_year: 9, week_of_quarter: 9})</v>
      </c>
    </row>
    <row r="1918" spans="1:10">
      <c r="A1918" s="1">
        <v>44985</v>
      </c>
      <c r="B1918" s="1" t="str">
        <f t="shared" si="272"/>
        <v>2023-02-28</v>
      </c>
      <c r="C1918">
        <f t="shared" si="273"/>
        <v>28</v>
      </c>
      <c r="D1918">
        <f t="shared" si="274"/>
        <v>2</v>
      </c>
      <c r="E1918">
        <f t="shared" si="275"/>
        <v>1</v>
      </c>
      <c r="F1918">
        <f t="shared" si="276"/>
        <v>2023</v>
      </c>
      <c r="G1918">
        <f t="shared" si="277"/>
        <v>9</v>
      </c>
      <c r="H1918">
        <f t="shared" si="278"/>
        <v>9</v>
      </c>
      <c r="I1918" s="1" t="str">
        <f t="shared" si="279"/>
        <v>date_20230228</v>
      </c>
      <c r="J1918" t="str">
        <f t="shared" si="280"/>
        <v>date_20230228 = DateLookup.create( { date: '2023-02-28', day_of_month: 28, month: 2, quarter: 1, year: 2023, week_of_year: 9, week_of_quarter: 9})</v>
      </c>
    </row>
    <row r="1919" spans="1:10">
      <c r="A1919" s="1">
        <v>44986</v>
      </c>
      <c r="B1919" s="1" t="str">
        <f t="shared" si="272"/>
        <v>2023-03-01</v>
      </c>
      <c r="C1919">
        <f t="shared" si="273"/>
        <v>1</v>
      </c>
      <c r="D1919">
        <f t="shared" si="274"/>
        <v>3</v>
      </c>
      <c r="E1919">
        <f t="shared" si="275"/>
        <v>1</v>
      </c>
      <c r="F1919">
        <f t="shared" si="276"/>
        <v>2023</v>
      </c>
      <c r="G1919">
        <f t="shared" si="277"/>
        <v>9</v>
      </c>
      <c r="H1919">
        <f t="shared" si="278"/>
        <v>9</v>
      </c>
      <c r="I1919" s="1" t="str">
        <f t="shared" si="279"/>
        <v>date_20230301</v>
      </c>
      <c r="J1919" t="str">
        <f t="shared" si="280"/>
        <v>date_20230301 = DateLookup.create( { date: '2023-03-01', day_of_month: 1, month: 3, quarter: 1, year: 2023, week_of_year: 9, week_of_quarter: 9})</v>
      </c>
    </row>
    <row r="1920" spans="1:10">
      <c r="A1920" s="1">
        <v>44987</v>
      </c>
      <c r="B1920" s="1" t="str">
        <f t="shared" si="272"/>
        <v>2023-03-02</v>
      </c>
      <c r="C1920">
        <f t="shared" si="273"/>
        <v>2</v>
      </c>
      <c r="D1920">
        <f t="shared" si="274"/>
        <v>3</v>
      </c>
      <c r="E1920">
        <f t="shared" si="275"/>
        <v>1</v>
      </c>
      <c r="F1920">
        <f t="shared" si="276"/>
        <v>2023</v>
      </c>
      <c r="G1920">
        <f t="shared" si="277"/>
        <v>9</v>
      </c>
      <c r="H1920">
        <f t="shared" si="278"/>
        <v>9</v>
      </c>
      <c r="I1920" s="1" t="str">
        <f t="shared" si="279"/>
        <v>date_20230302</v>
      </c>
      <c r="J1920" t="str">
        <f t="shared" si="280"/>
        <v>date_20230302 = DateLookup.create( { date: '2023-03-02', day_of_month: 2, month: 3, quarter: 1, year: 2023, week_of_year: 9, week_of_quarter: 9})</v>
      </c>
    </row>
    <row r="1921" spans="1:10">
      <c r="A1921" s="1">
        <v>44988</v>
      </c>
      <c r="B1921" s="1" t="str">
        <f t="shared" si="272"/>
        <v>2023-03-03</v>
      </c>
      <c r="C1921">
        <f t="shared" si="273"/>
        <v>3</v>
      </c>
      <c r="D1921">
        <f t="shared" si="274"/>
        <v>3</v>
      </c>
      <c r="E1921">
        <f t="shared" si="275"/>
        <v>1</v>
      </c>
      <c r="F1921">
        <f t="shared" si="276"/>
        <v>2023</v>
      </c>
      <c r="G1921">
        <f t="shared" si="277"/>
        <v>9</v>
      </c>
      <c r="H1921">
        <f t="shared" si="278"/>
        <v>9</v>
      </c>
      <c r="I1921" s="1" t="str">
        <f t="shared" si="279"/>
        <v>date_20230303</v>
      </c>
      <c r="J1921" t="str">
        <f t="shared" si="280"/>
        <v>date_20230303 = DateLookup.create( { date: '2023-03-03', day_of_month: 3, month: 3, quarter: 1, year: 2023, week_of_year: 9, week_of_quarter: 9})</v>
      </c>
    </row>
    <row r="1922" spans="1:10">
      <c r="A1922" s="1">
        <v>44989</v>
      </c>
      <c r="B1922" s="1" t="str">
        <f t="shared" si="272"/>
        <v>2023-03-04</v>
      </c>
      <c r="C1922">
        <f t="shared" si="273"/>
        <v>4</v>
      </c>
      <c r="D1922">
        <f t="shared" si="274"/>
        <v>3</v>
      </c>
      <c r="E1922">
        <f t="shared" si="275"/>
        <v>1</v>
      </c>
      <c r="F1922">
        <f t="shared" si="276"/>
        <v>2023</v>
      </c>
      <c r="G1922">
        <f t="shared" si="277"/>
        <v>9</v>
      </c>
      <c r="H1922">
        <f t="shared" si="278"/>
        <v>9</v>
      </c>
      <c r="I1922" s="1" t="str">
        <f t="shared" si="279"/>
        <v>date_20230304</v>
      </c>
      <c r="J1922" t="str">
        <f t="shared" si="280"/>
        <v>date_20230304 = DateLookup.create( { date: '2023-03-04', day_of_month: 4, month: 3, quarter: 1, year: 2023, week_of_year: 9, week_of_quarter: 9})</v>
      </c>
    </row>
    <row r="1923" spans="1:10">
      <c r="A1923" s="1">
        <v>44990</v>
      </c>
      <c r="B1923" s="1" t="str">
        <f t="shared" si="272"/>
        <v>2023-03-05</v>
      </c>
      <c r="C1923">
        <f t="shared" si="273"/>
        <v>5</v>
      </c>
      <c r="D1923">
        <f t="shared" si="274"/>
        <v>3</v>
      </c>
      <c r="E1923">
        <f t="shared" si="275"/>
        <v>1</v>
      </c>
      <c r="F1923">
        <f t="shared" si="276"/>
        <v>2023</v>
      </c>
      <c r="G1923">
        <f t="shared" si="277"/>
        <v>10</v>
      </c>
      <c r="H1923">
        <f t="shared" si="278"/>
        <v>10</v>
      </c>
      <c r="I1923" s="1" t="str">
        <f t="shared" si="279"/>
        <v>date_20230305</v>
      </c>
      <c r="J1923" t="str">
        <f t="shared" si="280"/>
        <v>date_20230305 = DateLookup.create( { date: '2023-03-05', day_of_month: 5, month: 3, quarter: 1, year: 2023, week_of_year: 10, week_of_quarter: 10})</v>
      </c>
    </row>
    <row r="1924" spans="1:10">
      <c r="A1924" s="1">
        <v>44991</v>
      </c>
      <c r="B1924" s="1" t="str">
        <f t="shared" si="272"/>
        <v>2023-03-06</v>
      </c>
      <c r="C1924">
        <f t="shared" si="273"/>
        <v>6</v>
      </c>
      <c r="D1924">
        <f t="shared" si="274"/>
        <v>3</v>
      </c>
      <c r="E1924">
        <f t="shared" si="275"/>
        <v>1</v>
      </c>
      <c r="F1924">
        <f t="shared" si="276"/>
        <v>2023</v>
      </c>
      <c r="G1924">
        <f t="shared" si="277"/>
        <v>10</v>
      </c>
      <c r="H1924">
        <f t="shared" si="278"/>
        <v>10</v>
      </c>
      <c r="I1924" s="1" t="str">
        <f t="shared" si="279"/>
        <v>date_20230306</v>
      </c>
      <c r="J1924" t="str">
        <f t="shared" si="280"/>
        <v>date_20230306 = DateLookup.create( { date: '2023-03-06', day_of_month: 6, month: 3, quarter: 1, year: 2023, week_of_year: 10, week_of_quarter: 10})</v>
      </c>
    </row>
    <row r="1925" spans="1:10">
      <c r="A1925" s="1">
        <v>44992</v>
      </c>
      <c r="B1925" s="1" t="str">
        <f t="shared" si="272"/>
        <v>2023-03-07</v>
      </c>
      <c r="C1925">
        <f t="shared" si="273"/>
        <v>7</v>
      </c>
      <c r="D1925">
        <f t="shared" si="274"/>
        <v>3</v>
      </c>
      <c r="E1925">
        <f t="shared" si="275"/>
        <v>1</v>
      </c>
      <c r="F1925">
        <f t="shared" si="276"/>
        <v>2023</v>
      </c>
      <c r="G1925">
        <f t="shared" si="277"/>
        <v>10</v>
      </c>
      <c r="H1925">
        <f t="shared" si="278"/>
        <v>10</v>
      </c>
      <c r="I1925" s="1" t="str">
        <f t="shared" si="279"/>
        <v>date_20230307</v>
      </c>
      <c r="J1925" t="str">
        <f t="shared" si="280"/>
        <v>date_20230307 = DateLookup.create( { date: '2023-03-07', day_of_month: 7, month: 3, quarter: 1, year: 2023, week_of_year: 10, week_of_quarter: 10})</v>
      </c>
    </row>
    <row r="1926" spans="1:10">
      <c r="A1926" s="1">
        <v>44993</v>
      </c>
      <c r="B1926" s="1" t="str">
        <f t="shared" si="272"/>
        <v>2023-03-08</v>
      </c>
      <c r="C1926">
        <f t="shared" si="273"/>
        <v>8</v>
      </c>
      <c r="D1926">
        <f t="shared" si="274"/>
        <v>3</v>
      </c>
      <c r="E1926">
        <f t="shared" si="275"/>
        <v>1</v>
      </c>
      <c r="F1926">
        <f t="shared" si="276"/>
        <v>2023</v>
      </c>
      <c r="G1926">
        <f t="shared" si="277"/>
        <v>10</v>
      </c>
      <c r="H1926">
        <f t="shared" si="278"/>
        <v>10</v>
      </c>
      <c r="I1926" s="1" t="str">
        <f t="shared" si="279"/>
        <v>date_20230308</v>
      </c>
      <c r="J1926" t="str">
        <f t="shared" si="280"/>
        <v>date_20230308 = DateLookup.create( { date: '2023-03-08', day_of_month: 8, month: 3, quarter: 1, year: 2023, week_of_year: 10, week_of_quarter: 10})</v>
      </c>
    </row>
    <row r="1927" spans="1:10">
      <c r="A1927" s="1">
        <v>44994</v>
      </c>
      <c r="B1927" s="1" t="str">
        <f t="shared" si="272"/>
        <v>2023-03-09</v>
      </c>
      <c r="C1927">
        <f t="shared" si="273"/>
        <v>9</v>
      </c>
      <c r="D1927">
        <f t="shared" si="274"/>
        <v>3</v>
      </c>
      <c r="E1927">
        <f t="shared" si="275"/>
        <v>1</v>
      </c>
      <c r="F1927">
        <f t="shared" si="276"/>
        <v>2023</v>
      </c>
      <c r="G1927">
        <f t="shared" si="277"/>
        <v>10</v>
      </c>
      <c r="H1927">
        <f t="shared" si="278"/>
        <v>10</v>
      </c>
      <c r="I1927" s="1" t="str">
        <f t="shared" si="279"/>
        <v>date_20230309</v>
      </c>
      <c r="J1927" t="str">
        <f t="shared" si="280"/>
        <v>date_20230309 = DateLookup.create( { date: '2023-03-09', day_of_month: 9, month: 3, quarter: 1, year: 2023, week_of_year: 10, week_of_quarter: 10})</v>
      </c>
    </row>
    <row r="1928" spans="1:10">
      <c r="A1928" s="1">
        <v>44995</v>
      </c>
      <c r="B1928" s="1" t="str">
        <f t="shared" si="272"/>
        <v>2023-03-10</v>
      </c>
      <c r="C1928">
        <f t="shared" si="273"/>
        <v>10</v>
      </c>
      <c r="D1928">
        <f t="shared" si="274"/>
        <v>3</v>
      </c>
      <c r="E1928">
        <f t="shared" si="275"/>
        <v>1</v>
      </c>
      <c r="F1928">
        <f t="shared" si="276"/>
        <v>2023</v>
      </c>
      <c r="G1928">
        <f t="shared" si="277"/>
        <v>10</v>
      </c>
      <c r="H1928">
        <f t="shared" si="278"/>
        <v>10</v>
      </c>
      <c r="I1928" s="1" t="str">
        <f t="shared" si="279"/>
        <v>date_20230310</v>
      </c>
      <c r="J1928" t="str">
        <f t="shared" si="280"/>
        <v>date_20230310 = DateLookup.create( { date: '2023-03-10', day_of_month: 10, month: 3, quarter: 1, year: 2023, week_of_year: 10, week_of_quarter: 10})</v>
      </c>
    </row>
    <row r="1929" spans="1:10">
      <c r="A1929" s="1">
        <v>44996</v>
      </c>
      <c r="B1929" s="1" t="str">
        <f t="shared" si="272"/>
        <v>2023-03-11</v>
      </c>
      <c r="C1929">
        <f t="shared" si="273"/>
        <v>11</v>
      </c>
      <c r="D1929">
        <f t="shared" si="274"/>
        <v>3</v>
      </c>
      <c r="E1929">
        <f t="shared" si="275"/>
        <v>1</v>
      </c>
      <c r="F1929">
        <f t="shared" si="276"/>
        <v>2023</v>
      </c>
      <c r="G1929">
        <f t="shared" si="277"/>
        <v>10</v>
      </c>
      <c r="H1929">
        <f t="shared" si="278"/>
        <v>10</v>
      </c>
      <c r="I1929" s="1" t="str">
        <f t="shared" si="279"/>
        <v>date_20230311</v>
      </c>
      <c r="J1929" t="str">
        <f t="shared" si="280"/>
        <v>date_20230311 = DateLookup.create( { date: '2023-03-11', day_of_month: 11, month: 3, quarter: 1, year: 2023, week_of_year: 10, week_of_quarter: 10})</v>
      </c>
    </row>
    <row r="1930" spans="1:10">
      <c r="A1930" s="1">
        <v>44997</v>
      </c>
      <c r="B1930" s="1" t="str">
        <f t="shared" si="272"/>
        <v>2023-03-12</v>
      </c>
      <c r="C1930">
        <f t="shared" si="273"/>
        <v>12</v>
      </c>
      <c r="D1930">
        <f t="shared" si="274"/>
        <v>3</v>
      </c>
      <c r="E1930">
        <f t="shared" si="275"/>
        <v>1</v>
      </c>
      <c r="F1930">
        <f t="shared" si="276"/>
        <v>2023</v>
      </c>
      <c r="G1930">
        <f t="shared" si="277"/>
        <v>11</v>
      </c>
      <c r="H1930">
        <f t="shared" si="278"/>
        <v>11</v>
      </c>
      <c r="I1930" s="1" t="str">
        <f t="shared" si="279"/>
        <v>date_20230312</v>
      </c>
      <c r="J1930" t="str">
        <f t="shared" si="280"/>
        <v>date_20230312 = DateLookup.create( { date: '2023-03-12', day_of_month: 12, month: 3, quarter: 1, year: 2023, week_of_year: 11, week_of_quarter: 11})</v>
      </c>
    </row>
    <row r="1931" spans="1:10">
      <c r="A1931" s="1">
        <v>44998</v>
      </c>
      <c r="B1931" s="1" t="str">
        <f t="shared" si="272"/>
        <v>2023-03-13</v>
      </c>
      <c r="C1931">
        <f t="shared" si="273"/>
        <v>13</v>
      </c>
      <c r="D1931">
        <f t="shared" si="274"/>
        <v>3</v>
      </c>
      <c r="E1931">
        <f t="shared" si="275"/>
        <v>1</v>
      </c>
      <c r="F1931">
        <f t="shared" si="276"/>
        <v>2023</v>
      </c>
      <c r="G1931">
        <f t="shared" si="277"/>
        <v>11</v>
      </c>
      <c r="H1931">
        <f t="shared" si="278"/>
        <v>11</v>
      </c>
      <c r="I1931" s="1" t="str">
        <f t="shared" si="279"/>
        <v>date_20230313</v>
      </c>
      <c r="J1931" t="str">
        <f t="shared" si="280"/>
        <v>date_20230313 = DateLookup.create( { date: '2023-03-13', day_of_month: 13, month: 3, quarter: 1, year: 2023, week_of_year: 11, week_of_quarter: 11})</v>
      </c>
    </row>
    <row r="1932" spans="1:10">
      <c r="A1932" s="1">
        <v>44999</v>
      </c>
      <c r="B1932" s="1" t="str">
        <f t="shared" si="272"/>
        <v>2023-03-14</v>
      </c>
      <c r="C1932">
        <f t="shared" si="273"/>
        <v>14</v>
      </c>
      <c r="D1932">
        <f t="shared" si="274"/>
        <v>3</v>
      </c>
      <c r="E1932">
        <f t="shared" si="275"/>
        <v>1</v>
      </c>
      <c r="F1932">
        <f t="shared" si="276"/>
        <v>2023</v>
      </c>
      <c r="G1932">
        <f t="shared" si="277"/>
        <v>11</v>
      </c>
      <c r="H1932">
        <f t="shared" si="278"/>
        <v>11</v>
      </c>
      <c r="I1932" s="1" t="str">
        <f t="shared" si="279"/>
        <v>date_20230314</v>
      </c>
      <c r="J1932" t="str">
        <f t="shared" si="280"/>
        <v>date_20230314 = DateLookup.create( { date: '2023-03-14', day_of_month: 14, month: 3, quarter: 1, year: 2023, week_of_year: 11, week_of_quarter: 11})</v>
      </c>
    </row>
    <row r="1933" spans="1:10">
      <c r="A1933" s="1">
        <v>45000</v>
      </c>
      <c r="B1933" s="1" t="str">
        <f t="shared" si="272"/>
        <v>2023-03-15</v>
      </c>
      <c r="C1933">
        <f t="shared" si="273"/>
        <v>15</v>
      </c>
      <c r="D1933">
        <f t="shared" si="274"/>
        <v>3</v>
      </c>
      <c r="E1933">
        <f t="shared" si="275"/>
        <v>1</v>
      </c>
      <c r="F1933">
        <f t="shared" si="276"/>
        <v>2023</v>
      </c>
      <c r="G1933">
        <f t="shared" si="277"/>
        <v>11</v>
      </c>
      <c r="H1933">
        <f t="shared" si="278"/>
        <v>11</v>
      </c>
      <c r="I1933" s="1" t="str">
        <f t="shared" si="279"/>
        <v>date_20230315</v>
      </c>
      <c r="J1933" t="str">
        <f t="shared" si="280"/>
        <v>date_20230315 = DateLookup.create( { date: '2023-03-15', day_of_month: 15, month: 3, quarter: 1, year: 2023, week_of_year: 11, week_of_quarter: 11})</v>
      </c>
    </row>
    <row r="1934" spans="1:10">
      <c r="A1934" s="1">
        <v>45001</v>
      </c>
      <c r="B1934" s="1" t="str">
        <f t="shared" si="272"/>
        <v>2023-03-16</v>
      </c>
      <c r="C1934">
        <f t="shared" si="273"/>
        <v>16</v>
      </c>
      <c r="D1934">
        <f t="shared" si="274"/>
        <v>3</v>
      </c>
      <c r="E1934">
        <f t="shared" si="275"/>
        <v>1</v>
      </c>
      <c r="F1934">
        <f t="shared" si="276"/>
        <v>2023</v>
      </c>
      <c r="G1934">
        <f t="shared" si="277"/>
        <v>11</v>
      </c>
      <c r="H1934">
        <f t="shared" si="278"/>
        <v>11</v>
      </c>
      <c r="I1934" s="1" t="str">
        <f t="shared" si="279"/>
        <v>date_20230316</v>
      </c>
      <c r="J1934" t="str">
        <f t="shared" si="280"/>
        <v>date_20230316 = DateLookup.create( { date: '2023-03-16', day_of_month: 16, month: 3, quarter: 1, year: 2023, week_of_year: 11, week_of_quarter: 11})</v>
      </c>
    </row>
    <row r="1935" spans="1:10">
      <c r="A1935" s="1">
        <v>45002</v>
      </c>
      <c r="B1935" s="1" t="str">
        <f t="shared" si="272"/>
        <v>2023-03-17</v>
      </c>
      <c r="C1935">
        <f t="shared" si="273"/>
        <v>17</v>
      </c>
      <c r="D1935">
        <f t="shared" si="274"/>
        <v>3</v>
      </c>
      <c r="E1935">
        <f t="shared" si="275"/>
        <v>1</v>
      </c>
      <c r="F1935">
        <f t="shared" si="276"/>
        <v>2023</v>
      </c>
      <c r="G1935">
        <f t="shared" si="277"/>
        <v>11</v>
      </c>
      <c r="H1935">
        <f t="shared" si="278"/>
        <v>11</v>
      </c>
      <c r="I1935" s="1" t="str">
        <f t="shared" si="279"/>
        <v>date_20230317</v>
      </c>
      <c r="J1935" t="str">
        <f t="shared" si="280"/>
        <v>date_20230317 = DateLookup.create( { date: '2023-03-17', day_of_month: 17, month: 3, quarter: 1, year: 2023, week_of_year: 11, week_of_quarter: 11})</v>
      </c>
    </row>
    <row r="1936" spans="1:10">
      <c r="A1936" s="1">
        <v>45003</v>
      </c>
      <c r="B1936" s="1" t="str">
        <f t="shared" si="272"/>
        <v>2023-03-18</v>
      </c>
      <c r="C1936">
        <f t="shared" si="273"/>
        <v>18</v>
      </c>
      <c r="D1936">
        <f t="shared" si="274"/>
        <v>3</v>
      </c>
      <c r="E1936">
        <f t="shared" si="275"/>
        <v>1</v>
      </c>
      <c r="F1936">
        <f t="shared" si="276"/>
        <v>2023</v>
      </c>
      <c r="G1936">
        <f t="shared" si="277"/>
        <v>11</v>
      </c>
      <c r="H1936">
        <f t="shared" si="278"/>
        <v>11</v>
      </c>
      <c r="I1936" s="1" t="str">
        <f t="shared" si="279"/>
        <v>date_20230318</v>
      </c>
      <c r="J1936" t="str">
        <f t="shared" si="280"/>
        <v>date_20230318 = DateLookup.create( { date: '2023-03-18', day_of_month: 18, month: 3, quarter: 1, year: 2023, week_of_year: 11, week_of_quarter: 11})</v>
      </c>
    </row>
    <row r="1937" spans="1:10">
      <c r="A1937" s="1">
        <v>45004</v>
      </c>
      <c r="B1937" s="1" t="str">
        <f t="shared" si="272"/>
        <v>2023-03-19</v>
      </c>
      <c r="C1937">
        <f t="shared" si="273"/>
        <v>19</v>
      </c>
      <c r="D1937">
        <f t="shared" si="274"/>
        <v>3</v>
      </c>
      <c r="E1937">
        <f t="shared" si="275"/>
        <v>1</v>
      </c>
      <c r="F1937">
        <f t="shared" si="276"/>
        <v>2023</v>
      </c>
      <c r="G1937">
        <f t="shared" si="277"/>
        <v>12</v>
      </c>
      <c r="H1937">
        <f t="shared" si="278"/>
        <v>12</v>
      </c>
      <c r="I1937" s="1" t="str">
        <f t="shared" si="279"/>
        <v>date_20230319</v>
      </c>
      <c r="J1937" t="str">
        <f t="shared" si="280"/>
        <v>date_20230319 = DateLookup.create( { date: '2023-03-19', day_of_month: 19, month: 3, quarter: 1, year: 2023, week_of_year: 12, week_of_quarter: 12})</v>
      </c>
    </row>
    <row r="1938" spans="1:10">
      <c r="A1938" s="1">
        <v>45005</v>
      </c>
      <c r="B1938" s="1" t="str">
        <f t="shared" si="272"/>
        <v>2023-03-20</v>
      </c>
      <c r="C1938">
        <f t="shared" si="273"/>
        <v>20</v>
      </c>
      <c r="D1938">
        <f t="shared" si="274"/>
        <v>3</v>
      </c>
      <c r="E1938">
        <f t="shared" si="275"/>
        <v>1</v>
      </c>
      <c r="F1938">
        <f t="shared" si="276"/>
        <v>2023</v>
      </c>
      <c r="G1938">
        <f t="shared" si="277"/>
        <v>12</v>
      </c>
      <c r="H1938">
        <f t="shared" si="278"/>
        <v>12</v>
      </c>
      <c r="I1938" s="1" t="str">
        <f t="shared" si="279"/>
        <v>date_20230320</v>
      </c>
      <c r="J1938" t="str">
        <f t="shared" si="280"/>
        <v>date_20230320 = DateLookup.create( { date: '2023-03-20', day_of_month: 20, month: 3, quarter: 1, year: 2023, week_of_year: 12, week_of_quarter: 12})</v>
      </c>
    </row>
    <row r="1939" spans="1:10">
      <c r="A1939" s="1">
        <v>45006</v>
      </c>
      <c r="B1939" s="1" t="str">
        <f t="shared" si="272"/>
        <v>2023-03-21</v>
      </c>
      <c r="C1939">
        <f t="shared" si="273"/>
        <v>21</v>
      </c>
      <c r="D1939">
        <f t="shared" si="274"/>
        <v>3</v>
      </c>
      <c r="E1939">
        <f t="shared" si="275"/>
        <v>1</v>
      </c>
      <c r="F1939">
        <f t="shared" si="276"/>
        <v>2023</v>
      </c>
      <c r="G1939">
        <f t="shared" si="277"/>
        <v>12</v>
      </c>
      <c r="H1939">
        <f t="shared" si="278"/>
        <v>12</v>
      </c>
      <c r="I1939" s="1" t="str">
        <f t="shared" si="279"/>
        <v>date_20230321</v>
      </c>
      <c r="J1939" t="str">
        <f t="shared" si="280"/>
        <v>date_20230321 = DateLookup.create( { date: '2023-03-21', day_of_month: 21, month: 3, quarter: 1, year: 2023, week_of_year: 12, week_of_quarter: 12})</v>
      </c>
    </row>
    <row r="1940" spans="1:10">
      <c r="A1940" s="1">
        <v>45007</v>
      </c>
      <c r="B1940" s="1" t="str">
        <f t="shared" si="272"/>
        <v>2023-03-22</v>
      </c>
      <c r="C1940">
        <f t="shared" si="273"/>
        <v>22</v>
      </c>
      <c r="D1940">
        <f t="shared" si="274"/>
        <v>3</v>
      </c>
      <c r="E1940">
        <f t="shared" si="275"/>
        <v>1</v>
      </c>
      <c r="F1940">
        <f t="shared" si="276"/>
        <v>2023</v>
      </c>
      <c r="G1940">
        <f t="shared" si="277"/>
        <v>12</v>
      </c>
      <c r="H1940">
        <f t="shared" si="278"/>
        <v>12</v>
      </c>
      <c r="I1940" s="1" t="str">
        <f t="shared" si="279"/>
        <v>date_20230322</v>
      </c>
      <c r="J1940" t="str">
        <f t="shared" si="280"/>
        <v>date_20230322 = DateLookup.create( { date: '2023-03-22', day_of_month: 22, month: 3, quarter: 1, year: 2023, week_of_year: 12, week_of_quarter: 12})</v>
      </c>
    </row>
    <row r="1941" spans="1:10">
      <c r="A1941" s="1">
        <v>45008</v>
      </c>
      <c r="B1941" s="1" t="str">
        <f t="shared" si="272"/>
        <v>2023-03-23</v>
      </c>
      <c r="C1941">
        <f t="shared" si="273"/>
        <v>23</v>
      </c>
      <c r="D1941">
        <f t="shared" si="274"/>
        <v>3</v>
      </c>
      <c r="E1941">
        <f t="shared" si="275"/>
        <v>1</v>
      </c>
      <c r="F1941">
        <f t="shared" si="276"/>
        <v>2023</v>
      </c>
      <c r="G1941">
        <f t="shared" si="277"/>
        <v>12</v>
      </c>
      <c r="H1941">
        <f t="shared" si="278"/>
        <v>12</v>
      </c>
      <c r="I1941" s="1" t="str">
        <f t="shared" si="279"/>
        <v>date_20230323</v>
      </c>
      <c r="J1941" t="str">
        <f t="shared" si="280"/>
        <v>date_20230323 = DateLookup.create( { date: '2023-03-23', day_of_month: 23, month: 3, quarter: 1, year: 2023, week_of_year: 12, week_of_quarter: 12})</v>
      </c>
    </row>
    <row r="1942" spans="1:10">
      <c r="A1942" s="1">
        <v>45009</v>
      </c>
      <c r="B1942" s="1" t="str">
        <f t="shared" si="272"/>
        <v>2023-03-24</v>
      </c>
      <c r="C1942">
        <f t="shared" si="273"/>
        <v>24</v>
      </c>
      <c r="D1942">
        <f t="shared" si="274"/>
        <v>3</v>
      </c>
      <c r="E1942">
        <f t="shared" si="275"/>
        <v>1</v>
      </c>
      <c r="F1942">
        <f t="shared" si="276"/>
        <v>2023</v>
      </c>
      <c r="G1942">
        <f t="shared" si="277"/>
        <v>12</v>
      </c>
      <c r="H1942">
        <f t="shared" si="278"/>
        <v>12</v>
      </c>
      <c r="I1942" s="1" t="str">
        <f t="shared" si="279"/>
        <v>date_20230324</v>
      </c>
      <c r="J1942" t="str">
        <f t="shared" si="280"/>
        <v>date_20230324 = DateLookup.create( { date: '2023-03-24', day_of_month: 24, month: 3, quarter: 1, year: 2023, week_of_year: 12, week_of_quarter: 12})</v>
      </c>
    </row>
    <row r="1943" spans="1:10">
      <c r="A1943" s="1">
        <v>45010</v>
      </c>
      <c r="B1943" s="1" t="str">
        <f t="shared" si="272"/>
        <v>2023-03-25</v>
      </c>
      <c r="C1943">
        <f t="shared" si="273"/>
        <v>25</v>
      </c>
      <c r="D1943">
        <f t="shared" si="274"/>
        <v>3</v>
      </c>
      <c r="E1943">
        <f t="shared" si="275"/>
        <v>1</v>
      </c>
      <c r="F1943">
        <f t="shared" si="276"/>
        <v>2023</v>
      </c>
      <c r="G1943">
        <f t="shared" si="277"/>
        <v>12</v>
      </c>
      <c r="H1943">
        <f t="shared" si="278"/>
        <v>12</v>
      </c>
      <c r="I1943" s="1" t="str">
        <f t="shared" si="279"/>
        <v>date_20230325</v>
      </c>
      <c r="J1943" t="str">
        <f t="shared" si="280"/>
        <v>date_20230325 = DateLookup.create( { date: '2023-03-25', day_of_month: 25, month: 3, quarter: 1, year: 2023, week_of_year: 12, week_of_quarter: 12})</v>
      </c>
    </row>
    <row r="1944" spans="1:10">
      <c r="A1944" s="1">
        <v>45011</v>
      </c>
      <c r="B1944" s="1" t="str">
        <f t="shared" si="272"/>
        <v>2023-03-26</v>
      </c>
      <c r="C1944">
        <f t="shared" si="273"/>
        <v>26</v>
      </c>
      <c r="D1944">
        <f t="shared" si="274"/>
        <v>3</v>
      </c>
      <c r="E1944">
        <f t="shared" si="275"/>
        <v>1</v>
      </c>
      <c r="F1944">
        <f t="shared" si="276"/>
        <v>2023</v>
      </c>
      <c r="G1944">
        <f t="shared" si="277"/>
        <v>13</v>
      </c>
      <c r="H1944">
        <f t="shared" si="278"/>
        <v>13</v>
      </c>
      <c r="I1944" s="1" t="str">
        <f t="shared" si="279"/>
        <v>date_20230326</v>
      </c>
      <c r="J1944" t="str">
        <f t="shared" si="280"/>
        <v>date_20230326 = DateLookup.create( { date: '2023-03-26', day_of_month: 26, month: 3, quarter: 1, year: 2023, week_of_year: 13, week_of_quarter: 13})</v>
      </c>
    </row>
    <row r="1945" spans="1:10">
      <c r="A1945" s="1">
        <v>45012</v>
      </c>
      <c r="B1945" s="1" t="str">
        <f t="shared" si="272"/>
        <v>2023-03-27</v>
      </c>
      <c r="C1945">
        <f t="shared" si="273"/>
        <v>27</v>
      </c>
      <c r="D1945">
        <f t="shared" si="274"/>
        <v>3</v>
      </c>
      <c r="E1945">
        <f t="shared" si="275"/>
        <v>1</v>
      </c>
      <c r="F1945">
        <f t="shared" si="276"/>
        <v>2023</v>
      </c>
      <c r="G1945">
        <f t="shared" si="277"/>
        <v>13</v>
      </c>
      <c r="H1945">
        <f t="shared" si="278"/>
        <v>13</v>
      </c>
      <c r="I1945" s="1" t="str">
        <f t="shared" si="279"/>
        <v>date_20230327</v>
      </c>
      <c r="J1945" t="str">
        <f t="shared" si="280"/>
        <v>date_20230327 = DateLookup.create( { date: '2023-03-27', day_of_month: 27, month: 3, quarter: 1, year: 2023, week_of_year: 13, week_of_quarter: 13})</v>
      </c>
    </row>
    <row r="1946" spans="1:10">
      <c r="A1946" s="1">
        <v>45013</v>
      </c>
      <c r="B1946" s="1" t="str">
        <f t="shared" si="272"/>
        <v>2023-03-28</v>
      </c>
      <c r="C1946">
        <f t="shared" si="273"/>
        <v>28</v>
      </c>
      <c r="D1946">
        <f t="shared" si="274"/>
        <v>3</v>
      </c>
      <c r="E1946">
        <f t="shared" si="275"/>
        <v>1</v>
      </c>
      <c r="F1946">
        <f t="shared" si="276"/>
        <v>2023</v>
      </c>
      <c r="G1946">
        <f t="shared" si="277"/>
        <v>13</v>
      </c>
      <c r="H1946">
        <f t="shared" si="278"/>
        <v>13</v>
      </c>
      <c r="I1946" s="1" t="str">
        <f t="shared" si="279"/>
        <v>date_20230328</v>
      </c>
      <c r="J1946" t="str">
        <f t="shared" si="280"/>
        <v>date_20230328 = DateLookup.create( { date: '2023-03-28', day_of_month: 28, month: 3, quarter: 1, year: 2023, week_of_year: 13, week_of_quarter: 13})</v>
      </c>
    </row>
    <row r="1947" spans="1:10">
      <c r="A1947" s="1">
        <v>45014</v>
      </c>
      <c r="B1947" s="1" t="str">
        <f t="shared" si="272"/>
        <v>2023-03-29</v>
      </c>
      <c r="C1947">
        <f t="shared" si="273"/>
        <v>29</v>
      </c>
      <c r="D1947">
        <f t="shared" si="274"/>
        <v>3</v>
      </c>
      <c r="E1947">
        <f t="shared" si="275"/>
        <v>1</v>
      </c>
      <c r="F1947">
        <f t="shared" si="276"/>
        <v>2023</v>
      </c>
      <c r="G1947">
        <f t="shared" si="277"/>
        <v>13</v>
      </c>
      <c r="H1947">
        <f t="shared" si="278"/>
        <v>13</v>
      </c>
      <c r="I1947" s="1" t="str">
        <f t="shared" si="279"/>
        <v>date_20230329</v>
      </c>
      <c r="J1947" t="str">
        <f t="shared" si="280"/>
        <v>date_20230329 = DateLookup.create( { date: '2023-03-29', day_of_month: 29, month: 3, quarter: 1, year: 2023, week_of_year: 13, week_of_quarter: 13})</v>
      </c>
    </row>
    <row r="1948" spans="1:10">
      <c r="A1948" s="1">
        <v>45015</v>
      </c>
      <c r="B1948" s="1" t="str">
        <f t="shared" si="272"/>
        <v>2023-03-30</v>
      </c>
      <c r="C1948">
        <f t="shared" si="273"/>
        <v>30</v>
      </c>
      <c r="D1948">
        <f t="shared" si="274"/>
        <v>3</v>
      </c>
      <c r="E1948">
        <f t="shared" si="275"/>
        <v>1</v>
      </c>
      <c r="F1948">
        <f t="shared" si="276"/>
        <v>2023</v>
      </c>
      <c r="G1948">
        <f t="shared" si="277"/>
        <v>13</v>
      </c>
      <c r="H1948">
        <f t="shared" si="278"/>
        <v>13</v>
      </c>
      <c r="I1948" s="1" t="str">
        <f t="shared" si="279"/>
        <v>date_20230330</v>
      </c>
      <c r="J1948" t="str">
        <f t="shared" si="280"/>
        <v>date_20230330 = DateLookup.create( { date: '2023-03-30', day_of_month: 30, month: 3, quarter: 1, year: 2023, week_of_year: 13, week_of_quarter: 13})</v>
      </c>
    </row>
    <row r="1949" spans="1:10">
      <c r="A1949" s="1">
        <v>45016</v>
      </c>
      <c r="B1949" s="1" t="str">
        <f t="shared" si="272"/>
        <v>2023-03-31</v>
      </c>
      <c r="C1949">
        <f t="shared" si="273"/>
        <v>31</v>
      </c>
      <c r="D1949">
        <f t="shared" si="274"/>
        <v>3</v>
      </c>
      <c r="E1949">
        <f t="shared" si="275"/>
        <v>1</v>
      </c>
      <c r="F1949">
        <f t="shared" si="276"/>
        <v>2023</v>
      </c>
      <c r="G1949">
        <f t="shared" si="277"/>
        <v>13</v>
      </c>
      <c r="H1949">
        <f t="shared" si="278"/>
        <v>13</v>
      </c>
      <c r="I1949" s="1" t="str">
        <f t="shared" si="279"/>
        <v>date_20230331</v>
      </c>
      <c r="J1949" t="str">
        <f t="shared" si="280"/>
        <v>date_20230331 = DateLookup.create( { date: '2023-03-31', day_of_month: 31, month: 3, quarter: 1, year: 2023, week_of_year: 13, week_of_quarter: 13})</v>
      </c>
    </row>
    <row r="1950" spans="1:10">
      <c r="A1950" s="1">
        <v>45017</v>
      </c>
      <c r="B1950" s="1" t="str">
        <f t="shared" si="272"/>
        <v>2023-04-01</v>
      </c>
      <c r="C1950">
        <f t="shared" si="273"/>
        <v>1</v>
      </c>
      <c r="D1950">
        <f t="shared" si="274"/>
        <v>4</v>
      </c>
      <c r="E1950">
        <f t="shared" si="275"/>
        <v>2</v>
      </c>
      <c r="F1950">
        <f t="shared" si="276"/>
        <v>2023</v>
      </c>
      <c r="G1950">
        <f t="shared" si="277"/>
        <v>13</v>
      </c>
      <c r="H1950">
        <f t="shared" si="278"/>
        <v>1</v>
      </c>
      <c r="I1950" s="1" t="str">
        <f t="shared" si="279"/>
        <v>date_20230401</v>
      </c>
      <c r="J1950" t="str">
        <f t="shared" si="280"/>
        <v>date_20230401 = DateLookup.create( { date: '2023-04-01', day_of_month: 1, month: 4, quarter: 2, year: 2023, week_of_year: 13, week_of_quarter: 1})</v>
      </c>
    </row>
    <row r="1951" spans="1:10">
      <c r="A1951" s="1">
        <v>45018</v>
      </c>
      <c r="B1951" s="1" t="str">
        <f t="shared" si="272"/>
        <v>2023-04-02</v>
      </c>
      <c r="C1951">
        <f t="shared" si="273"/>
        <v>2</v>
      </c>
      <c r="D1951">
        <f t="shared" si="274"/>
        <v>4</v>
      </c>
      <c r="E1951">
        <f t="shared" si="275"/>
        <v>2</v>
      </c>
      <c r="F1951">
        <f t="shared" si="276"/>
        <v>2023</v>
      </c>
      <c r="G1951">
        <f t="shared" si="277"/>
        <v>14</v>
      </c>
      <c r="H1951">
        <f t="shared" si="278"/>
        <v>2</v>
      </c>
      <c r="I1951" s="1" t="str">
        <f t="shared" si="279"/>
        <v>date_20230402</v>
      </c>
      <c r="J1951" t="str">
        <f t="shared" si="280"/>
        <v>date_20230402 = DateLookup.create( { date: '2023-04-02', day_of_month: 2, month: 4, quarter: 2, year: 2023, week_of_year: 14, week_of_quarter: 2})</v>
      </c>
    </row>
    <row r="1952" spans="1:10">
      <c r="A1952" s="1">
        <v>45019</v>
      </c>
      <c r="B1952" s="1" t="str">
        <f t="shared" si="272"/>
        <v>2023-04-03</v>
      </c>
      <c r="C1952">
        <f t="shared" si="273"/>
        <v>3</v>
      </c>
      <c r="D1952">
        <f t="shared" si="274"/>
        <v>4</v>
      </c>
      <c r="E1952">
        <f t="shared" si="275"/>
        <v>2</v>
      </c>
      <c r="F1952">
        <f t="shared" si="276"/>
        <v>2023</v>
      </c>
      <c r="G1952">
        <f t="shared" si="277"/>
        <v>14</v>
      </c>
      <c r="H1952">
        <f t="shared" si="278"/>
        <v>2</v>
      </c>
      <c r="I1952" s="1" t="str">
        <f t="shared" si="279"/>
        <v>date_20230403</v>
      </c>
      <c r="J1952" t="str">
        <f t="shared" si="280"/>
        <v>date_20230403 = DateLookup.create( { date: '2023-04-03', day_of_month: 3, month: 4, quarter: 2, year: 2023, week_of_year: 14, week_of_quarter: 2})</v>
      </c>
    </row>
    <row r="1953" spans="1:10">
      <c r="A1953" s="1">
        <v>45020</v>
      </c>
      <c r="B1953" s="1" t="str">
        <f t="shared" si="272"/>
        <v>2023-04-04</v>
      </c>
      <c r="C1953">
        <f t="shared" si="273"/>
        <v>4</v>
      </c>
      <c r="D1953">
        <f t="shared" si="274"/>
        <v>4</v>
      </c>
      <c r="E1953">
        <f t="shared" si="275"/>
        <v>2</v>
      </c>
      <c r="F1953">
        <f t="shared" si="276"/>
        <v>2023</v>
      </c>
      <c r="G1953">
        <f t="shared" si="277"/>
        <v>14</v>
      </c>
      <c r="H1953">
        <f t="shared" si="278"/>
        <v>2</v>
      </c>
      <c r="I1953" s="1" t="str">
        <f t="shared" si="279"/>
        <v>date_20230404</v>
      </c>
      <c r="J1953" t="str">
        <f t="shared" si="280"/>
        <v>date_20230404 = DateLookup.create( { date: '2023-04-04', day_of_month: 4, month: 4, quarter: 2, year: 2023, week_of_year: 14, week_of_quarter: 2})</v>
      </c>
    </row>
    <row r="1954" spans="1:10">
      <c r="A1954" s="1">
        <v>45021</v>
      </c>
      <c r="B1954" s="1" t="str">
        <f t="shared" si="272"/>
        <v>2023-04-05</v>
      </c>
      <c r="C1954">
        <f t="shared" si="273"/>
        <v>5</v>
      </c>
      <c r="D1954">
        <f t="shared" si="274"/>
        <v>4</v>
      </c>
      <c r="E1954">
        <f t="shared" si="275"/>
        <v>2</v>
      </c>
      <c r="F1954">
        <f t="shared" si="276"/>
        <v>2023</v>
      </c>
      <c r="G1954">
        <f t="shared" si="277"/>
        <v>14</v>
      </c>
      <c r="H1954">
        <f t="shared" si="278"/>
        <v>2</v>
      </c>
      <c r="I1954" s="1" t="str">
        <f t="shared" si="279"/>
        <v>date_20230405</v>
      </c>
      <c r="J1954" t="str">
        <f t="shared" si="280"/>
        <v>date_20230405 = DateLookup.create( { date: '2023-04-05', day_of_month: 5, month: 4, quarter: 2, year: 2023, week_of_year: 14, week_of_quarter: 2})</v>
      </c>
    </row>
    <row r="1955" spans="1:10">
      <c r="A1955" s="1">
        <v>45022</v>
      </c>
      <c r="B1955" s="1" t="str">
        <f t="shared" ref="B1955:B2018" si="281">YEAR(A1955)&amp;"-"&amp;RIGHT("0"&amp;MONTH(A1955),2)&amp;"-"&amp;RIGHT("0"&amp;DAY(A1955),2)</f>
        <v>2023-04-06</v>
      </c>
      <c r="C1955">
        <f t="shared" ref="C1955:C2018" si="282">DAY(B1955)</f>
        <v>6</v>
      </c>
      <c r="D1955">
        <f t="shared" ref="D1955:D2018" si="283">MONTH(B1955)</f>
        <v>4</v>
      </c>
      <c r="E1955">
        <f t="shared" ref="E1955:E2018" si="284">IF(D1955&lt;4,1,IF(AND(D1955&gt;3,D1955&lt;7),2,IF(AND(D1955&gt;6,D1955&lt;10),3,4)))</f>
        <v>2</v>
      </c>
      <c r="F1955">
        <f t="shared" ref="F1955:F2018" si="285">YEAR(B1955)</f>
        <v>2023</v>
      </c>
      <c r="G1955">
        <f t="shared" ref="G1955:G2018" si="286">WEEKNUM(B1955)</f>
        <v>14</v>
      </c>
      <c r="H1955">
        <f t="shared" ref="H1955:H2018" si="287">IF(E1955=E1954,G1955-G1954+H1954,1)</f>
        <v>2</v>
      </c>
      <c r="I1955" s="1" t="str">
        <f t="shared" si="279"/>
        <v>date_20230406</v>
      </c>
      <c r="J1955" t="str">
        <f t="shared" si="280"/>
        <v>date_20230406 = DateLookup.create( { date: '2023-04-06', day_of_month: 6, month: 4, quarter: 2, year: 2023, week_of_year: 14, week_of_quarter: 2})</v>
      </c>
    </row>
    <row r="1956" spans="1:10">
      <c r="A1956" s="1">
        <v>45023</v>
      </c>
      <c r="B1956" s="1" t="str">
        <f t="shared" si="281"/>
        <v>2023-04-07</v>
      </c>
      <c r="C1956">
        <f t="shared" si="282"/>
        <v>7</v>
      </c>
      <c r="D1956">
        <f t="shared" si="283"/>
        <v>4</v>
      </c>
      <c r="E1956">
        <f t="shared" si="284"/>
        <v>2</v>
      </c>
      <c r="F1956">
        <f t="shared" si="285"/>
        <v>2023</v>
      </c>
      <c r="G1956">
        <f t="shared" si="286"/>
        <v>14</v>
      </c>
      <c r="H1956">
        <f t="shared" si="287"/>
        <v>2</v>
      </c>
      <c r="I1956" s="1" t="str">
        <f t="shared" si="279"/>
        <v>date_20230407</v>
      </c>
      <c r="J1956" t="str">
        <f t="shared" si="280"/>
        <v>date_20230407 = DateLookup.create( { date: '2023-04-07', day_of_month: 7, month: 4, quarter: 2, year: 2023, week_of_year: 14, week_of_quarter: 2})</v>
      </c>
    </row>
    <row r="1957" spans="1:10">
      <c r="A1957" s="1">
        <v>45024</v>
      </c>
      <c r="B1957" s="1" t="str">
        <f t="shared" si="281"/>
        <v>2023-04-08</v>
      </c>
      <c r="C1957">
        <f t="shared" si="282"/>
        <v>8</v>
      </c>
      <c r="D1957">
        <f t="shared" si="283"/>
        <v>4</v>
      </c>
      <c r="E1957">
        <f t="shared" si="284"/>
        <v>2</v>
      </c>
      <c r="F1957">
        <f t="shared" si="285"/>
        <v>2023</v>
      </c>
      <c r="G1957">
        <f t="shared" si="286"/>
        <v>14</v>
      </c>
      <c r="H1957">
        <f t="shared" si="287"/>
        <v>2</v>
      </c>
      <c r="I1957" s="1" t="str">
        <f t="shared" si="279"/>
        <v>date_20230408</v>
      </c>
      <c r="J1957" t="str">
        <f t="shared" si="280"/>
        <v>date_20230408 = DateLookup.create( { date: '2023-04-08', day_of_month: 8, month: 4, quarter: 2, year: 2023, week_of_year: 14, week_of_quarter: 2})</v>
      </c>
    </row>
    <row r="1958" spans="1:10">
      <c r="A1958" s="1">
        <v>45025</v>
      </c>
      <c r="B1958" s="1" t="str">
        <f t="shared" si="281"/>
        <v>2023-04-09</v>
      </c>
      <c r="C1958">
        <f t="shared" si="282"/>
        <v>9</v>
      </c>
      <c r="D1958">
        <f t="shared" si="283"/>
        <v>4</v>
      </c>
      <c r="E1958">
        <f t="shared" si="284"/>
        <v>2</v>
      </c>
      <c r="F1958">
        <f t="shared" si="285"/>
        <v>2023</v>
      </c>
      <c r="G1958">
        <f t="shared" si="286"/>
        <v>15</v>
      </c>
      <c r="H1958">
        <f t="shared" si="287"/>
        <v>3</v>
      </c>
      <c r="I1958" s="1" t="str">
        <f t="shared" si="279"/>
        <v>date_20230409</v>
      </c>
      <c r="J1958" t="str">
        <f t="shared" si="280"/>
        <v>date_20230409 = DateLookup.create( { date: '2023-04-09', day_of_month: 9, month: 4, quarter: 2, year: 2023, week_of_year: 15, week_of_quarter: 3})</v>
      </c>
    </row>
    <row r="1959" spans="1:10">
      <c r="A1959" s="1">
        <v>45026</v>
      </c>
      <c r="B1959" s="1" t="str">
        <f t="shared" si="281"/>
        <v>2023-04-10</v>
      </c>
      <c r="C1959">
        <f t="shared" si="282"/>
        <v>10</v>
      </c>
      <c r="D1959">
        <f t="shared" si="283"/>
        <v>4</v>
      </c>
      <c r="E1959">
        <f t="shared" si="284"/>
        <v>2</v>
      </c>
      <c r="F1959">
        <f t="shared" si="285"/>
        <v>2023</v>
      </c>
      <c r="G1959">
        <f t="shared" si="286"/>
        <v>15</v>
      </c>
      <c r="H1959">
        <f t="shared" si="287"/>
        <v>3</v>
      </c>
      <c r="I1959" s="1" t="str">
        <f t="shared" si="279"/>
        <v>date_20230410</v>
      </c>
      <c r="J1959" t="str">
        <f t="shared" si="280"/>
        <v>date_20230410 = DateLookup.create( { date: '2023-04-10', day_of_month: 10, month: 4, quarter: 2, year: 2023, week_of_year: 15, week_of_quarter: 3})</v>
      </c>
    </row>
    <row r="1960" spans="1:10">
      <c r="A1960" s="1">
        <v>45027</v>
      </c>
      <c r="B1960" s="1" t="str">
        <f t="shared" si="281"/>
        <v>2023-04-11</v>
      </c>
      <c r="C1960">
        <f t="shared" si="282"/>
        <v>11</v>
      </c>
      <c r="D1960">
        <f t="shared" si="283"/>
        <v>4</v>
      </c>
      <c r="E1960">
        <f t="shared" si="284"/>
        <v>2</v>
      </c>
      <c r="F1960">
        <f t="shared" si="285"/>
        <v>2023</v>
      </c>
      <c r="G1960">
        <f t="shared" si="286"/>
        <v>15</v>
      </c>
      <c r="H1960">
        <f t="shared" si="287"/>
        <v>3</v>
      </c>
      <c r="I1960" s="1" t="str">
        <f t="shared" si="279"/>
        <v>date_20230411</v>
      </c>
      <c r="J1960" t="str">
        <f t="shared" si="280"/>
        <v>date_20230411 = DateLookup.create( { date: '2023-04-11', day_of_month: 11, month: 4, quarter: 2, year: 2023, week_of_year: 15, week_of_quarter: 3})</v>
      </c>
    </row>
    <row r="1961" spans="1:10">
      <c r="A1961" s="1">
        <v>45028</v>
      </c>
      <c r="B1961" s="1" t="str">
        <f t="shared" si="281"/>
        <v>2023-04-12</v>
      </c>
      <c r="C1961">
        <f t="shared" si="282"/>
        <v>12</v>
      </c>
      <c r="D1961">
        <f t="shared" si="283"/>
        <v>4</v>
      </c>
      <c r="E1961">
        <f t="shared" si="284"/>
        <v>2</v>
      </c>
      <c r="F1961">
        <f t="shared" si="285"/>
        <v>2023</v>
      </c>
      <c r="G1961">
        <f t="shared" si="286"/>
        <v>15</v>
      </c>
      <c r="H1961">
        <f t="shared" si="287"/>
        <v>3</v>
      </c>
      <c r="I1961" s="1" t="str">
        <f t="shared" si="279"/>
        <v>date_20230412</v>
      </c>
      <c r="J1961" t="str">
        <f t="shared" si="280"/>
        <v>date_20230412 = DateLookup.create( { date: '2023-04-12', day_of_month: 12, month: 4, quarter: 2, year: 2023, week_of_year: 15, week_of_quarter: 3})</v>
      </c>
    </row>
    <row r="1962" spans="1:10">
      <c r="A1962" s="1">
        <v>45029</v>
      </c>
      <c r="B1962" s="1" t="str">
        <f t="shared" si="281"/>
        <v>2023-04-13</v>
      </c>
      <c r="C1962">
        <f t="shared" si="282"/>
        <v>13</v>
      </c>
      <c r="D1962">
        <f t="shared" si="283"/>
        <v>4</v>
      </c>
      <c r="E1962">
        <f t="shared" si="284"/>
        <v>2</v>
      </c>
      <c r="F1962">
        <f t="shared" si="285"/>
        <v>2023</v>
      </c>
      <c r="G1962">
        <f t="shared" si="286"/>
        <v>15</v>
      </c>
      <c r="H1962">
        <f t="shared" si="287"/>
        <v>3</v>
      </c>
      <c r="I1962" s="1" t="str">
        <f t="shared" si="279"/>
        <v>date_20230413</v>
      </c>
      <c r="J1962" t="str">
        <f t="shared" si="280"/>
        <v>date_20230413 = DateLookup.create( { date: '2023-04-13', day_of_month: 13, month: 4, quarter: 2, year: 2023, week_of_year: 15, week_of_quarter: 3})</v>
      </c>
    </row>
    <row r="1963" spans="1:10">
      <c r="A1963" s="1">
        <v>45030</v>
      </c>
      <c r="B1963" s="1" t="str">
        <f t="shared" si="281"/>
        <v>2023-04-14</v>
      </c>
      <c r="C1963">
        <f t="shared" si="282"/>
        <v>14</v>
      </c>
      <c r="D1963">
        <f t="shared" si="283"/>
        <v>4</v>
      </c>
      <c r="E1963">
        <f t="shared" si="284"/>
        <v>2</v>
      </c>
      <c r="F1963">
        <f t="shared" si="285"/>
        <v>2023</v>
      </c>
      <c r="G1963">
        <f t="shared" si="286"/>
        <v>15</v>
      </c>
      <c r="H1963">
        <f t="shared" si="287"/>
        <v>3</v>
      </c>
      <c r="I1963" s="1" t="str">
        <f t="shared" si="279"/>
        <v>date_20230414</v>
      </c>
      <c r="J1963" t="str">
        <f t="shared" si="280"/>
        <v>date_20230414 = DateLookup.create( { date: '2023-04-14', day_of_month: 14, month: 4, quarter: 2, year: 2023, week_of_year: 15, week_of_quarter: 3})</v>
      </c>
    </row>
    <row r="1964" spans="1:10">
      <c r="A1964" s="1">
        <v>45031</v>
      </c>
      <c r="B1964" s="1" t="str">
        <f t="shared" si="281"/>
        <v>2023-04-15</v>
      </c>
      <c r="C1964">
        <f t="shared" si="282"/>
        <v>15</v>
      </c>
      <c r="D1964">
        <f t="shared" si="283"/>
        <v>4</v>
      </c>
      <c r="E1964">
        <f t="shared" si="284"/>
        <v>2</v>
      </c>
      <c r="F1964">
        <f t="shared" si="285"/>
        <v>2023</v>
      </c>
      <c r="G1964">
        <f t="shared" si="286"/>
        <v>15</v>
      </c>
      <c r="H1964">
        <f t="shared" si="287"/>
        <v>3</v>
      </c>
      <c r="I1964" s="1" t="str">
        <f t="shared" si="279"/>
        <v>date_20230415</v>
      </c>
      <c r="J1964" t="str">
        <f t="shared" si="280"/>
        <v>date_20230415 = DateLookup.create( { date: '2023-04-15', day_of_month: 15, month: 4, quarter: 2, year: 2023, week_of_year: 15, week_of_quarter: 3})</v>
      </c>
    </row>
    <row r="1965" spans="1:10">
      <c r="A1965" s="1">
        <v>45032</v>
      </c>
      <c r="B1965" s="1" t="str">
        <f t="shared" si="281"/>
        <v>2023-04-16</v>
      </c>
      <c r="C1965">
        <f t="shared" si="282"/>
        <v>16</v>
      </c>
      <c r="D1965">
        <f t="shared" si="283"/>
        <v>4</v>
      </c>
      <c r="E1965">
        <f t="shared" si="284"/>
        <v>2</v>
      </c>
      <c r="F1965">
        <f t="shared" si="285"/>
        <v>2023</v>
      </c>
      <c r="G1965">
        <f t="shared" si="286"/>
        <v>16</v>
      </c>
      <c r="H1965">
        <f t="shared" si="287"/>
        <v>4</v>
      </c>
      <c r="I1965" s="1" t="str">
        <f t="shared" ref="I1965:I2028" si="288">"date_"&amp;YEAR(A1965)&amp;""&amp;RIGHT("0"&amp;MONTH(A1965),2)&amp;""&amp;RIGHT("0"&amp;DAY(A1965),2)</f>
        <v>date_20230416</v>
      </c>
      <c r="J1965" t="str">
        <f t="shared" ref="J1965:J2028" si="289">I1965&amp; " = DateLookup.create( { "&amp;B$1&amp;"'"&amp;B1965&amp;"'"&amp;C$1&amp;C1965&amp;D$1&amp;D1965&amp;E$1&amp;E1965&amp;F$1&amp;F1965&amp;G$1&amp;G1965&amp;H$1&amp;H1965&amp;"})"</f>
        <v>date_20230416 = DateLookup.create( { date: '2023-04-16', day_of_month: 16, month: 4, quarter: 2, year: 2023, week_of_year: 16, week_of_quarter: 4})</v>
      </c>
    </row>
    <row r="1966" spans="1:10">
      <c r="A1966" s="1">
        <v>45033</v>
      </c>
      <c r="B1966" s="1" t="str">
        <f t="shared" si="281"/>
        <v>2023-04-17</v>
      </c>
      <c r="C1966">
        <f t="shared" si="282"/>
        <v>17</v>
      </c>
      <c r="D1966">
        <f t="shared" si="283"/>
        <v>4</v>
      </c>
      <c r="E1966">
        <f t="shared" si="284"/>
        <v>2</v>
      </c>
      <c r="F1966">
        <f t="shared" si="285"/>
        <v>2023</v>
      </c>
      <c r="G1966">
        <f t="shared" si="286"/>
        <v>16</v>
      </c>
      <c r="H1966">
        <f t="shared" si="287"/>
        <v>4</v>
      </c>
      <c r="I1966" s="1" t="str">
        <f t="shared" si="288"/>
        <v>date_20230417</v>
      </c>
      <c r="J1966" t="str">
        <f t="shared" si="289"/>
        <v>date_20230417 = DateLookup.create( { date: '2023-04-17', day_of_month: 17, month: 4, quarter: 2, year: 2023, week_of_year: 16, week_of_quarter: 4})</v>
      </c>
    </row>
    <row r="1967" spans="1:10">
      <c r="A1967" s="1">
        <v>45034</v>
      </c>
      <c r="B1967" s="1" t="str">
        <f t="shared" si="281"/>
        <v>2023-04-18</v>
      </c>
      <c r="C1967">
        <f t="shared" si="282"/>
        <v>18</v>
      </c>
      <c r="D1967">
        <f t="shared" si="283"/>
        <v>4</v>
      </c>
      <c r="E1967">
        <f t="shared" si="284"/>
        <v>2</v>
      </c>
      <c r="F1967">
        <f t="shared" si="285"/>
        <v>2023</v>
      </c>
      <c r="G1967">
        <f t="shared" si="286"/>
        <v>16</v>
      </c>
      <c r="H1967">
        <f t="shared" si="287"/>
        <v>4</v>
      </c>
      <c r="I1967" s="1" t="str">
        <f t="shared" si="288"/>
        <v>date_20230418</v>
      </c>
      <c r="J1967" t="str">
        <f t="shared" si="289"/>
        <v>date_20230418 = DateLookup.create( { date: '2023-04-18', day_of_month: 18, month: 4, quarter: 2, year: 2023, week_of_year: 16, week_of_quarter: 4})</v>
      </c>
    </row>
    <row r="1968" spans="1:10">
      <c r="A1968" s="1">
        <v>45035</v>
      </c>
      <c r="B1968" s="1" t="str">
        <f t="shared" si="281"/>
        <v>2023-04-19</v>
      </c>
      <c r="C1968">
        <f t="shared" si="282"/>
        <v>19</v>
      </c>
      <c r="D1968">
        <f t="shared" si="283"/>
        <v>4</v>
      </c>
      <c r="E1968">
        <f t="shared" si="284"/>
        <v>2</v>
      </c>
      <c r="F1968">
        <f t="shared" si="285"/>
        <v>2023</v>
      </c>
      <c r="G1968">
        <f t="shared" si="286"/>
        <v>16</v>
      </c>
      <c r="H1968">
        <f t="shared" si="287"/>
        <v>4</v>
      </c>
      <c r="I1968" s="1" t="str">
        <f t="shared" si="288"/>
        <v>date_20230419</v>
      </c>
      <c r="J1968" t="str">
        <f t="shared" si="289"/>
        <v>date_20230419 = DateLookup.create( { date: '2023-04-19', day_of_month: 19, month: 4, quarter: 2, year: 2023, week_of_year: 16, week_of_quarter: 4})</v>
      </c>
    </row>
    <row r="1969" spans="1:10">
      <c r="A1969" s="1">
        <v>45036</v>
      </c>
      <c r="B1969" s="1" t="str">
        <f t="shared" si="281"/>
        <v>2023-04-20</v>
      </c>
      <c r="C1969">
        <f t="shared" si="282"/>
        <v>20</v>
      </c>
      <c r="D1969">
        <f t="shared" si="283"/>
        <v>4</v>
      </c>
      <c r="E1969">
        <f t="shared" si="284"/>
        <v>2</v>
      </c>
      <c r="F1969">
        <f t="shared" si="285"/>
        <v>2023</v>
      </c>
      <c r="G1969">
        <f t="shared" si="286"/>
        <v>16</v>
      </c>
      <c r="H1969">
        <f t="shared" si="287"/>
        <v>4</v>
      </c>
      <c r="I1969" s="1" t="str">
        <f t="shared" si="288"/>
        <v>date_20230420</v>
      </c>
      <c r="J1969" t="str">
        <f t="shared" si="289"/>
        <v>date_20230420 = DateLookup.create( { date: '2023-04-20', day_of_month: 20, month: 4, quarter: 2, year: 2023, week_of_year: 16, week_of_quarter: 4})</v>
      </c>
    </row>
    <row r="1970" spans="1:10">
      <c r="A1970" s="1">
        <v>45037</v>
      </c>
      <c r="B1970" s="1" t="str">
        <f t="shared" si="281"/>
        <v>2023-04-21</v>
      </c>
      <c r="C1970">
        <f t="shared" si="282"/>
        <v>21</v>
      </c>
      <c r="D1970">
        <f t="shared" si="283"/>
        <v>4</v>
      </c>
      <c r="E1970">
        <f t="shared" si="284"/>
        <v>2</v>
      </c>
      <c r="F1970">
        <f t="shared" si="285"/>
        <v>2023</v>
      </c>
      <c r="G1970">
        <f t="shared" si="286"/>
        <v>16</v>
      </c>
      <c r="H1970">
        <f t="shared" si="287"/>
        <v>4</v>
      </c>
      <c r="I1970" s="1" t="str">
        <f t="shared" si="288"/>
        <v>date_20230421</v>
      </c>
      <c r="J1970" t="str">
        <f t="shared" si="289"/>
        <v>date_20230421 = DateLookup.create( { date: '2023-04-21', day_of_month: 21, month: 4, quarter: 2, year: 2023, week_of_year: 16, week_of_quarter: 4})</v>
      </c>
    </row>
    <row r="1971" spans="1:10">
      <c r="A1971" s="1">
        <v>45038</v>
      </c>
      <c r="B1971" s="1" t="str">
        <f t="shared" si="281"/>
        <v>2023-04-22</v>
      </c>
      <c r="C1971">
        <f t="shared" si="282"/>
        <v>22</v>
      </c>
      <c r="D1971">
        <f t="shared" si="283"/>
        <v>4</v>
      </c>
      <c r="E1971">
        <f t="shared" si="284"/>
        <v>2</v>
      </c>
      <c r="F1971">
        <f t="shared" si="285"/>
        <v>2023</v>
      </c>
      <c r="G1971">
        <f t="shared" si="286"/>
        <v>16</v>
      </c>
      <c r="H1971">
        <f t="shared" si="287"/>
        <v>4</v>
      </c>
      <c r="I1971" s="1" t="str">
        <f t="shared" si="288"/>
        <v>date_20230422</v>
      </c>
      <c r="J1971" t="str">
        <f t="shared" si="289"/>
        <v>date_20230422 = DateLookup.create( { date: '2023-04-22', day_of_month: 22, month: 4, quarter: 2, year: 2023, week_of_year: 16, week_of_quarter: 4})</v>
      </c>
    </row>
    <row r="1972" spans="1:10">
      <c r="A1972" s="1">
        <v>45039</v>
      </c>
      <c r="B1972" s="1" t="str">
        <f t="shared" si="281"/>
        <v>2023-04-23</v>
      </c>
      <c r="C1972">
        <f t="shared" si="282"/>
        <v>23</v>
      </c>
      <c r="D1972">
        <f t="shared" si="283"/>
        <v>4</v>
      </c>
      <c r="E1972">
        <f t="shared" si="284"/>
        <v>2</v>
      </c>
      <c r="F1972">
        <f t="shared" si="285"/>
        <v>2023</v>
      </c>
      <c r="G1972">
        <f t="shared" si="286"/>
        <v>17</v>
      </c>
      <c r="H1972">
        <f t="shared" si="287"/>
        <v>5</v>
      </c>
      <c r="I1972" s="1" t="str">
        <f t="shared" si="288"/>
        <v>date_20230423</v>
      </c>
      <c r="J1972" t="str">
        <f t="shared" si="289"/>
        <v>date_20230423 = DateLookup.create( { date: '2023-04-23', day_of_month: 23, month: 4, quarter: 2, year: 2023, week_of_year: 17, week_of_quarter: 5})</v>
      </c>
    </row>
    <row r="1973" spans="1:10">
      <c r="A1973" s="1">
        <v>45040</v>
      </c>
      <c r="B1973" s="1" t="str">
        <f t="shared" si="281"/>
        <v>2023-04-24</v>
      </c>
      <c r="C1973">
        <f t="shared" si="282"/>
        <v>24</v>
      </c>
      <c r="D1973">
        <f t="shared" si="283"/>
        <v>4</v>
      </c>
      <c r="E1973">
        <f t="shared" si="284"/>
        <v>2</v>
      </c>
      <c r="F1973">
        <f t="shared" si="285"/>
        <v>2023</v>
      </c>
      <c r="G1973">
        <f t="shared" si="286"/>
        <v>17</v>
      </c>
      <c r="H1973">
        <f t="shared" si="287"/>
        <v>5</v>
      </c>
      <c r="I1973" s="1" t="str">
        <f t="shared" si="288"/>
        <v>date_20230424</v>
      </c>
      <c r="J1973" t="str">
        <f t="shared" si="289"/>
        <v>date_20230424 = DateLookup.create( { date: '2023-04-24', day_of_month: 24, month: 4, quarter: 2, year: 2023, week_of_year: 17, week_of_quarter: 5})</v>
      </c>
    </row>
    <row r="1974" spans="1:10">
      <c r="A1974" s="1">
        <v>45041</v>
      </c>
      <c r="B1974" s="1" t="str">
        <f t="shared" si="281"/>
        <v>2023-04-25</v>
      </c>
      <c r="C1974">
        <f t="shared" si="282"/>
        <v>25</v>
      </c>
      <c r="D1974">
        <f t="shared" si="283"/>
        <v>4</v>
      </c>
      <c r="E1974">
        <f t="shared" si="284"/>
        <v>2</v>
      </c>
      <c r="F1974">
        <f t="shared" si="285"/>
        <v>2023</v>
      </c>
      <c r="G1974">
        <f t="shared" si="286"/>
        <v>17</v>
      </c>
      <c r="H1974">
        <f t="shared" si="287"/>
        <v>5</v>
      </c>
      <c r="I1974" s="1" t="str">
        <f t="shared" si="288"/>
        <v>date_20230425</v>
      </c>
      <c r="J1974" t="str">
        <f t="shared" si="289"/>
        <v>date_20230425 = DateLookup.create( { date: '2023-04-25', day_of_month: 25, month: 4, quarter: 2, year: 2023, week_of_year: 17, week_of_quarter: 5})</v>
      </c>
    </row>
    <row r="1975" spans="1:10">
      <c r="A1975" s="1">
        <v>45042</v>
      </c>
      <c r="B1975" s="1" t="str">
        <f t="shared" si="281"/>
        <v>2023-04-26</v>
      </c>
      <c r="C1975">
        <f t="shared" si="282"/>
        <v>26</v>
      </c>
      <c r="D1975">
        <f t="shared" si="283"/>
        <v>4</v>
      </c>
      <c r="E1975">
        <f t="shared" si="284"/>
        <v>2</v>
      </c>
      <c r="F1975">
        <f t="shared" si="285"/>
        <v>2023</v>
      </c>
      <c r="G1975">
        <f t="shared" si="286"/>
        <v>17</v>
      </c>
      <c r="H1975">
        <f t="shared" si="287"/>
        <v>5</v>
      </c>
      <c r="I1975" s="1" t="str">
        <f t="shared" si="288"/>
        <v>date_20230426</v>
      </c>
      <c r="J1975" t="str">
        <f t="shared" si="289"/>
        <v>date_20230426 = DateLookup.create( { date: '2023-04-26', day_of_month: 26, month: 4, quarter: 2, year: 2023, week_of_year: 17, week_of_quarter: 5})</v>
      </c>
    </row>
    <row r="1976" spans="1:10">
      <c r="A1976" s="1">
        <v>45043</v>
      </c>
      <c r="B1976" s="1" t="str">
        <f t="shared" si="281"/>
        <v>2023-04-27</v>
      </c>
      <c r="C1976">
        <f t="shared" si="282"/>
        <v>27</v>
      </c>
      <c r="D1976">
        <f t="shared" si="283"/>
        <v>4</v>
      </c>
      <c r="E1976">
        <f t="shared" si="284"/>
        <v>2</v>
      </c>
      <c r="F1976">
        <f t="shared" si="285"/>
        <v>2023</v>
      </c>
      <c r="G1976">
        <f t="shared" si="286"/>
        <v>17</v>
      </c>
      <c r="H1976">
        <f t="shared" si="287"/>
        <v>5</v>
      </c>
      <c r="I1976" s="1" t="str">
        <f t="shared" si="288"/>
        <v>date_20230427</v>
      </c>
      <c r="J1976" t="str">
        <f t="shared" si="289"/>
        <v>date_20230427 = DateLookup.create( { date: '2023-04-27', day_of_month: 27, month: 4, quarter: 2, year: 2023, week_of_year: 17, week_of_quarter: 5})</v>
      </c>
    </row>
    <row r="1977" spans="1:10">
      <c r="A1977" s="1">
        <v>45044</v>
      </c>
      <c r="B1977" s="1" t="str">
        <f t="shared" si="281"/>
        <v>2023-04-28</v>
      </c>
      <c r="C1977">
        <f t="shared" si="282"/>
        <v>28</v>
      </c>
      <c r="D1977">
        <f t="shared" si="283"/>
        <v>4</v>
      </c>
      <c r="E1977">
        <f t="shared" si="284"/>
        <v>2</v>
      </c>
      <c r="F1977">
        <f t="shared" si="285"/>
        <v>2023</v>
      </c>
      <c r="G1977">
        <f t="shared" si="286"/>
        <v>17</v>
      </c>
      <c r="H1977">
        <f t="shared" si="287"/>
        <v>5</v>
      </c>
      <c r="I1977" s="1" t="str">
        <f t="shared" si="288"/>
        <v>date_20230428</v>
      </c>
      <c r="J1977" t="str">
        <f t="shared" si="289"/>
        <v>date_20230428 = DateLookup.create( { date: '2023-04-28', day_of_month: 28, month: 4, quarter: 2, year: 2023, week_of_year: 17, week_of_quarter: 5})</v>
      </c>
    </row>
    <row r="1978" spans="1:10">
      <c r="A1978" s="1">
        <v>45045</v>
      </c>
      <c r="B1978" s="1" t="str">
        <f t="shared" si="281"/>
        <v>2023-04-29</v>
      </c>
      <c r="C1978">
        <f t="shared" si="282"/>
        <v>29</v>
      </c>
      <c r="D1978">
        <f t="shared" si="283"/>
        <v>4</v>
      </c>
      <c r="E1978">
        <f t="shared" si="284"/>
        <v>2</v>
      </c>
      <c r="F1978">
        <f t="shared" si="285"/>
        <v>2023</v>
      </c>
      <c r="G1978">
        <f t="shared" si="286"/>
        <v>17</v>
      </c>
      <c r="H1978">
        <f t="shared" si="287"/>
        <v>5</v>
      </c>
      <c r="I1978" s="1" t="str">
        <f t="shared" si="288"/>
        <v>date_20230429</v>
      </c>
      <c r="J1978" t="str">
        <f t="shared" si="289"/>
        <v>date_20230429 = DateLookup.create( { date: '2023-04-29', day_of_month: 29, month: 4, quarter: 2, year: 2023, week_of_year: 17, week_of_quarter: 5})</v>
      </c>
    </row>
    <row r="1979" spans="1:10">
      <c r="A1979" s="1">
        <v>45046</v>
      </c>
      <c r="B1979" s="1" t="str">
        <f t="shared" si="281"/>
        <v>2023-04-30</v>
      </c>
      <c r="C1979">
        <f t="shared" si="282"/>
        <v>30</v>
      </c>
      <c r="D1979">
        <f t="shared" si="283"/>
        <v>4</v>
      </c>
      <c r="E1979">
        <f t="shared" si="284"/>
        <v>2</v>
      </c>
      <c r="F1979">
        <f t="shared" si="285"/>
        <v>2023</v>
      </c>
      <c r="G1979">
        <f t="shared" si="286"/>
        <v>18</v>
      </c>
      <c r="H1979">
        <f t="shared" si="287"/>
        <v>6</v>
      </c>
      <c r="I1979" s="1" t="str">
        <f t="shared" si="288"/>
        <v>date_20230430</v>
      </c>
      <c r="J1979" t="str">
        <f t="shared" si="289"/>
        <v>date_20230430 = DateLookup.create( { date: '2023-04-30', day_of_month: 30, month: 4, quarter: 2, year: 2023, week_of_year: 18, week_of_quarter: 6})</v>
      </c>
    </row>
    <row r="1980" spans="1:10">
      <c r="A1980" s="1">
        <v>45047</v>
      </c>
      <c r="B1980" s="1" t="str">
        <f t="shared" si="281"/>
        <v>2023-05-01</v>
      </c>
      <c r="C1980">
        <f t="shared" si="282"/>
        <v>1</v>
      </c>
      <c r="D1980">
        <f t="shared" si="283"/>
        <v>5</v>
      </c>
      <c r="E1980">
        <f t="shared" si="284"/>
        <v>2</v>
      </c>
      <c r="F1980">
        <f t="shared" si="285"/>
        <v>2023</v>
      </c>
      <c r="G1980">
        <f t="shared" si="286"/>
        <v>18</v>
      </c>
      <c r="H1980">
        <f t="shared" si="287"/>
        <v>6</v>
      </c>
      <c r="I1980" s="1" t="str">
        <f t="shared" si="288"/>
        <v>date_20230501</v>
      </c>
      <c r="J1980" t="str">
        <f t="shared" si="289"/>
        <v>date_20230501 = DateLookup.create( { date: '2023-05-01', day_of_month: 1, month: 5, quarter: 2, year: 2023, week_of_year: 18, week_of_quarter: 6})</v>
      </c>
    </row>
    <row r="1981" spans="1:10">
      <c r="A1981" s="1">
        <v>45048</v>
      </c>
      <c r="B1981" s="1" t="str">
        <f t="shared" si="281"/>
        <v>2023-05-02</v>
      </c>
      <c r="C1981">
        <f t="shared" si="282"/>
        <v>2</v>
      </c>
      <c r="D1981">
        <f t="shared" si="283"/>
        <v>5</v>
      </c>
      <c r="E1981">
        <f t="shared" si="284"/>
        <v>2</v>
      </c>
      <c r="F1981">
        <f t="shared" si="285"/>
        <v>2023</v>
      </c>
      <c r="G1981">
        <f t="shared" si="286"/>
        <v>18</v>
      </c>
      <c r="H1981">
        <f t="shared" si="287"/>
        <v>6</v>
      </c>
      <c r="I1981" s="1" t="str">
        <f t="shared" si="288"/>
        <v>date_20230502</v>
      </c>
      <c r="J1981" t="str">
        <f t="shared" si="289"/>
        <v>date_20230502 = DateLookup.create( { date: '2023-05-02', day_of_month: 2, month: 5, quarter: 2, year: 2023, week_of_year: 18, week_of_quarter: 6})</v>
      </c>
    </row>
    <row r="1982" spans="1:10">
      <c r="A1982" s="1">
        <v>45049</v>
      </c>
      <c r="B1982" s="1" t="str">
        <f t="shared" si="281"/>
        <v>2023-05-03</v>
      </c>
      <c r="C1982">
        <f t="shared" si="282"/>
        <v>3</v>
      </c>
      <c r="D1982">
        <f t="shared" si="283"/>
        <v>5</v>
      </c>
      <c r="E1982">
        <f t="shared" si="284"/>
        <v>2</v>
      </c>
      <c r="F1982">
        <f t="shared" si="285"/>
        <v>2023</v>
      </c>
      <c r="G1982">
        <f t="shared" si="286"/>
        <v>18</v>
      </c>
      <c r="H1982">
        <f t="shared" si="287"/>
        <v>6</v>
      </c>
      <c r="I1982" s="1" t="str">
        <f t="shared" si="288"/>
        <v>date_20230503</v>
      </c>
      <c r="J1982" t="str">
        <f t="shared" si="289"/>
        <v>date_20230503 = DateLookup.create( { date: '2023-05-03', day_of_month: 3, month: 5, quarter: 2, year: 2023, week_of_year: 18, week_of_quarter: 6})</v>
      </c>
    </row>
    <row r="1983" spans="1:10">
      <c r="A1983" s="1">
        <v>45050</v>
      </c>
      <c r="B1983" s="1" t="str">
        <f t="shared" si="281"/>
        <v>2023-05-04</v>
      </c>
      <c r="C1983">
        <f t="shared" si="282"/>
        <v>4</v>
      </c>
      <c r="D1983">
        <f t="shared" si="283"/>
        <v>5</v>
      </c>
      <c r="E1983">
        <f t="shared" si="284"/>
        <v>2</v>
      </c>
      <c r="F1983">
        <f t="shared" si="285"/>
        <v>2023</v>
      </c>
      <c r="G1983">
        <f t="shared" si="286"/>
        <v>18</v>
      </c>
      <c r="H1983">
        <f t="shared" si="287"/>
        <v>6</v>
      </c>
      <c r="I1983" s="1" t="str">
        <f t="shared" si="288"/>
        <v>date_20230504</v>
      </c>
      <c r="J1983" t="str">
        <f t="shared" si="289"/>
        <v>date_20230504 = DateLookup.create( { date: '2023-05-04', day_of_month: 4, month: 5, quarter: 2, year: 2023, week_of_year: 18, week_of_quarter: 6})</v>
      </c>
    </row>
    <row r="1984" spans="1:10">
      <c r="A1984" s="1">
        <v>45051</v>
      </c>
      <c r="B1984" s="1" t="str">
        <f t="shared" si="281"/>
        <v>2023-05-05</v>
      </c>
      <c r="C1984">
        <f t="shared" si="282"/>
        <v>5</v>
      </c>
      <c r="D1984">
        <f t="shared" si="283"/>
        <v>5</v>
      </c>
      <c r="E1984">
        <f t="shared" si="284"/>
        <v>2</v>
      </c>
      <c r="F1984">
        <f t="shared" si="285"/>
        <v>2023</v>
      </c>
      <c r="G1984">
        <f t="shared" si="286"/>
        <v>18</v>
      </c>
      <c r="H1984">
        <f t="shared" si="287"/>
        <v>6</v>
      </c>
      <c r="I1984" s="1" t="str">
        <f t="shared" si="288"/>
        <v>date_20230505</v>
      </c>
      <c r="J1984" t="str">
        <f t="shared" si="289"/>
        <v>date_20230505 = DateLookup.create( { date: '2023-05-05', day_of_month: 5, month: 5, quarter: 2, year: 2023, week_of_year: 18, week_of_quarter: 6})</v>
      </c>
    </row>
    <row r="1985" spans="1:10">
      <c r="A1985" s="1">
        <v>45052</v>
      </c>
      <c r="B1985" s="1" t="str">
        <f t="shared" si="281"/>
        <v>2023-05-06</v>
      </c>
      <c r="C1985">
        <f t="shared" si="282"/>
        <v>6</v>
      </c>
      <c r="D1985">
        <f t="shared" si="283"/>
        <v>5</v>
      </c>
      <c r="E1985">
        <f t="shared" si="284"/>
        <v>2</v>
      </c>
      <c r="F1985">
        <f t="shared" si="285"/>
        <v>2023</v>
      </c>
      <c r="G1985">
        <f t="shared" si="286"/>
        <v>18</v>
      </c>
      <c r="H1985">
        <f t="shared" si="287"/>
        <v>6</v>
      </c>
      <c r="I1985" s="1" t="str">
        <f t="shared" si="288"/>
        <v>date_20230506</v>
      </c>
      <c r="J1985" t="str">
        <f t="shared" si="289"/>
        <v>date_20230506 = DateLookup.create( { date: '2023-05-06', day_of_month: 6, month: 5, quarter: 2, year: 2023, week_of_year: 18, week_of_quarter: 6})</v>
      </c>
    </row>
    <row r="1986" spans="1:10">
      <c r="A1986" s="1">
        <v>45053</v>
      </c>
      <c r="B1986" s="1" t="str">
        <f t="shared" si="281"/>
        <v>2023-05-07</v>
      </c>
      <c r="C1986">
        <f t="shared" si="282"/>
        <v>7</v>
      </c>
      <c r="D1986">
        <f t="shared" si="283"/>
        <v>5</v>
      </c>
      <c r="E1986">
        <f t="shared" si="284"/>
        <v>2</v>
      </c>
      <c r="F1986">
        <f t="shared" si="285"/>
        <v>2023</v>
      </c>
      <c r="G1986">
        <f t="shared" si="286"/>
        <v>19</v>
      </c>
      <c r="H1986">
        <f t="shared" si="287"/>
        <v>7</v>
      </c>
      <c r="I1986" s="1" t="str">
        <f t="shared" si="288"/>
        <v>date_20230507</v>
      </c>
      <c r="J1986" t="str">
        <f t="shared" si="289"/>
        <v>date_20230507 = DateLookup.create( { date: '2023-05-07', day_of_month: 7, month: 5, quarter: 2, year: 2023, week_of_year: 19, week_of_quarter: 7})</v>
      </c>
    </row>
    <row r="1987" spans="1:10">
      <c r="A1987" s="1">
        <v>45054</v>
      </c>
      <c r="B1987" s="1" t="str">
        <f t="shared" si="281"/>
        <v>2023-05-08</v>
      </c>
      <c r="C1987">
        <f t="shared" si="282"/>
        <v>8</v>
      </c>
      <c r="D1987">
        <f t="shared" si="283"/>
        <v>5</v>
      </c>
      <c r="E1987">
        <f t="shared" si="284"/>
        <v>2</v>
      </c>
      <c r="F1987">
        <f t="shared" si="285"/>
        <v>2023</v>
      </c>
      <c r="G1987">
        <f t="shared" si="286"/>
        <v>19</v>
      </c>
      <c r="H1987">
        <f t="shared" si="287"/>
        <v>7</v>
      </c>
      <c r="I1987" s="1" t="str">
        <f t="shared" si="288"/>
        <v>date_20230508</v>
      </c>
      <c r="J1987" t="str">
        <f t="shared" si="289"/>
        <v>date_20230508 = DateLookup.create( { date: '2023-05-08', day_of_month: 8, month: 5, quarter: 2, year: 2023, week_of_year: 19, week_of_quarter: 7})</v>
      </c>
    </row>
    <row r="1988" spans="1:10">
      <c r="A1988" s="1">
        <v>45055</v>
      </c>
      <c r="B1988" s="1" t="str">
        <f t="shared" si="281"/>
        <v>2023-05-09</v>
      </c>
      <c r="C1988">
        <f t="shared" si="282"/>
        <v>9</v>
      </c>
      <c r="D1988">
        <f t="shared" si="283"/>
        <v>5</v>
      </c>
      <c r="E1988">
        <f t="shared" si="284"/>
        <v>2</v>
      </c>
      <c r="F1988">
        <f t="shared" si="285"/>
        <v>2023</v>
      </c>
      <c r="G1988">
        <f t="shared" si="286"/>
        <v>19</v>
      </c>
      <c r="H1988">
        <f t="shared" si="287"/>
        <v>7</v>
      </c>
      <c r="I1988" s="1" t="str">
        <f t="shared" si="288"/>
        <v>date_20230509</v>
      </c>
      <c r="J1988" t="str">
        <f t="shared" si="289"/>
        <v>date_20230509 = DateLookup.create( { date: '2023-05-09', day_of_month: 9, month: 5, quarter: 2, year: 2023, week_of_year: 19, week_of_quarter: 7})</v>
      </c>
    </row>
    <row r="1989" spans="1:10">
      <c r="A1989" s="1">
        <v>45056</v>
      </c>
      <c r="B1989" s="1" t="str">
        <f t="shared" si="281"/>
        <v>2023-05-10</v>
      </c>
      <c r="C1989">
        <f t="shared" si="282"/>
        <v>10</v>
      </c>
      <c r="D1989">
        <f t="shared" si="283"/>
        <v>5</v>
      </c>
      <c r="E1989">
        <f t="shared" si="284"/>
        <v>2</v>
      </c>
      <c r="F1989">
        <f t="shared" si="285"/>
        <v>2023</v>
      </c>
      <c r="G1989">
        <f t="shared" si="286"/>
        <v>19</v>
      </c>
      <c r="H1989">
        <f t="shared" si="287"/>
        <v>7</v>
      </c>
      <c r="I1989" s="1" t="str">
        <f t="shared" si="288"/>
        <v>date_20230510</v>
      </c>
      <c r="J1989" t="str">
        <f t="shared" si="289"/>
        <v>date_20230510 = DateLookup.create( { date: '2023-05-10', day_of_month: 10, month: 5, quarter: 2, year: 2023, week_of_year: 19, week_of_quarter: 7})</v>
      </c>
    </row>
    <row r="1990" spans="1:10">
      <c r="A1990" s="1">
        <v>45057</v>
      </c>
      <c r="B1990" s="1" t="str">
        <f t="shared" si="281"/>
        <v>2023-05-11</v>
      </c>
      <c r="C1990">
        <f t="shared" si="282"/>
        <v>11</v>
      </c>
      <c r="D1990">
        <f t="shared" si="283"/>
        <v>5</v>
      </c>
      <c r="E1990">
        <f t="shared" si="284"/>
        <v>2</v>
      </c>
      <c r="F1990">
        <f t="shared" si="285"/>
        <v>2023</v>
      </c>
      <c r="G1990">
        <f t="shared" si="286"/>
        <v>19</v>
      </c>
      <c r="H1990">
        <f t="shared" si="287"/>
        <v>7</v>
      </c>
      <c r="I1990" s="1" t="str">
        <f t="shared" si="288"/>
        <v>date_20230511</v>
      </c>
      <c r="J1990" t="str">
        <f t="shared" si="289"/>
        <v>date_20230511 = DateLookup.create( { date: '2023-05-11', day_of_month: 11, month: 5, quarter: 2, year: 2023, week_of_year: 19, week_of_quarter: 7})</v>
      </c>
    </row>
    <row r="1991" spans="1:10">
      <c r="A1991" s="1">
        <v>45058</v>
      </c>
      <c r="B1991" s="1" t="str">
        <f t="shared" si="281"/>
        <v>2023-05-12</v>
      </c>
      <c r="C1991">
        <f t="shared" si="282"/>
        <v>12</v>
      </c>
      <c r="D1991">
        <f t="shared" si="283"/>
        <v>5</v>
      </c>
      <c r="E1991">
        <f t="shared" si="284"/>
        <v>2</v>
      </c>
      <c r="F1991">
        <f t="shared" si="285"/>
        <v>2023</v>
      </c>
      <c r="G1991">
        <f t="shared" si="286"/>
        <v>19</v>
      </c>
      <c r="H1991">
        <f t="shared" si="287"/>
        <v>7</v>
      </c>
      <c r="I1991" s="1" t="str">
        <f t="shared" si="288"/>
        <v>date_20230512</v>
      </c>
      <c r="J1991" t="str">
        <f t="shared" si="289"/>
        <v>date_20230512 = DateLookup.create( { date: '2023-05-12', day_of_month: 12, month: 5, quarter: 2, year: 2023, week_of_year: 19, week_of_quarter: 7})</v>
      </c>
    </row>
    <row r="1992" spans="1:10">
      <c r="A1992" s="1">
        <v>45059</v>
      </c>
      <c r="B1992" s="1" t="str">
        <f t="shared" si="281"/>
        <v>2023-05-13</v>
      </c>
      <c r="C1992">
        <f t="shared" si="282"/>
        <v>13</v>
      </c>
      <c r="D1992">
        <f t="shared" si="283"/>
        <v>5</v>
      </c>
      <c r="E1992">
        <f t="shared" si="284"/>
        <v>2</v>
      </c>
      <c r="F1992">
        <f t="shared" si="285"/>
        <v>2023</v>
      </c>
      <c r="G1992">
        <f t="shared" si="286"/>
        <v>19</v>
      </c>
      <c r="H1992">
        <f t="shared" si="287"/>
        <v>7</v>
      </c>
      <c r="I1992" s="1" t="str">
        <f t="shared" si="288"/>
        <v>date_20230513</v>
      </c>
      <c r="J1992" t="str">
        <f t="shared" si="289"/>
        <v>date_20230513 = DateLookup.create( { date: '2023-05-13', day_of_month: 13, month: 5, quarter: 2, year: 2023, week_of_year: 19, week_of_quarter: 7})</v>
      </c>
    </row>
    <row r="1993" spans="1:10">
      <c r="A1993" s="1">
        <v>45060</v>
      </c>
      <c r="B1993" s="1" t="str">
        <f t="shared" si="281"/>
        <v>2023-05-14</v>
      </c>
      <c r="C1993">
        <f t="shared" si="282"/>
        <v>14</v>
      </c>
      <c r="D1993">
        <f t="shared" si="283"/>
        <v>5</v>
      </c>
      <c r="E1993">
        <f t="shared" si="284"/>
        <v>2</v>
      </c>
      <c r="F1993">
        <f t="shared" si="285"/>
        <v>2023</v>
      </c>
      <c r="G1993">
        <f t="shared" si="286"/>
        <v>20</v>
      </c>
      <c r="H1993">
        <f t="shared" si="287"/>
        <v>8</v>
      </c>
      <c r="I1993" s="1" t="str">
        <f t="shared" si="288"/>
        <v>date_20230514</v>
      </c>
      <c r="J1993" t="str">
        <f t="shared" si="289"/>
        <v>date_20230514 = DateLookup.create( { date: '2023-05-14', day_of_month: 14, month: 5, quarter: 2, year: 2023, week_of_year: 20, week_of_quarter: 8})</v>
      </c>
    </row>
    <row r="1994" spans="1:10">
      <c r="A1994" s="1">
        <v>45061</v>
      </c>
      <c r="B1994" s="1" t="str">
        <f t="shared" si="281"/>
        <v>2023-05-15</v>
      </c>
      <c r="C1994">
        <f t="shared" si="282"/>
        <v>15</v>
      </c>
      <c r="D1994">
        <f t="shared" si="283"/>
        <v>5</v>
      </c>
      <c r="E1994">
        <f t="shared" si="284"/>
        <v>2</v>
      </c>
      <c r="F1994">
        <f t="shared" si="285"/>
        <v>2023</v>
      </c>
      <c r="G1994">
        <f t="shared" si="286"/>
        <v>20</v>
      </c>
      <c r="H1994">
        <f t="shared" si="287"/>
        <v>8</v>
      </c>
      <c r="I1994" s="1" t="str">
        <f t="shared" si="288"/>
        <v>date_20230515</v>
      </c>
      <c r="J1994" t="str">
        <f t="shared" si="289"/>
        <v>date_20230515 = DateLookup.create( { date: '2023-05-15', day_of_month: 15, month: 5, quarter: 2, year: 2023, week_of_year: 20, week_of_quarter: 8})</v>
      </c>
    </row>
    <row r="1995" spans="1:10">
      <c r="A1995" s="1">
        <v>45062</v>
      </c>
      <c r="B1995" s="1" t="str">
        <f t="shared" si="281"/>
        <v>2023-05-16</v>
      </c>
      <c r="C1995">
        <f t="shared" si="282"/>
        <v>16</v>
      </c>
      <c r="D1995">
        <f t="shared" si="283"/>
        <v>5</v>
      </c>
      <c r="E1995">
        <f t="shared" si="284"/>
        <v>2</v>
      </c>
      <c r="F1995">
        <f t="shared" si="285"/>
        <v>2023</v>
      </c>
      <c r="G1995">
        <f t="shared" si="286"/>
        <v>20</v>
      </c>
      <c r="H1995">
        <f t="shared" si="287"/>
        <v>8</v>
      </c>
      <c r="I1995" s="1" t="str">
        <f t="shared" si="288"/>
        <v>date_20230516</v>
      </c>
      <c r="J1995" t="str">
        <f t="shared" si="289"/>
        <v>date_20230516 = DateLookup.create( { date: '2023-05-16', day_of_month: 16, month: 5, quarter: 2, year: 2023, week_of_year: 20, week_of_quarter: 8})</v>
      </c>
    </row>
    <row r="1996" spans="1:10">
      <c r="A1996" s="1">
        <v>45063</v>
      </c>
      <c r="B1996" s="1" t="str">
        <f t="shared" si="281"/>
        <v>2023-05-17</v>
      </c>
      <c r="C1996">
        <f t="shared" si="282"/>
        <v>17</v>
      </c>
      <c r="D1996">
        <f t="shared" si="283"/>
        <v>5</v>
      </c>
      <c r="E1996">
        <f t="shared" si="284"/>
        <v>2</v>
      </c>
      <c r="F1996">
        <f t="shared" si="285"/>
        <v>2023</v>
      </c>
      <c r="G1996">
        <f t="shared" si="286"/>
        <v>20</v>
      </c>
      <c r="H1996">
        <f t="shared" si="287"/>
        <v>8</v>
      </c>
      <c r="I1996" s="1" t="str">
        <f t="shared" si="288"/>
        <v>date_20230517</v>
      </c>
      <c r="J1996" t="str">
        <f t="shared" si="289"/>
        <v>date_20230517 = DateLookup.create( { date: '2023-05-17', day_of_month: 17, month: 5, quarter: 2, year: 2023, week_of_year: 20, week_of_quarter: 8})</v>
      </c>
    </row>
    <row r="1997" spans="1:10">
      <c r="A1997" s="1">
        <v>45064</v>
      </c>
      <c r="B1997" s="1" t="str">
        <f t="shared" si="281"/>
        <v>2023-05-18</v>
      </c>
      <c r="C1997">
        <f t="shared" si="282"/>
        <v>18</v>
      </c>
      <c r="D1997">
        <f t="shared" si="283"/>
        <v>5</v>
      </c>
      <c r="E1997">
        <f t="shared" si="284"/>
        <v>2</v>
      </c>
      <c r="F1997">
        <f t="shared" si="285"/>
        <v>2023</v>
      </c>
      <c r="G1997">
        <f t="shared" si="286"/>
        <v>20</v>
      </c>
      <c r="H1997">
        <f t="shared" si="287"/>
        <v>8</v>
      </c>
      <c r="I1997" s="1" t="str">
        <f t="shared" si="288"/>
        <v>date_20230518</v>
      </c>
      <c r="J1997" t="str">
        <f t="shared" si="289"/>
        <v>date_20230518 = DateLookup.create( { date: '2023-05-18', day_of_month: 18, month: 5, quarter: 2, year: 2023, week_of_year: 20, week_of_quarter: 8})</v>
      </c>
    </row>
    <row r="1998" spans="1:10">
      <c r="A1998" s="1">
        <v>45065</v>
      </c>
      <c r="B1998" s="1" t="str">
        <f t="shared" si="281"/>
        <v>2023-05-19</v>
      </c>
      <c r="C1998">
        <f t="shared" si="282"/>
        <v>19</v>
      </c>
      <c r="D1998">
        <f t="shared" si="283"/>
        <v>5</v>
      </c>
      <c r="E1998">
        <f t="shared" si="284"/>
        <v>2</v>
      </c>
      <c r="F1998">
        <f t="shared" si="285"/>
        <v>2023</v>
      </c>
      <c r="G1998">
        <f t="shared" si="286"/>
        <v>20</v>
      </c>
      <c r="H1998">
        <f t="shared" si="287"/>
        <v>8</v>
      </c>
      <c r="I1998" s="1" t="str">
        <f t="shared" si="288"/>
        <v>date_20230519</v>
      </c>
      <c r="J1998" t="str">
        <f t="shared" si="289"/>
        <v>date_20230519 = DateLookup.create( { date: '2023-05-19', day_of_month: 19, month: 5, quarter: 2, year: 2023, week_of_year: 20, week_of_quarter: 8})</v>
      </c>
    </row>
    <row r="1999" spans="1:10">
      <c r="A1999" s="1">
        <v>45066</v>
      </c>
      <c r="B1999" s="1" t="str">
        <f t="shared" si="281"/>
        <v>2023-05-20</v>
      </c>
      <c r="C1999">
        <f t="shared" si="282"/>
        <v>20</v>
      </c>
      <c r="D1999">
        <f t="shared" si="283"/>
        <v>5</v>
      </c>
      <c r="E1999">
        <f t="shared" si="284"/>
        <v>2</v>
      </c>
      <c r="F1999">
        <f t="shared" si="285"/>
        <v>2023</v>
      </c>
      <c r="G1999">
        <f t="shared" si="286"/>
        <v>20</v>
      </c>
      <c r="H1999">
        <f t="shared" si="287"/>
        <v>8</v>
      </c>
      <c r="I1999" s="1" t="str">
        <f t="shared" si="288"/>
        <v>date_20230520</v>
      </c>
      <c r="J1999" t="str">
        <f t="shared" si="289"/>
        <v>date_20230520 = DateLookup.create( { date: '2023-05-20', day_of_month: 20, month: 5, quarter: 2, year: 2023, week_of_year: 20, week_of_quarter: 8})</v>
      </c>
    </row>
    <row r="2000" spans="1:10">
      <c r="A2000" s="1">
        <v>45067</v>
      </c>
      <c r="B2000" s="1" t="str">
        <f t="shared" si="281"/>
        <v>2023-05-21</v>
      </c>
      <c r="C2000">
        <f t="shared" si="282"/>
        <v>21</v>
      </c>
      <c r="D2000">
        <f t="shared" si="283"/>
        <v>5</v>
      </c>
      <c r="E2000">
        <f t="shared" si="284"/>
        <v>2</v>
      </c>
      <c r="F2000">
        <f t="shared" si="285"/>
        <v>2023</v>
      </c>
      <c r="G2000">
        <f t="shared" si="286"/>
        <v>21</v>
      </c>
      <c r="H2000">
        <f t="shared" si="287"/>
        <v>9</v>
      </c>
      <c r="I2000" s="1" t="str">
        <f t="shared" si="288"/>
        <v>date_20230521</v>
      </c>
      <c r="J2000" t="str">
        <f t="shared" si="289"/>
        <v>date_20230521 = DateLookup.create( { date: '2023-05-21', day_of_month: 21, month: 5, quarter: 2, year: 2023, week_of_year: 21, week_of_quarter: 9})</v>
      </c>
    </row>
    <row r="2001" spans="1:10">
      <c r="A2001" s="1">
        <v>45068</v>
      </c>
      <c r="B2001" s="1" t="str">
        <f t="shared" si="281"/>
        <v>2023-05-22</v>
      </c>
      <c r="C2001">
        <f t="shared" si="282"/>
        <v>22</v>
      </c>
      <c r="D2001">
        <f t="shared" si="283"/>
        <v>5</v>
      </c>
      <c r="E2001">
        <f t="shared" si="284"/>
        <v>2</v>
      </c>
      <c r="F2001">
        <f t="shared" si="285"/>
        <v>2023</v>
      </c>
      <c r="G2001">
        <f t="shared" si="286"/>
        <v>21</v>
      </c>
      <c r="H2001">
        <f t="shared" si="287"/>
        <v>9</v>
      </c>
      <c r="I2001" s="1" t="str">
        <f t="shared" si="288"/>
        <v>date_20230522</v>
      </c>
      <c r="J2001" t="str">
        <f t="shared" si="289"/>
        <v>date_20230522 = DateLookup.create( { date: '2023-05-22', day_of_month: 22, month: 5, quarter: 2, year: 2023, week_of_year: 21, week_of_quarter: 9})</v>
      </c>
    </row>
    <row r="2002" spans="1:10">
      <c r="A2002" s="1">
        <v>45069</v>
      </c>
      <c r="B2002" s="1" t="str">
        <f t="shared" si="281"/>
        <v>2023-05-23</v>
      </c>
      <c r="C2002">
        <f t="shared" si="282"/>
        <v>23</v>
      </c>
      <c r="D2002">
        <f t="shared" si="283"/>
        <v>5</v>
      </c>
      <c r="E2002">
        <f t="shared" si="284"/>
        <v>2</v>
      </c>
      <c r="F2002">
        <f t="shared" si="285"/>
        <v>2023</v>
      </c>
      <c r="G2002">
        <f t="shared" si="286"/>
        <v>21</v>
      </c>
      <c r="H2002">
        <f t="shared" si="287"/>
        <v>9</v>
      </c>
      <c r="I2002" s="1" t="str">
        <f t="shared" si="288"/>
        <v>date_20230523</v>
      </c>
      <c r="J2002" t="str">
        <f t="shared" si="289"/>
        <v>date_20230523 = DateLookup.create( { date: '2023-05-23', day_of_month: 23, month: 5, quarter: 2, year: 2023, week_of_year: 21, week_of_quarter: 9})</v>
      </c>
    </row>
    <row r="2003" spans="1:10">
      <c r="A2003" s="1">
        <v>45070</v>
      </c>
      <c r="B2003" s="1" t="str">
        <f t="shared" si="281"/>
        <v>2023-05-24</v>
      </c>
      <c r="C2003">
        <f t="shared" si="282"/>
        <v>24</v>
      </c>
      <c r="D2003">
        <f t="shared" si="283"/>
        <v>5</v>
      </c>
      <c r="E2003">
        <f t="shared" si="284"/>
        <v>2</v>
      </c>
      <c r="F2003">
        <f t="shared" si="285"/>
        <v>2023</v>
      </c>
      <c r="G2003">
        <f t="shared" si="286"/>
        <v>21</v>
      </c>
      <c r="H2003">
        <f t="shared" si="287"/>
        <v>9</v>
      </c>
      <c r="I2003" s="1" t="str">
        <f t="shared" si="288"/>
        <v>date_20230524</v>
      </c>
      <c r="J2003" t="str">
        <f t="shared" si="289"/>
        <v>date_20230524 = DateLookup.create( { date: '2023-05-24', day_of_month: 24, month: 5, quarter: 2, year: 2023, week_of_year: 21, week_of_quarter: 9})</v>
      </c>
    </row>
    <row r="2004" spans="1:10">
      <c r="A2004" s="1">
        <v>45071</v>
      </c>
      <c r="B2004" s="1" t="str">
        <f t="shared" si="281"/>
        <v>2023-05-25</v>
      </c>
      <c r="C2004">
        <f t="shared" si="282"/>
        <v>25</v>
      </c>
      <c r="D2004">
        <f t="shared" si="283"/>
        <v>5</v>
      </c>
      <c r="E2004">
        <f t="shared" si="284"/>
        <v>2</v>
      </c>
      <c r="F2004">
        <f t="shared" si="285"/>
        <v>2023</v>
      </c>
      <c r="G2004">
        <f t="shared" si="286"/>
        <v>21</v>
      </c>
      <c r="H2004">
        <f t="shared" si="287"/>
        <v>9</v>
      </c>
      <c r="I2004" s="1" t="str">
        <f t="shared" si="288"/>
        <v>date_20230525</v>
      </c>
      <c r="J2004" t="str">
        <f t="shared" si="289"/>
        <v>date_20230525 = DateLookup.create( { date: '2023-05-25', day_of_month: 25, month: 5, quarter: 2, year: 2023, week_of_year: 21, week_of_quarter: 9})</v>
      </c>
    </row>
    <row r="2005" spans="1:10">
      <c r="A2005" s="1">
        <v>45072</v>
      </c>
      <c r="B2005" s="1" t="str">
        <f t="shared" si="281"/>
        <v>2023-05-26</v>
      </c>
      <c r="C2005">
        <f t="shared" si="282"/>
        <v>26</v>
      </c>
      <c r="D2005">
        <f t="shared" si="283"/>
        <v>5</v>
      </c>
      <c r="E2005">
        <f t="shared" si="284"/>
        <v>2</v>
      </c>
      <c r="F2005">
        <f t="shared" si="285"/>
        <v>2023</v>
      </c>
      <c r="G2005">
        <f t="shared" si="286"/>
        <v>21</v>
      </c>
      <c r="H2005">
        <f t="shared" si="287"/>
        <v>9</v>
      </c>
      <c r="I2005" s="1" t="str">
        <f t="shared" si="288"/>
        <v>date_20230526</v>
      </c>
      <c r="J2005" t="str">
        <f t="shared" si="289"/>
        <v>date_20230526 = DateLookup.create( { date: '2023-05-26', day_of_month: 26, month: 5, quarter: 2, year: 2023, week_of_year: 21, week_of_quarter: 9})</v>
      </c>
    </row>
    <row r="2006" spans="1:10">
      <c r="A2006" s="1">
        <v>45073</v>
      </c>
      <c r="B2006" s="1" t="str">
        <f t="shared" si="281"/>
        <v>2023-05-27</v>
      </c>
      <c r="C2006">
        <f t="shared" si="282"/>
        <v>27</v>
      </c>
      <c r="D2006">
        <f t="shared" si="283"/>
        <v>5</v>
      </c>
      <c r="E2006">
        <f t="shared" si="284"/>
        <v>2</v>
      </c>
      <c r="F2006">
        <f t="shared" si="285"/>
        <v>2023</v>
      </c>
      <c r="G2006">
        <f t="shared" si="286"/>
        <v>21</v>
      </c>
      <c r="H2006">
        <f t="shared" si="287"/>
        <v>9</v>
      </c>
      <c r="I2006" s="1" t="str">
        <f t="shared" si="288"/>
        <v>date_20230527</v>
      </c>
      <c r="J2006" t="str">
        <f t="shared" si="289"/>
        <v>date_20230527 = DateLookup.create( { date: '2023-05-27', day_of_month: 27, month: 5, quarter: 2, year: 2023, week_of_year: 21, week_of_quarter: 9})</v>
      </c>
    </row>
    <row r="2007" spans="1:10">
      <c r="A2007" s="1">
        <v>45074</v>
      </c>
      <c r="B2007" s="1" t="str">
        <f t="shared" si="281"/>
        <v>2023-05-28</v>
      </c>
      <c r="C2007">
        <f t="shared" si="282"/>
        <v>28</v>
      </c>
      <c r="D2007">
        <f t="shared" si="283"/>
        <v>5</v>
      </c>
      <c r="E2007">
        <f t="shared" si="284"/>
        <v>2</v>
      </c>
      <c r="F2007">
        <f t="shared" si="285"/>
        <v>2023</v>
      </c>
      <c r="G2007">
        <f t="shared" si="286"/>
        <v>22</v>
      </c>
      <c r="H2007">
        <f t="shared" si="287"/>
        <v>10</v>
      </c>
      <c r="I2007" s="1" t="str">
        <f t="shared" si="288"/>
        <v>date_20230528</v>
      </c>
      <c r="J2007" t="str">
        <f t="shared" si="289"/>
        <v>date_20230528 = DateLookup.create( { date: '2023-05-28', day_of_month: 28, month: 5, quarter: 2, year: 2023, week_of_year: 22, week_of_quarter: 10})</v>
      </c>
    </row>
    <row r="2008" spans="1:10">
      <c r="A2008" s="1">
        <v>45075</v>
      </c>
      <c r="B2008" s="1" t="str">
        <f t="shared" si="281"/>
        <v>2023-05-29</v>
      </c>
      <c r="C2008">
        <f t="shared" si="282"/>
        <v>29</v>
      </c>
      <c r="D2008">
        <f t="shared" si="283"/>
        <v>5</v>
      </c>
      <c r="E2008">
        <f t="shared" si="284"/>
        <v>2</v>
      </c>
      <c r="F2008">
        <f t="shared" si="285"/>
        <v>2023</v>
      </c>
      <c r="G2008">
        <f t="shared" si="286"/>
        <v>22</v>
      </c>
      <c r="H2008">
        <f t="shared" si="287"/>
        <v>10</v>
      </c>
      <c r="I2008" s="1" t="str">
        <f t="shared" si="288"/>
        <v>date_20230529</v>
      </c>
      <c r="J2008" t="str">
        <f t="shared" si="289"/>
        <v>date_20230529 = DateLookup.create( { date: '2023-05-29', day_of_month: 29, month: 5, quarter: 2, year: 2023, week_of_year: 22, week_of_quarter: 10})</v>
      </c>
    </row>
    <row r="2009" spans="1:10">
      <c r="A2009" s="1">
        <v>45076</v>
      </c>
      <c r="B2009" s="1" t="str">
        <f t="shared" si="281"/>
        <v>2023-05-30</v>
      </c>
      <c r="C2009">
        <f t="shared" si="282"/>
        <v>30</v>
      </c>
      <c r="D2009">
        <f t="shared" si="283"/>
        <v>5</v>
      </c>
      <c r="E2009">
        <f t="shared" si="284"/>
        <v>2</v>
      </c>
      <c r="F2009">
        <f t="shared" si="285"/>
        <v>2023</v>
      </c>
      <c r="G2009">
        <f t="shared" si="286"/>
        <v>22</v>
      </c>
      <c r="H2009">
        <f t="shared" si="287"/>
        <v>10</v>
      </c>
      <c r="I2009" s="1" t="str">
        <f t="shared" si="288"/>
        <v>date_20230530</v>
      </c>
      <c r="J2009" t="str">
        <f t="shared" si="289"/>
        <v>date_20230530 = DateLookup.create( { date: '2023-05-30', day_of_month: 30, month: 5, quarter: 2, year: 2023, week_of_year: 22, week_of_quarter: 10})</v>
      </c>
    </row>
    <row r="2010" spans="1:10">
      <c r="A2010" s="1">
        <v>45077</v>
      </c>
      <c r="B2010" s="1" t="str">
        <f t="shared" si="281"/>
        <v>2023-05-31</v>
      </c>
      <c r="C2010">
        <f t="shared" si="282"/>
        <v>31</v>
      </c>
      <c r="D2010">
        <f t="shared" si="283"/>
        <v>5</v>
      </c>
      <c r="E2010">
        <f t="shared" si="284"/>
        <v>2</v>
      </c>
      <c r="F2010">
        <f t="shared" si="285"/>
        <v>2023</v>
      </c>
      <c r="G2010">
        <f t="shared" si="286"/>
        <v>22</v>
      </c>
      <c r="H2010">
        <f t="shared" si="287"/>
        <v>10</v>
      </c>
      <c r="I2010" s="1" t="str">
        <f t="shared" si="288"/>
        <v>date_20230531</v>
      </c>
      <c r="J2010" t="str">
        <f t="shared" si="289"/>
        <v>date_20230531 = DateLookup.create( { date: '2023-05-31', day_of_month: 31, month: 5, quarter: 2, year: 2023, week_of_year: 22, week_of_quarter: 10})</v>
      </c>
    </row>
    <row r="2011" spans="1:10">
      <c r="A2011" s="1">
        <v>45078</v>
      </c>
      <c r="B2011" s="1" t="str">
        <f t="shared" si="281"/>
        <v>2023-06-01</v>
      </c>
      <c r="C2011">
        <f t="shared" si="282"/>
        <v>1</v>
      </c>
      <c r="D2011">
        <f t="shared" si="283"/>
        <v>6</v>
      </c>
      <c r="E2011">
        <f t="shared" si="284"/>
        <v>2</v>
      </c>
      <c r="F2011">
        <f t="shared" si="285"/>
        <v>2023</v>
      </c>
      <c r="G2011">
        <f t="shared" si="286"/>
        <v>22</v>
      </c>
      <c r="H2011">
        <f t="shared" si="287"/>
        <v>10</v>
      </c>
      <c r="I2011" s="1" t="str">
        <f t="shared" si="288"/>
        <v>date_20230601</v>
      </c>
      <c r="J2011" t="str">
        <f t="shared" si="289"/>
        <v>date_20230601 = DateLookup.create( { date: '2023-06-01', day_of_month: 1, month: 6, quarter: 2, year: 2023, week_of_year: 22, week_of_quarter: 10})</v>
      </c>
    </row>
    <row r="2012" spans="1:10">
      <c r="A2012" s="1">
        <v>45079</v>
      </c>
      <c r="B2012" s="1" t="str">
        <f t="shared" si="281"/>
        <v>2023-06-02</v>
      </c>
      <c r="C2012">
        <f t="shared" si="282"/>
        <v>2</v>
      </c>
      <c r="D2012">
        <f t="shared" si="283"/>
        <v>6</v>
      </c>
      <c r="E2012">
        <f t="shared" si="284"/>
        <v>2</v>
      </c>
      <c r="F2012">
        <f t="shared" si="285"/>
        <v>2023</v>
      </c>
      <c r="G2012">
        <f t="shared" si="286"/>
        <v>22</v>
      </c>
      <c r="H2012">
        <f t="shared" si="287"/>
        <v>10</v>
      </c>
      <c r="I2012" s="1" t="str">
        <f t="shared" si="288"/>
        <v>date_20230602</v>
      </c>
      <c r="J2012" t="str">
        <f t="shared" si="289"/>
        <v>date_20230602 = DateLookup.create( { date: '2023-06-02', day_of_month: 2, month: 6, quarter: 2, year: 2023, week_of_year: 22, week_of_quarter: 10})</v>
      </c>
    </row>
    <row r="2013" spans="1:10">
      <c r="A2013" s="1">
        <v>45080</v>
      </c>
      <c r="B2013" s="1" t="str">
        <f t="shared" si="281"/>
        <v>2023-06-03</v>
      </c>
      <c r="C2013">
        <f t="shared" si="282"/>
        <v>3</v>
      </c>
      <c r="D2013">
        <f t="shared" si="283"/>
        <v>6</v>
      </c>
      <c r="E2013">
        <f t="shared" si="284"/>
        <v>2</v>
      </c>
      <c r="F2013">
        <f t="shared" si="285"/>
        <v>2023</v>
      </c>
      <c r="G2013">
        <f t="shared" si="286"/>
        <v>22</v>
      </c>
      <c r="H2013">
        <f t="shared" si="287"/>
        <v>10</v>
      </c>
      <c r="I2013" s="1" t="str">
        <f t="shared" si="288"/>
        <v>date_20230603</v>
      </c>
      <c r="J2013" t="str">
        <f t="shared" si="289"/>
        <v>date_20230603 = DateLookup.create( { date: '2023-06-03', day_of_month: 3, month: 6, quarter: 2, year: 2023, week_of_year: 22, week_of_quarter: 10})</v>
      </c>
    </row>
    <row r="2014" spans="1:10">
      <c r="A2014" s="1">
        <v>45081</v>
      </c>
      <c r="B2014" s="1" t="str">
        <f t="shared" si="281"/>
        <v>2023-06-04</v>
      </c>
      <c r="C2014">
        <f t="shared" si="282"/>
        <v>4</v>
      </c>
      <c r="D2014">
        <f t="shared" si="283"/>
        <v>6</v>
      </c>
      <c r="E2014">
        <f t="shared" si="284"/>
        <v>2</v>
      </c>
      <c r="F2014">
        <f t="shared" si="285"/>
        <v>2023</v>
      </c>
      <c r="G2014">
        <f t="shared" si="286"/>
        <v>23</v>
      </c>
      <c r="H2014">
        <f t="shared" si="287"/>
        <v>11</v>
      </c>
      <c r="I2014" s="1" t="str">
        <f t="shared" si="288"/>
        <v>date_20230604</v>
      </c>
      <c r="J2014" t="str">
        <f t="shared" si="289"/>
        <v>date_20230604 = DateLookup.create( { date: '2023-06-04', day_of_month: 4, month: 6, quarter: 2, year: 2023, week_of_year: 23, week_of_quarter: 11})</v>
      </c>
    </row>
    <row r="2015" spans="1:10">
      <c r="A2015" s="1">
        <v>45082</v>
      </c>
      <c r="B2015" s="1" t="str">
        <f t="shared" si="281"/>
        <v>2023-06-05</v>
      </c>
      <c r="C2015">
        <f t="shared" si="282"/>
        <v>5</v>
      </c>
      <c r="D2015">
        <f t="shared" si="283"/>
        <v>6</v>
      </c>
      <c r="E2015">
        <f t="shared" si="284"/>
        <v>2</v>
      </c>
      <c r="F2015">
        <f t="shared" si="285"/>
        <v>2023</v>
      </c>
      <c r="G2015">
        <f t="shared" si="286"/>
        <v>23</v>
      </c>
      <c r="H2015">
        <f t="shared" si="287"/>
        <v>11</v>
      </c>
      <c r="I2015" s="1" t="str">
        <f t="shared" si="288"/>
        <v>date_20230605</v>
      </c>
      <c r="J2015" t="str">
        <f t="shared" si="289"/>
        <v>date_20230605 = DateLookup.create( { date: '2023-06-05', day_of_month: 5, month: 6, quarter: 2, year: 2023, week_of_year: 23, week_of_quarter: 11})</v>
      </c>
    </row>
    <row r="2016" spans="1:10">
      <c r="A2016" s="1">
        <v>45083</v>
      </c>
      <c r="B2016" s="1" t="str">
        <f t="shared" si="281"/>
        <v>2023-06-06</v>
      </c>
      <c r="C2016">
        <f t="shared" si="282"/>
        <v>6</v>
      </c>
      <c r="D2016">
        <f t="shared" si="283"/>
        <v>6</v>
      </c>
      <c r="E2016">
        <f t="shared" si="284"/>
        <v>2</v>
      </c>
      <c r="F2016">
        <f t="shared" si="285"/>
        <v>2023</v>
      </c>
      <c r="G2016">
        <f t="shared" si="286"/>
        <v>23</v>
      </c>
      <c r="H2016">
        <f t="shared" si="287"/>
        <v>11</v>
      </c>
      <c r="I2016" s="1" t="str">
        <f t="shared" si="288"/>
        <v>date_20230606</v>
      </c>
      <c r="J2016" t="str">
        <f t="shared" si="289"/>
        <v>date_20230606 = DateLookup.create( { date: '2023-06-06', day_of_month: 6, month: 6, quarter: 2, year: 2023, week_of_year: 23, week_of_quarter: 11})</v>
      </c>
    </row>
    <row r="2017" spans="1:10">
      <c r="A2017" s="1">
        <v>45084</v>
      </c>
      <c r="B2017" s="1" t="str">
        <f t="shared" si="281"/>
        <v>2023-06-07</v>
      </c>
      <c r="C2017">
        <f t="shared" si="282"/>
        <v>7</v>
      </c>
      <c r="D2017">
        <f t="shared" si="283"/>
        <v>6</v>
      </c>
      <c r="E2017">
        <f t="shared" si="284"/>
        <v>2</v>
      </c>
      <c r="F2017">
        <f t="shared" si="285"/>
        <v>2023</v>
      </c>
      <c r="G2017">
        <f t="shared" si="286"/>
        <v>23</v>
      </c>
      <c r="H2017">
        <f t="shared" si="287"/>
        <v>11</v>
      </c>
      <c r="I2017" s="1" t="str">
        <f t="shared" si="288"/>
        <v>date_20230607</v>
      </c>
      <c r="J2017" t="str">
        <f t="shared" si="289"/>
        <v>date_20230607 = DateLookup.create( { date: '2023-06-07', day_of_month: 7, month: 6, quarter: 2, year: 2023, week_of_year: 23, week_of_quarter: 11})</v>
      </c>
    </row>
    <row r="2018" spans="1:10">
      <c r="A2018" s="1">
        <v>45085</v>
      </c>
      <c r="B2018" s="1" t="str">
        <f t="shared" si="281"/>
        <v>2023-06-08</v>
      </c>
      <c r="C2018">
        <f t="shared" si="282"/>
        <v>8</v>
      </c>
      <c r="D2018">
        <f t="shared" si="283"/>
        <v>6</v>
      </c>
      <c r="E2018">
        <f t="shared" si="284"/>
        <v>2</v>
      </c>
      <c r="F2018">
        <f t="shared" si="285"/>
        <v>2023</v>
      </c>
      <c r="G2018">
        <f t="shared" si="286"/>
        <v>23</v>
      </c>
      <c r="H2018">
        <f t="shared" si="287"/>
        <v>11</v>
      </c>
      <c r="I2018" s="1" t="str">
        <f t="shared" si="288"/>
        <v>date_20230608</v>
      </c>
      <c r="J2018" t="str">
        <f t="shared" si="289"/>
        <v>date_20230608 = DateLookup.create( { date: '2023-06-08', day_of_month: 8, month: 6, quarter: 2, year: 2023, week_of_year: 23, week_of_quarter: 11})</v>
      </c>
    </row>
    <row r="2019" spans="1:10">
      <c r="A2019" s="1">
        <v>45086</v>
      </c>
      <c r="B2019" s="1" t="str">
        <f t="shared" ref="B2019:B2082" si="290">YEAR(A2019)&amp;"-"&amp;RIGHT("0"&amp;MONTH(A2019),2)&amp;"-"&amp;RIGHT("0"&amp;DAY(A2019),2)</f>
        <v>2023-06-09</v>
      </c>
      <c r="C2019">
        <f t="shared" ref="C2019:C2082" si="291">DAY(B2019)</f>
        <v>9</v>
      </c>
      <c r="D2019">
        <f t="shared" ref="D2019:D2082" si="292">MONTH(B2019)</f>
        <v>6</v>
      </c>
      <c r="E2019">
        <f t="shared" ref="E2019:E2082" si="293">IF(D2019&lt;4,1,IF(AND(D2019&gt;3,D2019&lt;7),2,IF(AND(D2019&gt;6,D2019&lt;10),3,4)))</f>
        <v>2</v>
      </c>
      <c r="F2019">
        <f t="shared" ref="F2019:F2082" si="294">YEAR(B2019)</f>
        <v>2023</v>
      </c>
      <c r="G2019">
        <f t="shared" ref="G2019:G2082" si="295">WEEKNUM(B2019)</f>
        <v>23</v>
      </c>
      <c r="H2019">
        <f t="shared" ref="H2019:H2082" si="296">IF(E2019=E2018,G2019-G2018+H2018,1)</f>
        <v>11</v>
      </c>
      <c r="I2019" s="1" t="str">
        <f t="shared" si="288"/>
        <v>date_20230609</v>
      </c>
      <c r="J2019" t="str">
        <f t="shared" si="289"/>
        <v>date_20230609 = DateLookup.create( { date: '2023-06-09', day_of_month: 9, month: 6, quarter: 2, year: 2023, week_of_year: 23, week_of_quarter: 11})</v>
      </c>
    </row>
    <row r="2020" spans="1:10">
      <c r="A2020" s="1">
        <v>45087</v>
      </c>
      <c r="B2020" s="1" t="str">
        <f t="shared" si="290"/>
        <v>2023-06-10</v>
      </c>
      <c r="C2020">
        <f t="shared" si="291"/>
        <v>10</v>
      </c>
      <c r="D2020">
        <f t="shared" si="292"/>
        <v>6</v>
      </c>
      <c r="E2020">
        <f t="shared" si="293"/>
        <v>2</v>
      </c>
      <c r="F2020">
        <f t="shared" si="294"/>
        <v>2023</v>
      </c>
      <c r="G2020">
        <f t="shared" si="295"/>
        <v>23</v>
      </c>
      <c r="H2020">
        <f t="shared" si="296"/>
        <v>11</v>
      </c>
      <c r="I2020" s="1" t="str">
        <f t="shared" si="288"/>
        <v>date_20230610</v>
      </c>
      <c r="J2020" t="str">
        <f t="shared" si="289"/>
        <v>date_20230610 = DateLookup.create( { date: '2023-06-10', day_of_month: 10, month: 6, quarter: 2, year: 2023, week_of_year: 23, week_of_quarter: 11})</v>
      </c>
    </row>
    <row r="2021" spans="1:10">
      <c r="A2021" s="1">
        <v>45088</v>
      </c>
      <c r="B2021" s="1" t="str">
        <f t="shared" si="290"/>
        <v>2023-06-11</v>
      </c>
      <c r="C2021">
        <f t="shared" si="291"/>
        <v>11</v>
      </c>
      <c r="D2021">
        <f t="shared" si="292"/>
        <v>6</v>
      </c>
      <c r="E2021">
        <f t="shared" si="293"/>
        <v>2</v>
      </c>
      <c r="F2021">
        <f t="shared" si="294"/>
        <v>2023</v>
      </c>
      <c r="G2021">
        <f t="shared" si="295"/>
        <v>24</v>
      </c>
      <c r="H2021">
        <f t="shared" si="296"/>
        <v>12</v>
      </c>
      <c r="I2021" s="1" t="str">
        <f t="shared" si="288"/>
        <v>date_20230611</v>
      </c>
      <c r="J2021" t="str">
        <f t="shared" si="289"/>
        <v>date_20230611 = DateLookup.create( { date: '2023-06-11', day_of_month: 11, month: 6, quarter: 2, year: 2023, week_of_year: 24, week_of_quarter: 12})</v>
      </c>
    </row>
    <row r="2022" spans="1:10">
      <c r="A2022" s="1">
        <v>45089</v>
      </c>
      <c r="B2022" s="1" t="str">
        <f t="shared" si="290"/>
        <v>2023-06-12</v>
      </c>
      <c r="C2022">
        <f t="shared" si="291"/>
        <v>12</v>
      </c>
      <c r="D2022">
        <f t="shared" si="292"/>
        <v>6</v>
      </c>
      <c r="E2022">
        <f t="shared" si="293"/>
        <v>2</v>
      </c>
      <c r="F2022">
        <f t="shared" si="294"/>
        <v>2023</v>
      </c>
      <c r="G2022">
        <f t="shared" si="295"/>
        <v>24</v>
      </c>
      <c r="H2022">
        <f t="shared" si="296"/>
        <v>12</v>
      </c>
      <c r="I2022" s="1" t="str">
        <f t="shared" si="288"/>
        <v>date_20230612</v>
      </c>
      <c r="J2022" t="str">
        <f t="shared" si="289"/>
        <v>date_20230612 = DateLookup.create( { date: '2023-06-12', day_of_month: 12, month: 6, quarter: 2, year: 2023, week_of_year: 24, week_of_quarter: 12})</v>
      </c>
    </row>
    <row r="2023" spans="1:10">
      <c r="A2023" s="1">
        <v>45090</v>
      </c>
      <c r="B2023" s="1" t="str">
        <f t="shared" si="290"/>
        <v>2023-06-13</v>
      </c>
      <c r="C2023">
        <f t="shared" si="291"/>
        <v>13</v>
      </c>
      <c r="D2023">
        <f t="shared" si="292"/>
        <v>6</v>
      </c>
      <c r="E2023">
        <f t="shared" si="293"/>
        <v>2</v>
      </c>
      <c r="F2023">
        <f t="shared" si="294"/>
        <v>2023</v>
      </c>
      <c r="G2023">
        <f t="shared" si="295"/>
        <v>24</v>
      </c>
      <c r="H2023">
        <f t="shared" si="296"/>
        <v>12</v>
      </c>
      <c r="I2023" s="1" t="str">
        <f t="shared" si="288"/>
        <v>date_20230613</v>
      </c>
      <c r="J2023" t="str">
        <f t="shared" si="289"/>
        <v>date_20230613 = DateLookup.create( { date: '2023-06-13', day_of_month: 13, month: 6, quarter: 2, year: 2023, week_of_year: 24, week_of_quarter: 12})</v>
      </c>
    </row>
    <row r="2024" spans="1:10">
      <c r="A2024" s="1">
        <v>45091</v>
      </c>
      <c r="B2024" s="1" t="str">
        <f t="shared" si="290"/>
        <v>2023-06-14</v>
      </c>
      <c r="C2024">
        <f t="shared" si="291"/>
        <v>14</v>
      </c>
      <c r="D2024">
        <f t="shared" si="292"/>
        <v>6</v>
      </c>
      <c r="E2024">
        <f t="shared" si="293"/>
        <v>2</v>
      </c>
      <c r="F2024">
        <f t="shared" si="294"/>
        <v>2023</v>
      </c>
      <c r="G2024">
        <f t="shared" si="295"/>
        <v>24</v>
      </c>
      <c r="H2024">
        <f t="shared" si="296"/>
        <v>12</v>
      </c>
      <c r="I2024" s="1" t="str">
        <f t="shared" si="288"/>
        <v>date_20230614</v>
      </c>
      <c r="J2024" t="str">
        <f t="shared" si="289"/>
        <v>date_20230614 = DateLookup.create( { date: '2023-06-14', day_of_month: 14, month: 6, quarter: 2, year: 2023, week_of_year: 24, week_of_quarter: 12})</v>
      </c>
    </row>
    <row r="2025" spans="1:10">
      <c r="A2025" s="1">
        <v>45092</v>
      </c>
      <c r="B2025" s="1" t="str">
        <f t="shared" si="290"/>
        <v>2023-06-15</v>
      </c>
      <c r="C2025">
        <f t="shared" si="291"/>
        <v>15</v>
      </c>
      <c r="D2025">
        <f t="shared" si="292"/>
        <v>6</v>
      </c>
      <c r="E2025">
        <f t="shared" si="293"/>
        <v>2</v>
      </c>
      <c r="F2025">
        <f t="shared" si="294"/>
        <v>2023</v>
      </c>
      <c r="G2025">
        <f t="shared" si="295"/>
        <v>24</v>
      </c>
      <c r="H2025">
        <f t="shared" si="296"/>
        <v>12</v>
      </c>
      <c r="I2025" s="1" t="str">
        <f t="shared" si="288"/>
        <v>date_20230615</v>
      </c>
      <c r="J2025" t="str">
        <f t="shared" si="289"/>
        <v>date_20230615 = DateLookup.create( { date: '2023-06-15', day_of_month: 15, month: 6, quarter: 2, year: 2023, week_of_year: 24, week_of_quarter: 12})</v>
      </c>
    </row>
    <row r="2026" spans="1:10">
      <c r="A2026" s="1">
        <v>45093</v>
      </c>
      <c r="B2026" s="1" t="str">
        <f t="shared" si="290"/>
        <v>2023-06-16</v>
      </c>
      <c r="C2026">
        <f t="shared" si="291"/>
        <v>16</v>
      </c>
      <c r="D2026">
        <f t="shared" si="292"/>
        <v>6</v>
      </c>
      <c r="E2026">
        <f t="shared" si="293"/>
        <v>2</v>
      </c>
      <c r="F2026">
        <f t="shared" si="294"/>
        <v>2023</v>
      </c>
      <c r="G2026">
        <f t="shared" si="295"/>
        <v>24</v>
      </c>
      <c r="H2026">
        <f t="shared" si="296"/>
        <v>12</v>
      </c>
      <c r="I2026" s="1" t="str">
        <f t="shared" si="288"/>
        <v>date_20230616</v>
      </c>
      <c r="J2026" t="str">
        <f t="shared" si="289"/>
        <v>date_20230616 = DateLookup.create( { date: '2023-06-16', day_of_month: 16, month: 6, quarter: 2, year: 2023, week_of_year: 24, week_of_quarter: 12})</v>
      </c>
    </row>
    <row r="2027" spans="1:10">
      <c r="A2027" s="1">
        <v>45094</v>
      </c>
      <c r="B2027" s="1" t="str">
        <f t="shared" si="290"/>
        <v>2023-06-17</v>
      </c>
      <c r="C2027">
        <f t="shared" si="291"/>
        <v>17</v>
      </c>
      <c r="D2027">
        <f t="shared" si="292"/>
        <v>6</v>
      </c>
      <c r="E2027">
        <f t="shared" si="293"/>
        <v>2</v>
      </c>
      <c r="F2027">
        <f t="shared" si="294"/>
        <v>2023</v>
      </c>
      <c r="G2027">
        <f t="shared" si="295"/>
        <v>24</v>
      </c>
      <c r="H2027">
        <f t="shared" si="296"/>
        <v>12</v>
      </c>
      <c r="I2027" s="1" t="str">
        <f t="shared" si="288"/>
        <v>date_20230617</v>
      </c>
      <c r="J2027" t="str">
        <f t="shared" si="289"/>
        <v>date_20230617 = DateLookup.create( { date: '2023-06-17', day_of_month: 17, month: 6, quarter: 2, year: 2023, week_of_year: 24, week_of_quarter: 12})</v>
      </c>
    </row>
    <row r="2028" spans="1:10">
      <c r="A2028" s="1">
        <v>45095</v>
      </c>
      <c r="B2028" s="1" t="str">
        <f t="shared" si="290"/>
        <v>2023-06-18</v>
      </c>
      <c r="C2028">
        <f t="shared" si="291"/>
        <v>18</v>
      </c>
      <c r="D2028">
        <f t="shared" si="292"/>
        <v>6</v>
      </c>
      <c r="E2028">
        <f t="shared" si="293"/>
        <v>2</v>
      </c>
      <c r="F2028">
        <f t="shared" si="294"/>
        <v>2023</v>
      </c>
      <c r="G2028">
        <f t="shared" si="295"/>
        <v>25</v>
      </c>
      <c r="H2028">
        <f t="shared" si="296"/>
        <v>13</v>
      </c>
      <c r="I2028" s="1" t="str">
        <f t="shared" si="288"/>
        <v>date_20230618</v>
      </c>
      <c r="J2028" t="str">
        <f t="shared" si="289"/>
        <v>date_20230618 = DateLookup.create( { date: '2023-06-18', day_of_month: 18, month: 6, quarter: 2, year: 2023, week_of_year: 25, week_of_quarter: 13})</v>
      </c>
    </row>
    <row r="2029" spans="1:10">
      <c r="A2029" s="1">
        <v>45096</v>
      </c>
      <c r="B2029" s="1" t="str">
        <f t="shared" si="290"/>
        <v>2023-06-19</v>
      </c>
      <c r="C2029">
        <f t="shared" si="291"/>
        <v>19</v>
      </c>
      <c r="D2029">
        <f t="shared" si="292"/>
        <v>6</v>
      </c>
      <c r="E2029">
        <f t="shared" si="293"/>
        <v>2</v>
      </c>
      <c r="F2029">
        <f t="shared" si="294"/>
        <v>2023</v>
      </c>
      <c r="G2029">
        <f t="shared" si="295"/>
        <v>25</v>
      </c>
      <c r="H2029">
        <f t="shared" si="296"/>
        <v>13</v>
      </c>
      <c r="I2029" s="1" t="str">
        <f t="shared" ref="I2029:I2092" si="297">"date_"&amp;YEAR(A2029)&amp;""&amp;RIGHT("0"&amp;MONTH(A2029),2)&amp;""&amp;RIGHT("0"&amp;DAY(A2029),2)</f>
        <v>date_20230619</v>
      </c>
      <c r="J2029" t="str">
        <f t="shared" ref="J2029:J2092" si="298">I2029&amp; " = DateLookup.create( { "&amp;B$1&amp;"'"&amp;B2029&amp;"'"&amp;C$1&amp;C2029&amp;D$1&amp;D2029&amp;E$1&amp;E2029&amp;F$1&amp;F2029&amp;G$1&amp;G2029&amp;H$1&amp;H2029&amp;"})"</f>
        <v>date_20230619 = DateLookup.create( { date: '2023-06-19', day_of_month: 19, month: 6, quarter: 2, year: 2023, week_of_year: 25, week_of_quarter: 13})</v>
      </c>
    </row>
    <row r="2030" spans="1:10">
      <c r="A2030" s="1">
        <v>45097</v>
      </c>
      <c r="B2030" s="1" t="str">
        <f t="shared" si="290"/>
        <v>2023-06-20</v>
      </c>
      <c r="C2030">
        <f t="shared" si="291"/>
        <v>20</v>
      </c>
      <c r="D2030">
        <f t="shared" si="292"/>
        <v>6</v>
      </c>
      <c r="E2030">
        <f t="shared" si="293"/>
        <v>2</v>
      </c>
      <c r="F2030">
        <f t="shared" si="294"/>
        <v>2023</v>
      </c>
      <c r="G2030">
        <f t="shared" si="295"/>
        <v>25</v>
      </c>
      <c r="H2030">
        <f t="shared" si="296"/>
        <v>13</v>
      </c>
      <c r="I2030" s="1" t="str">
        <f t="shared" si="297"/>
        <v>date_20230620</v>
      </c>
      <c r="J2030" t="str">
        <f t="shared" si="298"/>
        <v>date_20230620 = DateLookup.create( { date: '2023-06-20', day_of_month: 20, month: 6, quarter: 2, year: 2023, week_of_year: 25, week_of_quarter: 13})</v>
      </c>
    </row>
    <row r="2031" spans="1:10">
      <c r="A2031" s="1">
        <v>45098</v>
      </c>
      <c r="B2031" s="1" t="str">
        <f t="shared" si="290"/>
        <v>2023-06-21</v>
      </c>
      <c r="C2031">
        <f t="shared" si="291"/>
        <v>21</v>
      </c>
      <c r="D2031">
        <f t="shared" si="292"/>
        <v>6</v>
      </c>
      <c r="E2031">
        <f t="shared" si="293"/>
        <v>2</v>
      </c>
      <c r="F2031">
        <f t="shared" si="294"/>
        <v>2023</v>
      </c>
      <c r="G2031">
        <f t="shared" si="295"/>
        <v>25</v>
      </c>
      <c r="H2031">
        <f t="shared" si="296"/>
        <v>13</v>
      </c>
      <c r="I2031" s="1" t="str">
        <f t="shared" si="297"/>
        <v>date_20230621</v>
      </c>
      <c r="J2031" t="str">
        <f t="shared" si="298"/>
        <v>date_20230621 = DateLookup.create( { date: '2023-06-21', day_of_month: 21, month: 6, quarter: 2, year: 2023, week_of_year: 25, week_of_quarter: 13})</v>
      </c>
    </row>
    <row r="2032" spans="1:10">
      <c r="A2032" s="1">
        <v>45099</v>
      </c>
      <c r="B2032" s="1" t="str">
        <f t="shared" si="290"/>
        <v>2023-06-22</v>
      </c>
      <c r="C2032">
        <f t="shared" si="291"/>
        <v>22</v>
      </c>
      <c r="D2032">
        <f t="shared" si="292"/>
        <v>6</v>
      </c>
      <c r="E2032">
        <f t="shared" si="293"/>
        <v>2</v>
      </c>
      <c r="F2032">
        <f t="shared" si="294"/>
        <v>2023</v>
      </c>
      <c r="G2032">
        <f t="shared" si="295"/>
        <v>25</v>
      </c>
      <c r="H2032">
        <f t="shared" si="296"/>
        <v>13</v>
      </c>
      <c r="I2032" s="1" t="str">
        <f t="shared" si="297"/>
        <v>date_20230622</v>
      </c>
      <c r="J2032" t="str">
        <f t="shared" si="298"/>
        <v>date_20230622 = DateLookup.create( { date: '2023-06-22', day_of_month: 22, month: 6, quarter: 2, year: 2023, week_of_year: 25, week_of_quarter: 13})</v>
      </c>
    </row>
    <row r="2033" spans="1:10">
      <c r="A2033" s="1">
        <v>45100</v>
      </c>
      <c r="B2033" s="1" t="str">
        <f t="shared" si="290"/>
        <v>2023-06-23</v>
      </c>
      <c r="C2033">
        <f t="shared" si="291"/>
        <v>23</v>
      </c>
      <c r="D2033">
        <f t="shared" si="292"/>
        <v>6</v>
      </c>
      <c r="E2033">
        <f t="shared" si="293"/>
        <v>2</v>
      </c>
      <c r="F2033">
        <f t="shared" si="294"/>
        <v>2023</v>
      </c>
      <c r="G2033">
        <f t="shared" si="295"/>
        <v>25</v>
      </c>
      <c r="H2033">
        <f t="shared" si="296"/>
        <v>13</v>
      </c>
      <c r="I2033" s="1" t="str">
        <f t="shared" si="297"/>
        <v>date_20230623</v>
      </c>
      <c r="J2033" t="str">
        <f t="shared" si="298"/>
        <v>date_20230623 = DateLookup.create( { date: '2023-06-23', day_of_month: 23, month: 6, quarter: 2, year: 2023, week_of_year: 25, week_of_quarter: 13})</v>
      </c>
    </row>
    <row r="2034" spans="1:10">
      <c r="A2034" s="1">
        <v>45101</v>
      </c>
      <c r="B2034" s="1" t="str">
        <f t="shared" si="290"/>
        <v>2023-06-24</v>
      </c>
      <c r="C2034">
        <f t="shared" si="291"/>
        <v>24</v>
      </c>
      <c r="D2034">
        <f t="shared" si="292"/>
        <v>6</v>
      </c>
      <c r="E2034">
        <f t="shared" si="293"/>
        <v>2</v>
      </c>
      <c r="F2034">
        <f t="shared" si="294"/>
        <v>2023</v>
      </c>
      <c r="G2034">
        <f t="shared" si="295"/>
        <v>25</v>
      </c>
      <c r="H2034">
        <f t="shared" si="296"/>
        <v>13</v>
      </c>
      <c r="I2034" s="1" t="str">
        <f t="shared" si="297"/>
        <v>date_20230624</v>
      </c>
      <c r="J2034" t="str">
        <f t="shared" si="298"/>
        <v>date_20230624 = DateLookup.create( { date: '2023-06-24', day_of_month: 24, month: 6, quarter: 2, year: 2023, week_of_year: 25, week_of_quarter: 13})</v>
      </c>
    </row>
    <row r="2035" spans="1:10">
      <c r="A2035" s="1">
        <v>45102</v>
      </c>
      <c r="B2035" s="1" t="str">
        <f t="shared" si="290"/>
        <v>2023-06-25</v>
      </c>
      <c r="C2035">
        <f t="shared" si="291"/>
        <v>25</v>
      </c>
      <c r="D2035">
        <f t="shared" si="292"/>
        <v>6</v>
      </c>
      <c r="E2035">
        <f t="shared" si="293"/>
        <v>2</v>
      </c>
      <c r="F2035">
        <f t="shared" si="294"/>
        <v>2023</v>
      </c>
      <c r="G2035">
        <f t="shared" si="295"/>
        <v>26</v>
      </c>
      <c r="H2035">
        <f t="shared" si="296"/>
        <v>14</v>
      </c>
      <c r="I2035" s="1" t="str">
        <f t="shared" si="297"/>
        <v>date_20230625</v>
      </c>
      <c r="J2035" t="str">
        <f t="shared" si="298"/>
        <v>date_20230625 = DateLookup.create( { date: '2023-06-25', day_of_month: 25, month: 6, quarter: 2, year: 2023, week_of_year: 26, week_of_quarter: 14})</v>
      </c>
    </row>
    <row r="2036" spans="1:10">
      <c r="A2036" s="1">
        <v>45103</v>
      </c>
      <c r="B2036" s="1" t="str">
        <f t="shared" si="290"/>
        <v>2023-06-26</v>
      </c>
      <c r="C2036">
        <f t="shared" si="291"/>
        <v>26</v>
      </c>
      <c r="D2036">
        <f t="shared" si="292"/>
        <v>6</v>
      </c>
      <c r="E2036">
        <f t="shared" si="293"/>
        <v>2</v>
      </c>
      <c r="F2036">
        <f t="shared" si="294"/>
        <v>2023</v>
      </c>
      <c r="G2036">
        <f t="shared" si="295"/>
        <v>26</v>
      </c>
      <c r="H2036">
        <f t="shared" si="296"/>
        <v>14</v>
      </c>
      <c r="I2036" s="1" t="str">
        <f t="shared" si="297"/>
        <v>date_20230626</v>
      </c>
      <c r="J2036" t="str">
        <f t="shared" si="298"/>
        <v>date_20230626 = DateLookup.create( { date: '2023-06-26', day_of_month: 26, month: 6, quarter: 2, year: 2023, week_of_year: 26, week_of_quarter: 14})</v>
      </c>
    </row>
    <row r="2037" spans="1:10">
      <c r="A2037" s="1">
        <v>45104</v>
      </c>
      <c r="B2037" s="1" t="str">
        <f t="shared" si="290"/>
        <v>2023-06-27</v>
      </c>
      <c r="C2037">
        <f t="shared" si="291"/>
        <v>27</v>
      </c>
      <c r="D2037">
        <f t="shared" si="292"/>
        <v>6</v>
      </c>
      <c r="E2037">
        <f t="shared" si="293"/>
        <v>2</v>
      </c>
      <c r="F2037">
        <f t="shared" si="294"/>
        <v>2023</v>
      </c>
      <c r="G2037">
        <f t="shared" si="295"/>
        <v>26</v>
      </c>
      <c r="H2037">
        <f t="shared" si="296"/>
        <v>14</v>
      </c>
      <c r="I2037" s="1" t="str">
        <f t="shared" si="297"/>
        <v>date_20230627</v>
      </c>
      <c r="J2037" t="str">
        <f t="shared" si="298"/>
        <v>date_20230627 = DateLookup.create( { date: '2023-06-27', day_of_month: 27, month: 6, quarter: 2, year: 2023, week_of_year: 26, week_of_quarter: 14})</v>
      </c>
    </row>
    <row r="2038" spans="1:10">
      <c r="A2038" s="1">
        <v>45105</v>
      </c>
      <c r="B2038" s="1" t="str">
        <f t="shared" si="290"/>
        <v>2023-06-28</v>
      </c>
      <c r="C2038">
        <f t="shared" si="291"/>
        <v>28</v>
      </c>
      <c r="D2038">
        <f t="shared" si="292"/>
        <v>6</v>
      </c>
      <c r="E2038">
        <f t="shared" si="293"/>
        <v>2</v>
      </c>
      <c r="F2038">
        <f t="shared" si="294"/>
        <v>2023</v>
      </c>
      <c r="G2038">
        <f t="shared" si="295"/>
        <v>26</v>
      </c>
      <c r="H2038">
        <f t="shared" si="296"/>
        <v>14</v>
      </c>
      <c r="I2038" s="1" t="str">
        <f t="shared" si="297"/>
        <v>date_20230628</v>
      </c>
      <c r="J2038" t="str">
        <f t="shared" si="298"/>
        <v>date_20230628 = DateLookup.create( { date: '2023-06-28', day_of_month: 28, month: 6, quarter: 2, year: 2023, week_of_year: 26, week_of_quarter: 14})</v>
      </c>
    </row>
    <row r="2039" spans="1:10">
      <c r="A2039" s="1">
        <v>45106</v>
      </c>
      <c r="B2039" s="1" t="str">
        <f t="shared" si="290"/>
        <v>2023-06-29</v>
      </c>
      <c r="C2039">
        <f t="shared" si="291"/>
        <v>29</v>
      </c>
      <c r="D2039">
        <f t="shared" si="292"/>
        <v>6</v>
      </c>
      <c r="E2039">
        <f t="shared" si="293"/>
        <v>2</v>
      </c>
      <c r="F2039">
        <f t="shared" si="294"/>
        <v>2023</v>
      </c>
      <c r="G2039">
        <f t="shared" si="295"/>
        <v>26</v>
      </c>
      <c r="H2039">
        <f t="shared" si="296"/>
        <v>14</v>
      </c>
      <c r="I2039" s="1" t="str">
        <f t="shared" si="297"/>
        <v>date_20230629</v>
      </c>
      <c r="J2039" t="str">
        <f t="shared" si="298"/>
        <v>date_20230629 = DateLookup.create( { date: '2023-06-29', day_of_month: 29, month: 6, quarter: 2, year: 2023, week_of_year: 26, week_of_quarter: 14})</v>
      </c>
    </row>
    <row r="2040" spans="1:10">
      <c r="A2040" s="1">
        <v>45107</v>
      </c>
      <c r="B2040" s="1" t="str">
        <f t="shared" si="290"/>
        <v>2023-06-30</v>
      </c>
      <c r="C2040">
        <f t="shared" si="291"/>
        <v>30</v>
      </c>
      <c r="D2040">
        <f t="shared" si="292"/>
        <v>6</v>
      </c>
      <c r="E2040">
        <f t="shared" si="293"/>
        <v>2</v>
      </c>
      <c r="F2040">
        <f t="shared" si="294"/>
        <v>2023</v>
      </c>
      <c r="G2040">
        <f t="shared" si="295"/>
        <v>26</v>
      </c>
      <c r="H2040">
        <f t="shared" si="296"/>
        <v>14</v>
      </c>
      <c r="I2040" s="1" t="str">
        <f t="shared" si="297"/>
        <v>date_20230630</v>
      </c>
      <c r="J2040" t="str">
        <f t="shared" si="298"/>
        <v>date_20230630 = DateLookup.create( { date: '2023-06-30', day_of_month: 30, month: 6, quarter: 2, year: 2023, week_of_year: 26, week_of_quarter: 14})</v>
      </c>
    </row>
    <row r="2041" spans="1:10">
      <c r="A2041" s="1">
        <v>45108</v>
      </c>
      <c r="B2041" s="1" t="str">
        <f t="shared" si="290"/>
        <v>2023-07-01</v>
      </c>
      <c r="C2041">
        <f t="shared" si="291"/>
        <v>1</v>
      </c>
      <c r="D2041">
        <f t="shared" si="292"/>
        <v>7</v>
      </c>
      <c r="E2041">
        <f t="shared" si="293"/>
        <v>3</v>
      </c>
      <c r="F2041">
        <f t="shared" si="294"/>
        <v>2023</v>
      </c>
      <c r="G2041">
        <f t="shared" si="295"/>
        <v>26</v>
      </c>
      <c r="H2041">
        <f t="shared" si="296"/>
        <v>1</v>
      </c>
      <c r="I2041" s="1" t="str">
        <f t="shared" si="297"/>
        <v>date_20230701</v>
      </c>
      <c r="J2041" t="str">
        <f t="shared" si="298"/>
        <v>date_20230701 = DateLookup.create( { date: '2023-07-01', day_of_month: 1, month: 7, quarter: 3, year: 2023, week_of_year: 26, week_of_quarter: 1})</v>
      </c>
    </row>
    <row r="2042" spans="1:10">
      <c r="A2042" s="1">
        <v>45109</v>
      </c>
      <c r="B2042" s="1" t="str">
        <f t="shared" si="290"/>
        <v>2023-07-02</v>
      </c>
      <c r="C2042">
        <f t="shared" si="291"/>
        <v>2</v>
      </c>
      <c r="D2042">
        <f t="shared" si="292"/>
        <v>7</v>
      </c>
      <c r="E2042">
        <f t="shared" si="293"/>
        <v>3</v>
      </c>
      <c r="F2042">
        <f t="shared" si="294"/>
        <v>2023</v>
      </c>
      <c r="G2042">
        <f t="shared" si="295"/>
        <v>27</v>
      </c>
      <c r="H2042">
        <f t="shared" si="296"/>
        <v>2</v>
      </c>
      <c r="I2042" s="1" t="str">
        <f t="shared" si="297"/>
        <v>date_20230702</v>
      </c>
      <c r="J2042" t="str">
        <f t="shared" si="298"/>
        <v>date_20230702 = DateLookup.create( { date: '2023-07-02', day_of_month: 2, month: 7, quarter: 3, year: 2023, week_of_year: 27, week_of_quarter: 2})</v>
      </c>
    </row>
    <row r="2043" spans="1:10">
      <c r="A2043" s="1">
        <v>45110</v>
      </c>
      <c r="B2043" s="1" t="str">
        <f t="shared" si="290"/>
        <v>2023-07-03</v>
      </c>
      <c r="C2043">
        <f t="shared" si="291"/>
        <v>3</v>
      </c>
      <c r="D2043">
        <f t="shared" si="292"/>
        <v>7</v>
      </c>
      <c r="E2043">
        <f t="shared" si="293"/>
        <v>3</v>
      </c>
      <c r="F2043">
        <f t="shared" si="294"/>
        <v>2023</v>
      </c>
      <c r="G2043">
        <f t="shared" si="295"/>
        <v>27</v>
      </c>
      <c r="H2043">
        <f t="shared" si="296"/>
        <v>2</v>
      </c>
      <c r="I2043" s="1" t="str">
        <f t="shared" si="297"/>
        <v>date_20230703</v>
      </c>
      <c r="J2043" t="str">
        <f t="shared" si="298"/>
        <v>date_20230703 = DateLookup.create( { date: '2023-07-03', day_of_month: 3, month: 7, quarter: 3, year: 2023, week_of_year: 27, week_of_quarter: 2})</v>
      </c>
    </row>
    <row r="2044" spans="1:10">
      <c r="A2044" s="1">
        <v>45111</v>
      </c>
      <c r="B2044" s="1" t="str">
        <f t="shared" si="290"/>
        <v>2023-07-04</v>
      </c>
      <c r="C2044">
        <f t="shared" si="291"/>
        <v>4</v>
      </c>
      <c r="D2044">
        <f t="shared" si="292"/>
        <v>7</v>
      </c>
      <c r="E2044">
        <f t="shared" si="293"/>
        <v>3</v>
      </c>
      <c r="F2044">
        <f t="shared" si="294"/>
        <v>2023</v>
      </c>
      <c r="G2044">
        <f t="shared" si="295"/>
        <v>27</v>
      </c>
      <c r="H2044">
        <f t="shared" si="296"/>
        <v>2</v>
      </c>
      <c r="I2044" s="1" t="str">
        <f t="shared" si="297"/>
        <v>date_20230704</v>
      </c>
      <c r="J2044" t="str">
        <f t="shared" si="298"/>
        <v>date_20230704 = DateLookup.create( { date: '2023-07-04', day_of_month: 4, month: 7, quarter: 3, year: 2023, week_of_year: 27, week_of_quarter: 2})</v>
      </c>
    </row>
    <row r="2045" spans="1:10">
      <c r="A2045" s="1">
        <v>45112</v>
      </c>
      <c r="B2045" s="1" t="str">
        <f t="shared" si="290"/>
        <v>2023-07-05</v>
      </c>
      <c r="C2045">
        <f t="shared" si="291"/>
        <v>5</v>
      </c>
      <c r="D2045">
        <f t="shared" si="292"/>
        <v>7</v>
      </c>
      <c r="E2045">
        <f t="shared" si="293"/>
        <v>3</v>
      </c>
      <c r="F2045">
        <f t="shared" si="294"/>
        <v>2023</v>
      </c>
      <c r="G2045">
        <f t="shared" si="295"/>
        <v>27</v>
      </c>
      <c r="H2045">
        <f t="shared" si="296"/>
        <v>2</v>
      </c>
      <c r="I2045" s="1" t="str">
        <f t="shared" si="297"/>
        <v>date_20230705</v>
      </c>
      <c r="J2045" t="str">
        <f t="shared" si="298"/>
        <v>date_20230705 = DateLookup.create( { date: '2023-07-05', day_of_month: 5, month: 7, quarter: 3, year: 2023, week_of_year: 27, week_of_quarter: 2})</v>
      </c>
    </row>
    <row r="2046" spans="1:10">
      <c r="A2046" s="1">
        <v>45113</v>
      </c>
      <c r="B2046" s="1" t="str">
        <f t="shared" si="290"/>
        <v>2023-07-06</v>
      </c>
      <c r="C2046">
        <f t="shared" si="291"/>
        <v>6</v>
      </c>
      <c r="D2046">
        <f t="shared" si="292"/>
        <v>7</v>
      </c>
      <c r="E2046">
        <f t="shared" si="293"/>
        <v>3</v>
      </c>
      <c r="F2046">
        <f t="shared" si="294"/>
        <v>2023</v>
      </c>
      <c r="G2046">
        <f t="shared" si="295"/>
        <v>27</v>
      </c>
      <c r="H2046">
        <f t="shared" si="296"/>
        <v>2</v>
      </c>
      <c r="I2046" s="1" t="str">
        <f t="shared" si="297"/>
        <v>date_20230706</v>
      </c>
      <c r="J2046" t="str">
        <f t="shared" si="298"/>
        <v>date_20230706 = DateLookup.create( { date: '2023-07-06', day_of_month: 6, month: 7, quarter: 3, year: 2023, week_of_year: 27, week_of_quarter: 2})</v>
      </c>
    </row>
    <row r="2047" spans="1:10">
      <c r="A2047" s="1">
        <v>45114</v>
      </c>
      <c r="B2047" s="1" t="str">
        <f t="shared" si="290"/>
        <v>2023-07-07</v>
      </c>
      <c r="C2047">
        <f t="shared" si="291"/>
        <v>7</v>
      </c>
      <c r="D2047">
        <f t="shared" si="292"/>
        <v>7</v>
      </c>
      <c r="E2047">
        <f t="shared" si="293"/>
        <v>3</v>
      </c>
      <c r="F2047">
        <f t="shared" si="294"/>
        <v>2023</v>
      </c>
      <c r="G2047">
        <f t="shared" si="295"/>
        <v>27</v>
      </c>
      <c r="H2047">
        <f t="shared" si="296"/>
        <v>2</v>
      </c>
      <c r="I2047" s="1" t="str">
        <f t="shared" si="297"/>
        <v>date_20230707</v>
      </c>
      <c r="J2047" t="str">
        <f t="shared" si="298"/>
        <v>date_20230707 = DateLookup.create( { date: '2023-07-07', day_of_month: 7, month: 7, quarter: 3, year: 2023, week_of_year: 27, week_of_quarter: 2})</v>
      </c>
    </row>
    <row r="2048" spans="1:10">
      <c r="A2048" s="1">
        <v>45115</v>
      </c>
      <c r="B2048" s="1" t="str">
        <f t="shared" si="290"/>
        <v>2023-07-08</v>
      </c>
      <c r="C2048">
        <f t="shared" si="291"/>
        <v>8</v>
      </c>
      <c r="D2048">
        <f t="shared" si="292"/>
        <v>7</v>
      </c>
      <c r="E2048">
        <f t="shared" si="293"/>
        <v>3</v>
      </c>
      <c r="F2048">
        <f t="shared" si="294"/>
        <v>2023</v>
      </c>
      <c r="G2048">
        <f t="shared" si="295"/>
        <v>27</v>
      </c>
      <c r="H2048">
        <f t="shared" si="296"/>
        <v>2</v>
      </c>
      <c r="I2048" s="1" t="str">
        <f t="shared" si="297"/>
        <v>date_20230708</v>
      </c>
      <c r="J2048" t="str">
        <f t="shared" si="298"/>
        <v>date_20230708 = DateLookup.create( { date: '2023-07-08', day_of_month: 8, month: 7, quarter: 3, year: 2023, week_of_year: 27, week_of_quarter: 2})</v>
      </c>
    </row>
    <row r="2049" spans="1:10">
      <c r="A2049" s="1">
        <v>45116</v>
      </c>
      <c r="B2049" s="1" t="str">
        <f t="shared" si="290"/>
        <v>2023-07-09</v>
      </c>
      <c r="C2049">
        <f t="shared" si="291"/>
        <v>9</v>
      </c>
      <c r="D2049">
        <f t="shared" si="292"/>
        <v>7</v>
      </c>
      <c r="E2049">
        <f t="shared" si="293"/>
        <v>3</v>
      </c>
      <c r="F2049">
        <f t="shared" si="294"/>
        <v>2023</v>
      </c>
      <c r="G2049">
        <f t="shared" si="295"/>
        <v>28</v>
      </c>
      <c r="H2049">
        <f t="shared" si="296"/>
        <v>3</v>
      </c>
      <c r="I2049" s="1" t="str">
        <f t="shared" si="297"/>
        <v>date_20230709</v>
      </c>
      <c r="J2049" t="str">
        <f t="shared" si="298"/>
        <v>date_20230709 = DateLookup.create( { date: '2023-07-09', day_of_month: 9, month: 7, quarter: 3, year: 2023, week_of_year: 28, week_of_quarter: 3})</v>
      </c>
    </row>
    <row r="2050" spans="1:10">
      <c r="A2050" s="1">
        <v>45117</v>
      </c>
      <c r="B2050" s="1" t="str">
        <f t="shared" si="290"/>
        <v>2023-07-10</v>
      </c>
      <c r="C2050">
        <f t="shared" si="291"/>
        <v>10</v>
      </c>
      <c r="D2050">
        <f t="shared" si="292"/>
        <v>7</v>
      </c>
      <c r="E2050">
        <f t="shared" si="293"/>
        <v>3</v>
      </c>
      <c r="F2050">
        <f t="shared" si="294"/>
        <v>2023</v>
      </c>
      <c r="G2050">
        <f t="shared" si="295"/>
        <v>28</v>
      </c>
      <c r="H2050">
        <f t="shared" si="296"/>
        <v>3</v>
      </c>
      <c r="I2050" s="1" t="str">
        <f t="shared" si="297"/>
        <v>date_20230710</v>
      </c>
      <c r="J2050" t="str">
        <f t="shared" si="298"/>
        <v>date_20230710 = DateLookup.create( { date: '2023-07-10', day_of_month: 10, month: 7, quarter: 3, year: 2023, week_of_year: 28, week_of_quarter: 3})</v>
      </c>
    </row>
    <row r="2051" spans="1:10">
      <c r="A2051" s="1">
        <v>45118</v>
      </c>
      <c r="B2051" s="1" t="str">
        <f t="shared" si="290"/>
        <v>2023-07-11</v>
      </c>
      <c r="C2051">
        <f t="shared" si="291"/>
        <v>11</v>
      </c>
      <c r="D2051">
        <f t="shared" si="292"/>
        <v>7</v>
      </c>
      <c r="E2051">
        <f t="shared" si="293"/>
        <v>3</v>
      </c>
      <c r="F2051">
        <f t="shared" si="294"/>
        <v>2023</v>
      </c>
      <c r="G2051">
        <f t="shared" si="295"/>
        <v>28</v>
      </c>
      <c r="H2051">
        <f t="shared" si="296"/>
        <v>3</v>
      </c>
      <c r="I2051" s="1" t="str">
        <f t="shared" si="297"/>
        <v>date_20230711</v>
      </c>
      <c r="J2051" t="str">
        <f t="shared" si="298"/>
        <v>date_20230711 = DateLookup.create( { date: '2023-07-11', day_of_month: 11, month: 7, quarter: 3, year: 2023, week_of_year: 28, week_of_quarter: 3})</v>
      </c>
    </row>
    <row r="2052" spans="1:10">
      <c r="A2052" s="1">
        <v>45119</v>
      </c>
      <c r="B2052" s="1" t="str">
        <f t="shared" si="290"/>
        <v>2023-07-12</v>
      </c>
      <c r="C2052">
        <f t="shared" si="291"/>
        <v>12</v>
      </c>
      <c r="D2052">
        <f t="shared" si="292"/>
        <v>7</v>
      </c>
      <c r="E2052">
        <f t="shared" si="293"/>
        <v>3</v>
      </c>
      <c r="F2052">
        <f t="shared" si="294"/>
        <v>2023</v>
      </c>
      <c r="G2052">
        <f t="shared" si="295"/>
        <v>28</v>
      </c>
      <c r="H2052">
        <f t="shared" si="296"/>
        <v>3</v>
      </c>
      <c r="I2052" s="1" t="str">
        <f t="shared" si="297"/>
        <v>date_20230712</v>
      </c>
      <c r="J2052" t="str">
        <f t="shared" si="298"/>
        <v>date_20230712 = DateLookup.create( { date: '2023-07-12', day_of_month: 12, month: 7, quarter: 3, year: 2023, week_of_year: 28, week_of_quarter: 3})</v>
      </c>
    </row>
    <row r="2053" spans="1:10">
      <c r="A2053" s="1">
        <v>45120</v>
      </c>
      <c r="B2053" s="1" t="str">
        <f t="shared" si="290"/>
        <v>2023-07-13</v>
      </c>
      <c r="C2053">
        <f t="shared" si="291"/>
        <v>13</v>
      </c>
      <c r="D2053">
        <f t="shared" si="292"/>
        <v>7</v>
      </c>
      <c r="E2053">
        <f t="shared" si="293"/>
        <v>3</v>
      </c>
      <c r="F2053">
        <f t="shared" si="294"/>
        <v>2023</v>
      </c>
      <c r="G2053">
        <f t="shared" si="295"/>
        <v>28</v>
      </c>
      <c r="H2053">
        <f t="shared" si="296"/>
        <v>3</v>
      </c>
      <c r="I2053" s="1" t="str">
        <f t="shared" si="297"/>
        <v>date_20230713</v>
      </c>
      <c r="J2053" t="str">
        <f t="shared" si="298"/>
        <v>date_20230713 = DateLookup.create( { date: '2023-07-13', day_of_month: 13, month: 7, quarter: 3, year: 2023, week_of_year: 28, week_of_quarter: 3})</v>
      </c>
    </row>
    <row r="2054" spans="1:10">
      <c r="A2054" s="1">
        <v>45121</v>
      </c>
      <c r="B2054" s="1" t="str">
        <f t="shared" si="290"/>
        <v>2023-07-14</v>
      </c>
      <c r="C2054">
        <f t="shared" si="291"/>
        <v>14</v>
      </c>
      <c r="D2054">
        <f t="shared" si="292"/>
        <v>7</v>
      </c>
      <c r="E2054">
        <f t="shared" si="293"/>
        <v>3</v>
      </c>
      <c r="F2054">
        <f t="shared" si="294"/>
        <v>2023</v>
      </c>
      <c r="G2054">
        <f t="shared" si="295"/>
        <v>28</v>
      </c>
      <c r="H2054">
        <f t="shared" si="296"/>
        <v>3</v>
      </c>
      <c r="I2054" s="1" t="str">
        <f t="shared" si="297"/>
        <v>date_20230714</v>
      </c>
      <c r="J2054" t="str">
        <f t="shared" si="298"/>
        <v>date_20230714 = DateLookup.create( { date: '2023-07-14', day_of_month: 14, month: 7, quarter: 3, year: 2023, week_of_year: 28, week_of_quarter: 3})</v>
      </c>
    </row>
    <row r="2055" spans="1:10">
      <c r="A2055" s="1">
        <v>45122</v>
      </c>
      <c r="B2055" s="1" t="str">
        <f t="shared" si="290"/>
        <v>2023-07-15</v>
      </c>
      <c r="C2055">
        <f t="shared" si="291"/>
        <v>15</v>
      </c>
      <c r="D2055">
        <f t="shared" si="292"/>
        <v>7</v>
      </c>
      <c r="E2055">
        <f t="shared" si="293"/>
        <v>3</v>
      </c>
      <c r="F2055">
        <f t="shared" si="294"/>
        <v>2023</v>
      </c>
      <c r="G2055">
        <f t="shared" si="295"/>
        <v>28</v>
      </c>
      <c r="H2055">
        <f t="shared" si="296"/>
        <v>3</v>
      </c>
      <c r="I2055" s="1" t="str">
        <f t="shared" si="297"/>
        <v>date_20230715</v>
      </c>
      <c r="J2055" t="str">
        <f t="shared" si="298"/>
        <v>date_20230715 = DateLookup.create( { date: '2023-07-15', day_of_month: 15, month: 7, quarter: 3, year: 2023, week_of_year: 28, week_of_quarter: 3})</v>
      </c>
    </row>
    <row r="2056" spans="1:10">
      <c r="A2056" s="1">
        <v>45123</v>
      </c>
      <c r="B2056" s="1" t="str">
        <f t="shared" si="290"/>
        <v>2023-07-16</v>
      </c>
      <c r="C2056">
        <f t="shared" si="291"/>
        <v>16</v>
      </c>
      <c r="D2056">
        <f t="shared" si="292"/>
        <v>7</v>
      </c>
      <c r="E2056">
        <f t="shared" si="293"/>
        <v>3</v>
      </c>
      <c r="F2056">
        <f t="shared" si="294"/>
        <v>2023</v>
      </c>
      <c r="G2056">
        <f t="shared" si="295"/>
        <v>29</v>
      </c>
      <c r="H2056">
        <f t="shared" si="296"/>
        <v>4</v>
      </c>
      <c r="I2056" s="1" t="str">
        <f t="shared" si="297"/>
        <v>date_20230716</v>
      </c>
      <c r="J2056" t="str">
        <f t="shared" si="298"/>
        <v>date_20230716 = DateLookup.create( { date: '2023-07-16', day_of_month: 16, month: 7, quarter: 3, year: 2023, week_of_year: 29, week_of_quarter: 4})</v>
      </c>
    </row>
    <row r="2057" spans="1:10">
      <c r="A2057" s="1">
        <v>45124</v>
      </c>
      <c r="B2057" s="1" t="str">
        <f t="shared" si="290"/>
        <v>2023-07-17</v>
      </c>
      <c r="C2057">
        <f t="shared" si="291"/>
        <v>17</v>
      </c>
      <c r="D2057">
        <f t="shared" si="292"/>
        <v>7</v>
      </c>
      <c r="E2057">
        <f t="shared" si="293"/>
        <v>3</v>
      </c>
      <c r="F2057">
        <f t="shared" si="294"/>
        <v>2023</v>
      </c>
      <c r="G2057">
        <f t="shared" si="295"/>
        <v>29</v>
      </c>
      <c r="H2057">
        <f t="shared" si="296"/>
        <v>4</v>
      </c>
      <c r="I2057" s="1" t="str">
        <f t="shared" si="297"/>
        <v>date_20230717</v>
      </c>
      <c r="J2057" t="str">
        <f t="shared" si="298"/>
        <v>date_20230717 = DateLookup.create( { date: '2023-07-17', day_of_month: 17, month: 7, quarter: 3, year: 2023, week_of_year: 29, week_of_quarter: 4})</v>
      </c>
    </row>
    <row r="2058" spans="1:10">
      <c r="A2058" s="1">
        <v>45125</v>
      </c>
      <c r="B2058" s="1" t="str">
        <f t="shared" si="290"/>
        <v>2023-07-18</v>
      </c>
      <c r="C2058">
        <f t="shared" si="291"/>
        <v>18</v>
      </c>
      <c r="D2058">
        <f t="shared" si="292"/>
        <v>7</v>
      </c>
      <c r="E2058">
        <f t="shared" si="293"/>
        <v>3</v>
      </c>
      <c r="F2058">
        <f t="shared" si="294"/>
        <v>2023</v>
      </c>
      <c r="G2058">
        <f t="shared" si="295"/>
        <v>29</v>
      </c>
      <c r="H2058">
        <f t="shared" si="296"/>
        <v>4</v>
      </c>
      <c r="I2058" s="1" t="str">
        <f t="shared" si="297"/>
        <v>date_20230718</v>
      </c>
      <c r="J2058" t="str">
        <f t="shared" si="298"/>
        <v>date_20230718 = DateLookup.create( { date: '2023-07-18', day_of_month: 18, month: 7, quarter: 3, year: 2023, week_of_year: 29, week_of_quarter: 4})</v>
      </c>
    </row>
    <row r="2059" spans="1:10">
      <c r="A2059" s="1">
        <v>45126</v>
      </c>
      <c r="B2059" s="1" t="str">
        <f t="shared" si="290"/>
        <v>2023-07-19</v>
      </c>
      <c r="C2059">
        <f t="shared" si="291"/>
        <v>19</v>
      </c>
      <c r="D2059">
        <f t="shared" si="292"/>
        <v>7</v>
      </c>
      <c r="E2059">
        <f t="shared" si="293"/>
        <v>3</v>
      </c>
      <c r="F2059">
        <f t="shared" si="294"/>
        <v>2023</v>
      </c>
      <c r="G2059">
        <f t="shared" si="295"/>
        <v>29</v>
      </c>
      <c r="H2059">
        <f t="shared" si="296"/>
        <v>4</v>
      </c>
      <c r="I2059" s="1" t="str">
        <f t="shared" si="297"/>
        <v>date_20230719</v>
      </c>
      <c r="J2059" t="str">
        <f t="shared" si="298"/>
        <v>date_20230719 = DateLookup.create( { date: '2023-07-19', day_of_month: 19, month: 7, quarter: 3, year: 2023, week_of_year: 29, week_of_quarter: 4})</v>
      </c>
    </row>
    <row r="2060" spans="1:10">
      <c r="A2060" s="1">
        <v>45127</v>
      </c>
      <c r="B2060" s="1" t="str">
        <f t="shared" si="290"/>
        <v>2023-07-20</v>
      </c>
      <c r="C2060">
        <f t="shared" si="291"/>
        <v>20</v>
      </c>
      <c r="D2060">
        <f t="shared" si="292"/>
        <v>7</v>
      </c>
      <c r="E2060">
        <f t="shared" si="293"/>
        <v>3</v>
      </c>
      <c r="F2060">
        <f t="shared" si="294"/>
        <v>2023</v>
      </c>
      <c r="G2060">
        <f t="shared" si="295"/>
        <v>29</v>
      </c>
      <c r="H2060">
        <f t="shared" si="296"/>
        <v>4</v>
      </c>
      <c r="I2060" s="1" t="str">
        <f t="shared" si="297"/>
        <v>date_20230720</v>
      </c>
      <c r="J2060" t="str">
        <f t="shared" si="298"/>
        <v>date_20230720 = DateLookup.create( { date: '2023-07-20', day_of_month: 20, month: 7, quarter: 3, year: 2023, week_of_year: 29, week_of_quarter: 4})</v>
      </c>
    </row>
    <row r="2061" spans="1:10">
      <c r="A2061" s="1">
        <v>45128</v>
      </c>
      <c r="B2061" s="1" t="str">
        <f t="shared" si="290"/>
        <v>2023-07-21</v>
      </c>
      <c r="C2061">
        <f t="shared" si="291"/>
        <v>21</v>
      </c>
      <c r="D2061">
        <f t="shared" si="292"/>
        <v>7</v>
      </c>
      <c r="E2061">
        <f t="shared" si="293"/>
        <v>3</v>
      </c>
      <c r="F2061">
        <f t="shared" si="294"/>
        <v>2023</v>
      </c>
      <c r="G2061">
        <f t="shared" si="295"/>
        <v>29</v>
      </c>
      <c r="H2061">
        <f t="shared" si="296"/>
        <v>4</v>
      </c>
      <c r="I2061" s="1" t="str">
        <f t="shared" si="297"/>
        <v>date_20230721</v>
      </c>
      <c r="J2061" t="str">
        <f t="shared" si="298"/>
        <v>date_20230721 = DateLookup.create( { date: '2023-07-21', day_of_month: 21, month: 7, quarter: 3, year: 2023, week_of_year: 29, week_of_quarter: 4})</v>
      </c>
    </row>
    <row r="2062" spans="1:10">
      <c r="A2062" s="1">
        <v>45129</v>
      </c>
      <c r="B2062" s="1" t="str">
        <f t="shared" si="290"/>
        <v>2023-07-22</v>
      </c>
      <c r="C2062">
        <f t="shared" si="291"/>
        <v>22</v>
      </c>
      <c r="D2062">
        <f t="shared" si="292"/>
        <v>7</v>
      </c>
      <c r="E2062">
        <f t="shared" si="293"/>
        <v>3</v>
      </c>
      <c r="F2062">
        <f t="shared" si="294"/>
        <v>2023</v>
      </c>
      <c r="G2062">
        <f t="shared" si="295"/>
        <v>29</v>
      </c>
      <c r="H2062">
        <f t="shared" si="296"/>
        <v>4</v>
      </c>
      <c r="I2062" s="1" t="str">
        <f t="shared" si="297"/>
        <v>date_20230722</v>
      </c>
      <c r="J2062" t="str">
        <f t="shared" si="298"/>
        <v>date_20230722 = DateLookup.create( { date: '2023-07-22', day_of_month: 22, month: 7, quarter: 3, year: 2023, week_of_year: 29, week_of_quarter: 4})</v>
      </c>
    </row>
    <row r="2063" spans="1:10">
      <c r="A2063" s="1">
        <v>45130</v>
      </c>
      <c r="B2063" s="1" t="str">
        <f t="shared" si="290"/>
        <v>2023-07-23</v>
      </c>
      <c r="C2063">
        <f t="shared" si="291"/>
        <v>23</v>
      </c>
      <c r="D2063">
        <f t="shared" si="292"/>
        <v>7</v>
      </c>
      <c r="E2063">
        <f t="shared" si="293"/>
        <v>3</v>
      </c>
      <c r="F2063">
        <f t="shared" si="294"/>
        <v>2023</v>
      </c>
      <c r="G2063">
        <f t="shared" si="295"/>
        <v>30</v>
      </c>
      <c r="H2063">
        <f t="shared" si="296"/>
        <v>5</v>
      </c>
      <c r="I2063" s="1" t="str">
        <f t="shared" si="297"/>
        <v>date_20230723</v>
      </c>
      <c r="J2063" t="str">
        <f t="shared" si="298"/>
        <v>date_20230723 = DateLookup.create( { date: '2023-07-23', day_of_month: 23, month: 7, quarter: 3, year: 2023, week_of_year: 30, week_of_quarter: 5})</v>
      </c>
    </row>
    <row r="2064" spans="1:10">
      <c r="A2064" s="1">
        <v>45131</v>
      </c>
      <c r="B2064" s="1" t="str">
        <f t="shared" si="290"/>
        <v>2023-07-24</v>
      </c>
      <c r="C2064">
        <f t="shared" si="291"/>
        <v>24</v>
      </c>
      <c r="D2064">
        <f t="shared" si="292"/>
        <v>7</v>
      </c>
      <c r="E2064">
        <f t="shared" si="293"/>
        <v>3</v>
      </c>
      <c r="F2064">
        <f t="shared" si="294"/>
        <v>2023</v>
      </c>
      <c r="G2064">
        <f t="shared" si="295"/>
        <v>30</v>
      </c>
      <c r="H2064">
        <f t="shared" si="296"/>
        <v>5</v>
      </c>
      <c r="I2064" s="1" t="str">
        <f t="shared" si="297"/>
        <v>date_20230724</v>
      </c>
      <c r="J2064" t="str">
        <f t="shared" si="298"/>
        <v>date_20230724 = DateLookup.create( { date: '2023-07-24', day_of_month: 24, month: 7, quarter: 3, year: 2023, week_of_year: 30, week_of_quarter: 5})</v>
      </c>
    </row>
    <row r="2065" spans="1:10">
      <c r="A2065" s="1">
        <v>45132</v>
      </c>
      <c r="B2065" s="1" t="str">
        <f t="shared" si="290"/>
        <v>2023-07-25</v>
      </c>
      <c r="C2065">
        <f t="shared" si="291"/>
        <v>25</v>
      </c>
      <c r="D2065">
        <f t="shared" si="292"/>
        <v>7</v>
      </c>
      <c r="E2065">
        <f t="shared" si="293"/>
        <v>3</v>
      </c>
      <c r="F2065">
        <f t="shared" si="294"/>
        <v>2023</v>
      </c>
      <c r="G2065">
        <f t="shared" si="295"/>
        <v>30</v>
      </c>
      <c r="H2065">
        <f t="shared" si="296"/>
        <v>5</v>
      </c>
      <c r="I2065" s="1" t="str">
        <f t="shared" si="297"/>
        <v>date_20230725</v>
      </c>
      <c r="J2065" t="str">
        <f t="shared" si="298"/>
        <v>date_20230725 = DateLookup.create( { date: '2023-07-25', day_of_month: 25, month: 7, quarter: 3, year: 2023, week_of_year: 30, week_of_quarter: 5})</v>
      </c>
    </row>
    <row r="2066" spans="1:10">
      <c r="A2066" s="1">
        <v>45133</v>
      </c>
      <c r="B2066" s="1" t="str">
        <f t="shared" si="290"/>
        <v>2023-07-26</v>
      </c>
      <c r="C2066">
        <f t="shared" si="291"/>
        <v>26</v>
      </c>
      <c r="D2066">
        <f t="shared" si="292"/>
        <v>7</v>
      </c>
      <c r="E2066">
        <f t="shared" si="293"/>
        <v>3</v>
      </c>
      <c r="F2066">
        <f t="shared" si="294"/>
        <v>2023</v>
      </c>
      <c r="G2066">
        <f t="shared" si="295"/>
        <v>30</v>
      </c>
      <c r="H2066">
        <f t="shared" si="296"/>
        <v>5</v>
      </c>
      <c r="I2066" s="1" t="str">
        <f t="shared" si="297"/>
        <v>date_20230726</v>
      </c>
      <c r="J2066" t="str">
        <f t="shared" si="298"/>
        <v>date_20230726 = DateLookup.create( { date: '2023-07-26', day_of_month: 26, month: 7, quarter: 3, year: 2023, week_of_year: 30, week_of_quarter: 5})</v>
      </c>
    </row>
    <row r="2067" spans="1:10">
      <c r="A2067" s="1">
        <v>45134</v>
      </c>
      <c r="B2067" s="1" t="str">
        <f t="shared" si="290"/>
        <v>2023-07-27</v>
      </c>
      <c r="C2067">
        <f t="shared" si="291"/>
        <v>27</v>
      </c>
      <c r="D2067">
        <f t="shared" si="292"/>
        <v>7</v>
      </c>
      <c r="E2067">
        <f t="shared" si="293"/>
        <v>3</v>
      </c>
      <c r="F2067">
        <f t="shared" si="294"/>
        <v>2023</v>
      </c>
      <c r="G2067">
        <f t="shared" si="295"/>
        <v>30</v>
      </c>
      <c r="H2067">
        <f t="shared" si="296"/>
        <v>5</v>
      </c>
      <c r="I2067" s="1" t="str">
        <f t="shared" si="297"/>
        <v>date_20230727</v>
      </c>
      <c r="J2067" t="str">
        <f t="shared" si="298"/>
        <v>date_20230727 = DateLookup.create( { date: '2023-07-27', day_of_month: 27, month: 7, quarter: 3, year: 2023, week_of_year: 30, week_of_quarter: 5})</v>
      </c>
    </row>
    <row r="2068" spans="1:10">
      <c r="A2068" s="1">
        <v>45135</v>
      </c>
      <c r="B2068" s="1" t="str">
        <f t="shared" si="290"/>
        <v>2023-07-28</v>
      </c>
      <c r="C2068">
        <f t="shared" si="291"/>
        <v>28</v>
      </c>
      <c r="D2068">
        <f t="shared" si="292"/>
        <v>7</v>
      </c>
      <c r="E2068">
        <f t="shared" si="293"/>
        <v>3</v>
      </c>
      <c r="F2068">
        <f t="shared" si="294"/>
        <v>2023</v>
      </c>
      <c r="G2068">
        <f t="shared" si="295"/>
        <v>30</v>
      </c>
      <c r="H2068">
        <f t="shared" si="296"/>
        <v>5</v>
      </c>
      <c r="I2068" s="1" t="str">
        <f t="shared" si="297"/>
        <v>date_20230728</v>
      </c>
      <c r="J2068" t="str">
        <f t="shared" si="298"/>
        <v>date_20230728 = DateLookup.create( { date: '2023-07-28', day_of_month: 28, month: 7, quarter: 3, year: 2023, week_of_year: 30, week_of_quarter: 5})</v>
      </c>
    </row>
    <row r="2069" spans="1:10">
      <c r="A2069" s="1">
        <v>45136</v>
      </c>
      <c r="B2069" s="1" t="str">
        <f t="shared" si="290"/>
        <v>2023-07-29</v>
      </c>
      <c r="C2069">
        <f t="shared" si="291"/>
        <v>29</v>
      </c>
      <c r="D2069">
        <f t="shared" si="292"/>
        <v>7</v>
      </c>
      <c r="E2069">
        <f t="shared" si="293"/>
        <v>3</v>
      </c>
      <c r="F2069">
        <f t="shared" si="294"/>
        <v>2023</v>
      </c>
      <c r="G2069">
        <f t="shared" si="295"/>
        <v>30</v>
      </c>
      <c r="H2069">
        <f t="shared" si="296"/>
        <v>5</v>
      </c>
      <c r="I2069" s="1" t="str">
        <f t="shared" si="297"/>
        <v>date_20230729</v>
      </c>
      <c r="J2069" t="str">
        <f t="shared" si="298"/>
        <v>date_20230729 = DateLookup.create( { date: '2023-07-29', day_of_month: 29, month: 7, quarter: 3, year: 2023, week_of_year: 30, week_of_quarter: 5})</v>
      </c>
    </row>
    <row r="2070" spans="1:10">
      <c r="A2070" s="1">
        <v>45137</v>
      </c>
      <c r="B2070" s="1" t="str">
        <f t="shared" si="290"/>
        <v>2023-07-30</v>
      </c>
      <c r="C2070">
        <f t="shared" si="291"/>
        <v>30</v>
      </c>
      <c r="D2070">
        <f t="shared" si="292"/>
        <v>7</v>
      </c>
      <c r="E2070">
        <f t="shared" si="293"/>
        <v>3</v>
      </c>
      <c r="F2070">
        <f t="shared" si="294"/>
        <v>2023</v>
      </c>
      <c r="G2070">
        <f t="shared" si="295"/>
        <v>31</v>
      </c>
      <c r="H2070">
        <f t="shared" si="296"/>
        <v>6</v>
      </c>
      <c r="I2070" s="1" t="str">
        <f t="shared" si="297"/>
        <v>date_20230730</v>
      </c>
      <c r="J2070" t="str">
        <f t="shared" si="298"/>
        <v>date_20230730 = DateLookup.create( { date: '2023-07-30', day_of_month: 30, month: 7, quarter: 3, year: 2023, week_of_year: 31, week_of_quarter: 6})</v>
      </c>
    </row>
    <row r="2071" spans="1:10">
      <c r="A2071" s="1">
        <v>45138</v>
      </c>
      <c r="B2071" s="1" t="str">
        <f t="shared" si="290"/>
        <v>2023-07-31</v>
      </c>
      <c r="C2071">
        <f t="shared" si="291"/>
        <v>31</v>
      </c>
      <c r="D2071">
        <f t="shared" si="292"/>
        <v>7</v>
      </c>
      <c r="E2071">
        <f t="shared" si="293"/>
        <v>3</v>
      </c>
      <c r="F2071">
        <f t="shared" si="294"/>
        <v>2023</v>
      </c>
      <c r="G2071">
        <f t="shared" si="295"/>
        <v>31</v>
      </c>
      <c r="H2071">
        <f t="shared" si="296"/>
        <v>6</v>
      </c>
      <c r="I2071" s="1" t="str">
        <f t="shared" si="297"/>
        <v>date_20230731</v>
      </c>
      <c r="J2071" t="str">
        <f t="shared" si="298"/>
        <v>date_20230731 = DateLookup.create( { date: '2023-07-31', day_of_month: 31, month: 7, quarter: 3, year: 2023, week_of_year: 31, week_of_quarter: 6})</v>
      </c>
    </row>
    <row r="2072" spans="1:10">
      <c r="A2072" s="1">
        <v>45139</v>
      </c>
      <c r="B2072" s="1" t="str">
        <f t="shared" si="290"/>
        <v>2023-08-01</v>
      </c>
      <c r="C2072">
        <f t="shared" si="291"/>
        <v>1</v>
      </c>
      <c r="D2072">
        <f t="shared" si="292"/>
        <v>8</v>
      </c>
      <c r="E2072">
        <f t="shared" si="293"/>
        <v>3</v>
      </c>
      <c r="F2072">
        <f t="shared" si="294"/>
        <v>2023</v>
      </c>
      <c r="G2072">
        <f t="shared" si="295"/>
        <v>31</v>
      </c>
      <c r="H2072">
        <f t="shared" si="296"/>
        <v>6</v>
      </c>
      <c r="I2072" s="1" t="str">
        <f t="shared" si="297"/>
        <v>date_20230801</v>
      </c>
      <c r="J2072" t="str">
        <f t="shared" si="298"/>
        <v>date_20230801 = DateLookup.create( { date: '2023-08-01', day_of_month: 1, month: 8, quarter: 3, year: 2023, week_of_year: 31, week_of_quarter: 6})</v>
      </c>
    </row>
    <row r="2073" spans="1:10">
      <c r="A2073" s="1">
        <v>45140</v>
      </c>
      <c r="B2073" s="1" t="str">
        <f t="shared" si="290"/>
        <v>2023-08-02</v>
      </c>
      <c r="C2073">
        <f t="shared" si="291"/>
        <v>2</v>
      </c>
      <c r="D2073">
        <f t="shared" si="292"/>
        <v>8</v>
      </c>
      <c r="E2073">
        <f t="shared" si="293"/>
        <v>3</v>
      </c>
      <c r="F2073">
        <f t="shared" si="294"/>
        <v>2023</v>
      </c>
      <c r="G2073">
        <f t="shared" si="295"/>
        <v>31</v>
      </c>
      <c r="H2073">
        <f t="shared" si="296"/>
        <v>6</v>
      </c>
      <c r="I2073" s="1" t="str">
        <f t="shared" si="297"/>
        <v>date_20230802</v>
      </c>
      <c r="J2073" t="str">
        <f t="shared" si="298"/>
        <v>date_20230802 = DateLookup.create( { date: '2023-08-02', day_of_month: 2, month: 8, quarter: 3, year: 2023, week_of_year: 31, week_of_quarter: 6})</v>
      </c>
    </row>
    <row r="2074" spans="1:10">
      <c r="A2074" s="1">
        <v>45141</v>
      </c>
      <c r="B2074" s="1" t="str">
        <f t="shared" si="290"/>
        <v>2023-08-03</v>
      </c>
      <c r="C2074">
        <f t="shared" si="291"/>
        <v>3</v>
      </c>
      <c r="D2074">
        <f t="shared" si="292"/>
        <v>8</v>
      </c>
      <c r="E2074">
        <f t="shared" si="293"/>
        <v>3</v>
      </c>
      <c r="F2074">
        <f t="shared" si="294"/>
        <v>2023</v>
      </c>
      <c r="G2074">
        <f t="shared" si="295"/>
        <v>31</v>
      </c>
      <c r="H2074">
        <f t="shared" si="296"/>
        <v>6</v>
      </c>
      <c r="I2074" s="1" t="str">
        <f t="shared" si="297"/>
        <v>date_20230803</v>
      </c>
      <c r="J2074" t="str">
        <f t="shared" si="298"/>
        <v>date_20230803 = DateLookup.create( { date: '2023-08-03', day_of_month: 3, month: 8, quarter: 3, year: 2023, week_of_year: 31, week_of_quarter: 6})</v>
      </c>
    </row>
    <row r="2075" spans="1:10">
      <c r="A2075" s="1">
        <v>45142</v>
      </c>
      <c r="B2075" s="1" t="str">
        <f t="shared" si="290"/>
        <v>2023-08-04</v>
      </c>
      <c r="C2075">
        <f t="shared" si="291"/>
        <v>4</v>
      </c>
      <c r="D2075">
        <f t="shared" si="292"/>
        <v>8</v>
      </c>
      <c r="E2075">
        <f t="shared" si="293"/>
        <v>3</v>
      </c>
      <c r="F2075">
        <f t="shared" si="294"/>
        <v>2023</v>
      </c>
      <c r="G2075">
        <f t="shared" si="295"/>
        <v>31</v>
      </c>
      <c r="H2075">
        <f t="shared" si="296"/>
        <v>6</v>
      </c>
      <c r="I2075" s="1" t="str">
        <f t="shared" si="297"/>
        <v>date_20230804</v>
      </c>
      <c r="J2075" t="str">
        <f t="shared" si="298"/>
        <v>date_20230804 = DateLookup.create( { date: '2023-08-04', day_of_month: 4, month: 8, quarter: 3, year: 2023, week_of_year: 31, week_of_quarter: 6})</v>
      </c>
    </row>
    <row r="2076" spans="1:10">
      <c r="A2076" s="1">
        <v>45143</v>
      </c>
      <c r="B2076" s="1" t="str">
        <f t="shared" si="290"/>
        <v>2023-08-05</v>
      </c>
      <c r="C2076">
        <f t="shared" si="291"/>
        <v>5</v>
      </c>
      <c r="D2076">
        <f t="shared" si="292"/>
        <v>8</v>
      </c>
      <c r="E2076">
        <f t="shared" si="293"/>
        <v>3</v>
      </c>
      <c r="F2076">
        <f t="shared" si="294"/>
        <v>2023</v>
      </c>
      <c r="G2076">
        <f t="shared" si="295"/>
        <v>31</v>
      </c>
      <c r="H2076">
        <f t="shared" si="296"/>
        <v>6</v>
      </c>
      <c r="I2076" s="1" t="str">
        <f t="shared" si="297"/>
        <v>date_20230805</v>
      </c>
      <c r="J2076" t="str">
        <f t="shared" si="298"/>
        <v>date_20230805 = DateLookup.create( { date: '2023-08-05', day_of_month: 5, month: 8, quarter: 3, year: 2023, week_of_year: 31, week_of_quarter: 6})</v>
      </c>
    </row>
    <row r="2077" spans="1:10">
      <c r="A2077" s="1">
        <v>45144</v>
      </c>
      <c r="B2077" s="1" t="str">
        <f t="shared" si="290"/>
        <v>2023-08-06</v>
      </c>
      <c r="C2077">
        <f t="shared" si="291"/>
        <v>6</v>
      </c>
      <c r="D2077">
        <f t="shared" si="292"/>
        <v>8</v>
      </c>
      <c r="E2077">
        <f t="shared" si="293"/>
        <v>3</v>
      </c>
      <c r="F2077">
        <f t="shared" si="294"/>
        <v>2023</v>
      </c>
      <c r="G2077">
        <f t="shared" si="295"/>
        <v>32</v>
      </c>
      <c r="H2077">
        <f t="shared" si="296"/>
        <v>7</v>
      </c>
      <c r="I2077" s="1" t="str">
        <f t="shared" si="297"/>
        <v>date_20230806</v>
      </c>
      <c r="J2077" t="str">
        <f t="shared" si="298"/>
        <v>date_20230806 = DateLookup.create( { date: '2023-08-06', day_of_month: 6, month: 8, quarter: 3, year: 2023, week_of_year: 32, week_of_quarter: 7})</v>
      </c>
    </row>
    <row r="2078" spans="1:10">
      <c r="A2078" s="1">
        <v>45145</v>
      </c>
      <c r="B2078" s="1" t="str">
        <f t="shared" si="290"/>
        <v>2023-08-07</v>
      </c>
      <c r="C2078">
        <f t="shared" si="291"/>
        <v>7</v>
      </c>
      <c r="D2078">
        <f t="shared" si="292"/>
        <v>8</v>
      </c>
      <c r="E2078">
        <f t="shared" si="293"/>
        <v>3</v>
      </c>
      <c r="F2078">
        <f t="shared" si="294"/>
        <v>2023</v>
      </c>
      <c r="G2078">
        <f t="shared" si="295"/>
        <v>32</v>
      </c>
      <c r="H2078">
        <f t="shared" si="296"/>
        <v>7</v>
      </c>
      <c r="I2078" s="1" t="str">
        <f t="shared" si="297"/>
        <v>date_20230807</v>
      </c>
      <c r="J2078" t="str">
        <f t="shared" si="298"/>
        <v>date_20230807 = DateLookup.create( { date: '2023-08-07', day_of_month: 7, month: 8, quarter: 3, year: 2023, week_of_year: 32, week_of_quarter: 7})</v>
      </c>
    </row>
    <row r="2079" spans="1:10">
      <c r="A2079" s="1">
        <v>45146</v>
      </c>
      <c r="B2079" s="1" t="str">
        <f t="shared" si="290"/>
        <v>2023-08-08</v>
      </c>
      <c r="C2079">
        <f t="shared" si="291"/>
        <v>8</v>
      </c>
      <c r="D2079">
        <f t="shared" si="292"/>
        <v>8</v>
      </c>
      <c r="E2079">
        <f t="shared" si="293"/>
        <v>3</v>
      </c>
      <c r="F2079">
        <f t="shared" si="294"/>
        <v>2023</v>
      </c>
      <c r="G2079">
        <f t="shared" si="295"/>
        <v>32</v>
      </c>
      <c r="H2079">
        <f t="shared" si="296"/>
        <v>7</v>
      </c>
      <c r="I2079" s="1" t="str">
        <f t="shared" si="297"/>
        <v>date_20230808</v>
      </c>
      <c r="J2079" t="str">
        <f t="shared" si="298"/>
        <v>date_20230808 = DateLookup.create( { date: '2023-08-08', day_of_month: 8, month: 8, quarter: 3, year: 2023, week_of_year: 32, week_of_quarter: 7})</v>
      </c>
    </row>
    <row r="2080" spans="1:10">
      <c r="A2080" s="1">
        <v>45147</v>
      </c>
      <c r="B2080" s="1" t="str">
        <f t="shared" si="290"/>
        <v>2023-08-09</v>
      </c>
      <c r="C2080">
        <f t="shared" si="291"/>
        <v>9</v>
      </c>
      <c r="D2080">
        <f t="shared" si="292"/>
        <v>8</v>
      </c>
      <c r="E2080">
        <f t="shared" si="293"/>
        <v>3</v>
      </c>
      <c r="F2080">
        <f t="shared" si="294"/>
        <v>2023</v>
      </c>
      <c r="G2080">
        <f t="shared" si="295"/>
        <v>32</v>
      </c>
      <c r="H2080">
        <f t="shared" si="296"/>
        <v>7</v>
      </c>
      <c r="I2080" s="1" t="str">
        <f t="shared" si="297"/>
        <v>date_20230809</v>
      </c>
      <c r="J2080" t="str">
        <f t="shared" si="298"/>
        <v>date_20230809 = DateLookup.create( { date: '2023-08-09', day_of_month: 9, month: 8, quarter: 3, year: 2023, week_of_year: 32, week_of_quarter: 7})</v>
      </c>
    </row>
    <row r="2081" spans="1:10">
      <c r="A2081" s="1">
        <v>45148</v>
      </c>
      <c r="B2081" s="1" t="str">
        <f t="shared" si="290"/>
        <v>2023-08-10</v>
      </c>
      <c r="C2081">
        <f t="shared" si="291"/>
        <v>10</v>
      </c>
      <c r="D2081">
        <f t="shared" si="292"/>
        <v>8</v>
      </c>
      <c r="E2081">
        <f t="shared" si="293"/>
        <v>3</v>
      </c>
      <c r="F2081">
        <f t="shared" si="294"/>
        <v>2023</v>
      </c>
      <c r="G2081">
        <f t="shared" si="295"/>
        <v>32</v>
      </c>
      <c r="H2081">
        <f t="shared" si="296"/>
        <v>7</v>
      </c>
      <c r="I2081" s="1" t="str">
        <f t="shared" si="297"/>
        <v>date_20230810</v>
      </c>
      <c r="J2081" t="str">
        <f t="shared" si="298"/>
        <v>date_20230810 = DateLookup.create( { date: '2023-08-10', day_of_month: 10, month: 8, quarter: 3, year: 2023, week_of_year: 32, week_of_quarter: 7})</v>
      </c>
    </row>
    <row r="2082" spans="1:10">
      <c r="A2082" s="1">
        <v>45149</v>
      </c>
      <c r="B2082" s="1" t="str">
        <f t="shared" si="290"/>
        <v>2023-08-11</v>
      </c>
      <c r="C2082">
        <f t="shared" si="291"/>
        <v>11</v>
      </c>
      <c r="D2082">
        <f t="shared" si="292"/>
        <v>8</v>
      </c>
      <c r="E2082">
        <f t="shared" si="293"/>
        <v>3</v>
      </c>
      <c r="F2082">
        <f t="shared" si="294"/>
        <v>2023</v>
      </c>
      <c r="G2082">
        <f t="shared" si="295"/>
        <v>32</v>
      </c>
      <c r="H2082">
        <f t="shared" si="296"/>
        <v>7</v>
      </c>
      <c r="I2082" s="1" t="str">
        <f t="shared" si="297"/>
        <v>date_20230811</v>
      </c>
      <c r="J2082" t="str">
        <f t="shared" si="298"/>
        <v>date_20230811 = DateLookup.create( { date: '2023-08-11', day_of_month: 11, month: 8, quarter: 3, year: 2023, week_of_year: 32, week_of_quarter: 7})</v>
      </c>
    </row>
    <row r="2083" spans="1:10">
      <c r="A2083" s="1">
        <v>45150</v>
      </c>
      <c r="B2083" s="1" t="str">
        <f t="shared" ref="B2083:B2146" si="299">YEAR(A2083)&amp;"-"&amp;RIGHT("0"&amp;MONTH(A2083),2)&amp;"-"&amp;RIGHT("0"&amp;DAY(A2083),2)</f>
        <v>2023-08-12</v>
      </c>
      <c r="C2083">
        <f t="shared" ref="C2083:C2146" si="300">DAY(B2083)</f>
        <v>12</v>
      </c>
      <c r="D2083">
        <f t="shared" ref="D2083:D2146" si="301">MONTH(B2083)</f>
        <v>8</v>
      </c>
      <c r="E2083">
        <f t="shared" ref="E2083:E2146" si="302">IF(D2083&lt;4,1,IF(AND(D2083&gt;3,D2083&lt;7),2,IF(AND(D2083&gt;6,D2083&lt;10),3,4)))</f>
        <v>3</v>
      </c>
      <c r="F2083">
        <f t="shared" ref="F2083:F2146" si="303">YEAR(B2083)</f>
        <v>2023</v>
      </c>
      <c r="G2083">
        <f t="shared" ref="G2083:G2146" si="304">WEEKNUM(B2083)</f>
        <v>32</v>
      </c>
      <c r="H2083">
        <f t="shared" ref="H2083:H2146" si="305">IF(E2083=E2082,G2083-G2082+H2082,1)</f>
        <v>7</v>
      </c>
      <c r="I2083" s="1" t="str">
        <f t="shared" si="297"/>
        <v>date_20230812</v>
      </c>
      <c r="J2083" t="str">
        <f t="shared" si="298"/>
        <v>date_20230812 = DateLookup.create( { date: '2023-08-12', day_of_month: 12, month: 8, quarter: 3, year: 2023, week_of_year: 32, week_of_quarter: 7})</v>
      </c>
    </row>
    <row r="2084" spans="1:10">
      <c r="A2084" s="1">
        <v>45151</v>
      </c>
      <c r="B2084" s="1" t="str">
        <f t="shared" si="299"/>
        <v>2023-08-13</v>
      </c>
      <c r="C2084">
        <f t="shared" si="300"/>
        <v>13</v>
      </c>
      <c r="D2084">
        <f t="shared" si="301"/>
        <v>8</v>
      </c>
      <c r="E2084">
        <f t="shared" si="302"/>
        <v>3</v>
      </c>
      <c r="F2084">
        <f t="shared" si="303"/>
        <v>2023</v>
      </c>
      <c r="G2084">
        <f t="shared" si="304"/>
        <v>33</v>
      </c>
      <c r="H2084">
        <f t="shared" si="305"/>
        <v>8</v>
      </c>
      <c r="I2084" s="1" t="str">
        <f t="shared" si="297"/>
        <v>date_20230813</v>
      </c>
      <c r="J2084" t="str">
        <f t="shared" si="298"/>
        <v>date_20230813 = DateLookup.create( { date: '2023-08-13', day_of_month: 13, month: 8, quarter: 3, year: 2023, week_of_year: 33, week_of_quarter: 8})</v>
      </c>
    </row>
    <row r="2085" spans="1:10">
      <c r="A2085" s="1">
        <v>45152</v>
      </c>
      <c r="B2085" s="1" t="str">
        <f t="shared" si="299"/>
        <v>2023-08-14</v>
      </c>
      <c r="C2085">
        <f t="shared" si="300"/>
        <v>14</v>
      </c>
      <c r="D2085">
        <f t="shared" si="301"/>
        <v>8</v>
      </c>
      <c r="E2085">
        <f t="shared" si="302"/>
        <v>3</v>
      </c>
      <c r="F2085">
        <f t="shared" si="303"/>
        <v>2023</v>
      </c>
      <c r="G2085">
        <f t="shared" si="304"/>
        <v>33</v>
      </c>
      <c r="H2085">
        <f t="shared" si="305"/>
        <v>8</v>
      </c>
      <c r="I2085" s="1" t="str">
        <f t="shared" si="297"/>
        <v>date_20230814</v>
      </c>
      <c r="J2085" t="str">
        <f t="shared" si="298"/>
        <v>date_20230814 = DateLookup.create( { date: '2023-08-14', day_of_month: 14, month: 8, quarter: 3, year: 2023, week_of_year: 33, week_of_quarter: 8})</v>
      </c>
    </row>
    <row r="2086" spans="1:10">
      <c r="A2086" s="1">
        <v>45153</v>
      </c>
      <c r="B2086" s="1" t="str">
        <f t="shared" si="299"/>
        <v>2023-08-15</v>
      </c>
      <c r="C2086">
        <f t="shared" si="300"/>
        <v>15</v>
      </c>
      <c r="D2086">
        <f t="shared" si="301"/>
        <v>8</v>
      </c>
      <c r="E2086">
        <f t="shared" si="302"/>
        <v>3</v>
      </c>
      <c r="F2086">
        <f t="shared" si="303"/>
        <v>2023</v>
      </c>
      <c r="G2086">
        <f t="shared" si="304"/>
        <v>33</v>
      </c>
      <c r="H2086">
        <f t="shared" si="305"/>
        <v>8</v>
      </c>
      <c r="I2086" s="1" t="str">
        <f t="shared" si="297"/>
        <v>date_20230815</v>
      </c>
      <c r="J2086" t="str">
        <f t="shared" si="298"/>
        <v>date_20230815 = DateLookup.create( { date: '2023-08-15', day_of_month: 15, month: 8, quarter: 3, year: 2023, week_of_year: 33, week_of_quarter: 8})</v>
      </c>
    </row>
    <row r="2087" spans="1:10">
      <c r="A2087" s="1">
        <v>45154</v>
      </c>
      <c r="B2087" s="1" t="str">
        <f t="shared" si="299"/>
        <v>2023-08-16</v>
      </c>
      <c r="C2087">
        <f t="shared" si="300"/>
        <v>16</v>
      </c>
      <c r="D2087">
        <f t="shared" si="301"/>
        <v>8</v>
      </c>
      <c r="E2087">
        <f t="shared" si="302"/>
        <v>3</v>
      </c>
      <c r="F2087">
        <f t="shared" si="303"/>
        <v>2023</v>
      </c>
      <c r="G2087">
        <f t="shared" si="304"/>
        <v>33</v>
      </c>
      <c r="H2087">
        <f t="shared" si="305"/>
        <v>8</v>
      </c>
      <c r="I2087" s="1" t="str">
        <f t="shared" si="297"/>
        <v>date_20230816</v>
      </c>
      <c r="J2087" t="str">
        <f t="shared" si="298"/>
        <v>date_20230816 = DateLookup.create( { date: '2023-08-16', day_of_month: 16, month: 8, quarter: 3, year: 2023, week_of_year: 33, week_of_quarter: 8})</v>
      </c>
    </row>
    <row r="2088" spans="1:10">
      <c r="A2088" s="1">
        <v>45155</v>
      </c>
      <c r="B2088" s="1" t="str">
        <f t="shared" si="299"/>
        <v>2023-08-17</v>
      </c>
      <c r="C2088">
        <f t="shared" si="300"/>
        <v>17</v>
      </c>
      <c r="D2088">
        <f t="shared" si="301"/>
        <v>8</v>
      </c>
      <c r="E2088">
        <f t="shared" si="302"/>
        <v>3</v>
      </c>
      <c r="F2088">
        <f t="shared" si="303"/>
        <v>2023</v>
      </c>
      <c r="G2088">
        <f t="shared" si="304"/>
        <v>33</v>
      </c>
      <c r="H2088">
        <f t="shared" si="305"/>
        <v>8</v>
      </c>
      <c r="I2088" s="1" t="str">
        <f t="shared" si="297"/>
        <v>date_20230817</v>
      </c>
      <c r="J2088" t="str">
        <f t="shared" si="298"/>
        <v>date_20230817 = DateLookup.create( { date: '2023-08-17', day_of_month: 17, month: 8, quarter: 3, year: 2023, week_of_year: 33, week_of_quarter: 8})</v>
      </c>
    </row>
    <row r="2089" spans="1:10">
      <c r="A2089" s="1">
        <v>45156</v>
      </c>
      <c r="B2089" s="1" t="str">
        <f t="shared" si="299"/>
        <v>2023-08-18</v>
      </c>
      <c r="C2089">
        <f t="shared" si="300"/>
        <v>18</v>
      </c>
      <c r="D2089">
        <f t="shared" si="301"/>
        <v>8</v>
      </c>
      <c r="E2089">
        <f t="shared" si="302"/>
        <v>3</v>
      </c>
      <c r="F2089">
        <f t="shared" si="303"/>
        <v>2023</v>
      </c>
      <c r="G2089">
        <f t="shared" si="304"/>
        <v>33</v>
      </c>
      <c r="H2089">
        <f t="shared" si="305"/>
        <v>8</v>
      </c>
      <c r="I2089" s="1" t="str">
        <f t="shared" si="297"/>
        <v>date_20230818</v>
      </c>
      <c r="J2089" t="str">
        <f t="shared" si="298"/>
        <v>date_20230818 = DateLookup.create( { date: '2023-08-18', day_of_month: 18, month: 8, quarter: 3, year: 2023, week_of_year: 33, week_of_quarter: 8})</v>
      </c>
    </row>
    <row r="2090" spans="1:10">
      <c r="A2090" s="1">
        <v>45157</v>
      </c>
      <c r="B2090" s="1" t="str">
        <f t="shared" si="299"/>
        <v>2023-08-19</v>
      </c>
      <c r="C2090">
        <f t="shared" si="300"/>
        <v>19</v>
      </c>
      <c r="D2090">
        <f t="shared" si="301"/>
        <v>8</v>
      </c>
      <c r="E2090">
        <f t="shared" si="302"/>
        <v>3</v>
      </c>
      <c r="F2090">
        <f t="shared" si="303"/>
        <v>2023</v>
      </c>
      <c r="G2090">
        <f t="shared" si="304"/>
        <v>33</v>
      </c>
      <c r="H2090">
        <f t="shared" si="305"/>
        <v>8</v>
      </c>
      <c r="I2090" s="1" t="str">
        <f t="shared" si="297"/>
        <v>date_20230819</v>
      </c>
      <c r="J2090" t="str">
        <f t="shared" si="298"/>
        <v>date_20230819 = DateLookup.create( { date: '2023-08-19', day_of_month: 19, month: 8, quarter: 3, year: 2023, week_of_year: 33, week_of_quarter: 8})</v>
      </c>
    </row>
    <row r="2091" spans="1:10">
      <c r="A2091" s="1">
        <v>45158</v>
      </c>
      <c r="B2091" s="1" t="str">
        <f t="shared" si="299"/>
        <v>2023-08-20</v>
      </c>
      <c r="C2091">
        <f t="shared" si="300"/>
        <v>20</v>
      </c>
      <c r="D2091">
        <f t="shared" si="301"/>
        <v>8</v>
      </c>
      <c r="E2091">
        <f t="shared" si="302"/>
        <v>3</v>
      </c>
      <c r="F2091">
        <f t="shared" si="303"/>
        <v>2023</v>
      </c>
      <c r="G2091">
        <f t="shared" si="304"/>
        <v>34</v>
      </c>
      <c r="H2091">
        <f t="shared" si="305"/>
        <v>9</v>
      </c>
      <c r="I2091" s="1" t="str">
        <f t="shared" si="297"/>
        <v>date_20230820</v>
      </c>
      <c r="J2091" t="str">
        <f t="shared" si="298"/>
        <v>date_20230820 = DateLookup.create( { date: '2023-08-20', day_of_month: 20, month: 8, quarter: 3, year: 2023, week_of_year: 34, week_of_quarter: 9})</v>
      </c>
    </row>
    <row r="2092" spans="1:10">
      <c r="A2092" s="1">
        <v>45159</v>
      </c>
      <c r="B2092" s="1" t="str">
        <f t="shared" si="299"/>
        <v>2023-08-21</v>
      </c>
      <c r="C2092">
        <f t="shared" si="300"/>
        <v>21</v>
      </c>
      <c r="D2092">
        <f t="shared" si="301"/>
        <v>8</v>
      </c>
      <c r="E2092">
        <f t="shared" si="302"/>
        <v>3</v>
      </c>
      <c r="F2092">
        <f t="shared" si="303"/>
        <v>2023</v>
      </c>
      <c r="G2092">
        <f t="shared" si="304"/>
        <v>34</v>
      </c>
      <c r="H2092">
        <f t="shared" si="305"/>
        <v>9</v>
      </c>
      <c r="I2092" s="1" t="str">
        <f t="shared" si="297"/>
        <v>date_20230821</v>
      </c>
      <c r="J2092" t="str">
        <f t="shared" si="298"/>
        <v>date_20230821 = DateLookup.create( { date: '2023-08-21', day_of_month: 21, month: 8, quarter: 3, year: 2023, week_of_year: 34, week_of_quarter: 9})</v>
      </c>
    </row>
    <row r="2093" spans="1:10">
      <c r="A2093" s="1">
        <v>45160</v>
      </c>
      <c r="B2093" s="1" t="str">
        <f t="shared" si="299"/>
        <v>2023-08-22</v>
      </c>
      <c r="C2093">
        <f t="shared" si="300"/>
        <v>22</v>
      </c>
      <c r="D2093">
        <f t="shared" si="301"/>
        <v>8</v>
      </c>
      <c r="E2093">
        <f t="shared" si="302"/>
        <v>3</v>
      </c>
      <c r="F2093">
        <f t="shared" si="303"/>
        <v>2023</v>
      </c>
      <c r="G2093">
        <f t="shared" si="304"/>
        <v>34</v>
      </c>
      <c r="H2093">
        <f t="shared" si="305"/>
        <v>9</v>
      </c>
      <c r="I2093" s="1" t="str">
        <f t="shared" ref="I2093:I2156" si="306">"date_"&amp;YEAR(A2093)&amp;""&amp;RIGHT("0"&amp;MONTH(A2093),2)&amp;""&amp;RIGHT("0"&amp;DAY(A2093),2)</f>
        <v>date_20230822</v>
      </c>
      <c r="J2093" t="str">
        <f t="shared" ref="J2093:J2156" si="307">I2093&amp; " = DateLookup.create( { "&amp;B$1&amp;"'"&amp;B2093&amp;"'"&amp;C$1&amp;C2093&amp;D$1&amp;D2093&amp;E$1&amp;E2093&amp;F$1&amp;F2093&amp;G$1&amp;G2093&amp;H$1&amp;H2093&amp;"})"</f>
        <v>date_20230822 = DateLookup.create( { date: '2023-08-22', day_of_month: 22, month: 8, quarter: 3, year: 2023, week_of_year: 34, week_of_quarter: 9})</v>
      </c>
    </row>
    <row r="2094" spans="1:10">
      <c r="A2094" s="1">
        <v>45161</v>
      </c>
      <c r="B2094" s="1" t="str">
        <f t="shared" si="299"/>
        <v>2023-08-23</v>
      </c>
      <c r="C2094">
        <f t="shared" si="300"/>
        <v>23</v>
      </c>
      <c r="D2094">
        <f t="shared" si="301"/>
        <v>8</v>
      </c>
      <c r="E2094">
        <f t="shared" si="302"/>
        <v>3</v>
      </c>
      <c r="F2094">
        <f t="shared" si="303"/>
        <v>2023</v>
      </c>
      <c r="G2094">
        <f t="shared" si="304"/>
        <v>34</v>
      </c>
      <c r="H2094">
        <f t="shared" si="305"/>
        <v>9</v>
      </c>
      <c r="I2094" s="1" t="str">
        <f t="shared" si="306"/>
        <v>date_20230823</v>
      </c>
      <c r="J2094" t="str">
        <f t="shared" si="307"/>
        <v>date_20230823 = DateLookup.create( { date: '2023-08-23', day_of_month: 23, month: 8, quarter: 3, year: 2023, week_of_year: 34, week_of_quarter: 9})</v>
      </c>
    </row>
    <row r="2095" spans="1:10">
      <c r="A2095" s="1">
        <v>45162</v>
      </c>
      <c r="B2095" s="1" t="str">
        <f t="shared" si="299"/>
        <v>2023-08-24</v>
      </c>
      <c r="C2095">
        <f t="shared" si="300"/>
        <v>24</v>
      </c>
      <c r="D2095">
        <f t="shared" si="301"/>
        <v>8</v>
      </c>
      <c r="E2095">
        <f t="shared" si="302"/>
        <v>3</v>
      </c>
      <c r="F2095">
        <f t="shared" si="303"/>
        <v>2023</v>
      </c>
      <c r="G2095">
        <f t="shared" si="304"/>
        <v>34</v>
      </c>
      <c r="H2095">
        <f t="shared" si="305"/>
        <v>9</v>
      </c>
      <c r="I2095" s="1" t="str">
        <f t="shared" si="306"/>
        <v>date_20230824</v>
      </c>
      <c r="J2095" t="str">
        <f t="shared" si="307"/>
        <v>date_20230824 = DateLookup.create( { date: '2023-08-24', day_of_month: 24, month: 8, quarter: 3, year: 2023, week_of_year: 34, week_of_quarter: 9})</v>
      </c>
    </row>
    <row r="2096" spans="1:10">
      <c r="A2096" s="1">
        <v>45163</v>
      </c>
      <c r="B2096" s="1" t="str">
        <f t="shared" si="299"/>
        <v>2023-08-25</v>
      </c>
      <c r="C2096">
        <f t="shared" si="300"/>
        <v>25</v>
      </c>
      <c r="D2096">
        <f t="shared" si="301"/>
        <v>8</v>
      </c>
      <c r="E2096">
        <f t="shared" si="302"/>
        <v>3</v>
      </c>
      <c r="F2096">
        <f t="shared" si="303"/>
        <v>2023</v>
      </c>
      <c r="G2096">
        <f t="shared" si="304"/>
        <v>34</v>
      </c>
      <c r="H2096">
        <f t="shared" si="305"/>
        <v>9</v>
      </c>
      <c r="I2096" s="1" t="str">
        <f t="shared" si="306"/>
        <v>date_20230825</v>
      </c>
      <c r="J2096" t="str">
        <f t="shared" si="307"/>
        <v>date_20230825 = DateLookup.create( { date: '2023-08-25', day_of_month: 25, month: 8, quarter: 3, year: 2023, week_of_year: 34, week_of_quarter: 9})</v>
      </c>
    </row>
    <row r="2097" spans="1:10">
      <c r="A2097" s="1">
        <v>45164</v>
      </c>
      <c r="B2097" s="1" t="str">
        <f t="shared" si="299"/>
        <v>2023-08-26</v>
      </c>
      <c r="C2097">
        <f t="shared" si="300"/>
        <v>26</v>
      </c>
      <c r="D2097">
        <f t="shared" si="301"/>
        <v>8</v>
      </c>
      <c r="E2097">
        <f t="shared" si="302"/>
        <v>3</v>
      </c>
      <c r="F2097">
        <f t="shared" si="303"/>
        <v>2023</v>
      </c>
      <c r="G2097">
        <f t="shared" si="304"/>
        <v>34</v>
      </c>
      <c r="H2097">
        <f t="shared" si="305"/>
        <v>9</v>
      </c>
      <c r="I2097" s="1" t="str">
        <f t="shared" si="306"/>
        <v>date_20230826</v>
      </c>
      <c r="J2097" t="str">
        <f t="shared" si="307"/>
        <v>date_20230826 = DateLookup.create( { date: '2023-08-26', day_of_month: 26, month: 8, quarter: 3, year: 2023, week_of_year: 34, week_of_quarter: 9})</v>
      </c>
    </row>
    <row r="2098" spans="1:10">
      <c r="A2098" s="1">
        <v>45165</v>
      </c>
      <c r="B2098" s="1" t="str">
        <f t="shared" si="299"/>
        <v>2023-08-27</v>
      </c>
      <c r="C2098">
        <f t="shared" si="300"/>
        <v>27</v>
      </c>
      <c r="D2098">
        <f t="shared" si="301"/>
        <v>8</v>
      </c>
      <c r="E2098">
        <f t="shared" si="302"/>
        <v>3</v>
      </c>
      <c r="F2098">
        <f t="shared" si="303"/>
        <v>2023</v>
      </c>
      <c r="G2098">
        <f t="shared" si="304"/>
        <v>35</v>
      </c>
      <c r="H2098">
        <f t="shared" si="305"/>
        <v>10</v>
      </c>
      <c r="I2098" s="1" t="str">
        <f t="shared" si="306"/>
        <v>date_20230827</v>
      </c>
      <c r="J2098" t="str">
        <f t="shared" si="307"/>
        <v>date_20230827 = DateLookup.create( { date: '2023-08-27', day_of_month: 27, month: 8, quarter: 3, year: 2023, week_of_year: 35, week_of_quarter: 10})</v>
      </c>
    </row>
    <row r="2099" spans="1:10">
      <c r="A2099" s="1">
        <v>45166</v>
      </c>
      <c r="B2099" s="1" t="str">
        <f t="shared" si="299"/>
        <v>2023-08-28</v>
      </c>
      <c r="C2099">
        <f t="shared" si="300"/>
        <v>28</v>
      </c>
      <c r="D2099">
        <f t="shared" si="301"/>
        <v>8</v>
      </c>
      <c r="E2099">
        <f t="shared" si="302"/>
        <v>3</v>
      </c>
      <c r="F2099">
        <f t="shared" si="303"/>
        <v>2023</v>
      </c>
      <c r="G2099">
        <f t="shared" si="304"/>
        <v>35</v>
      </c>
      <c r="H2099">
        <f t="shared" si="305"/>
        <v>10</v>
      </c>
      <c r="I2099" s="1" t="str">
        <f t="shared" si="306"/>
        <v>date_20230828</v>
      </c>
      <c r="J2099" t="str">
        <f t="shared" si="307"/>
        <v>date_20230828 = DateLookup.create( { date: '2023-08-28', day_of_month: 28, month: 8, quarter: 3, year: 2023, week_of_year: 35, week_of_quarter: 10})</v>
      </c>
    </row>
    <row r="2100" spans="1:10">
      <c r="A2100" s="1">
        <v>45167</v>
      </c>
      <c r="B2100" s="1" t="str">
        <f t="shared" si="299"/>
        <v>2023-08-29</v>
      </c>
      <c r="C2100">
        <f t="shared" si="300"/>
        <v>29</v>
      </c>
      <c r="D2100">
        <f t="shared" si="301"/>
        <v>8</v>
      </c>
      <c r="E2100">
        <f t="shared" si="302"/>
        <v>3</v>
      </c>
      <c r="F2100">
        <f t="shared" si="303"/>
        <v>2023</v>
      </c>
      <c r="G2100">
        <f t="shared" si="304"/>
        <v>35</v>
      </c>
      <c r="H2100">
        <f t="shared" si="305"/>
        <v>10</v>
      </c>
      <c r="I2100" s="1" t="str">
        <f t="shared" si="306"/>
        <v>date_20230829</v>
      </c>
      <c r="J2100" t="str">
        <f t="shared" si="307"/>
        <v>date_20230829 = DateLookup.create( { date: '2023-08-29', day_of_month: 29, month: 8, quarter: 3, year: 2023, week_of_year: 35, week_of_quarter: 10})</v>
      </c>
    </row>
    <row r="2101" spans="1:10">
      <c r="A2101" s="1">
        <v>45168</v>
      </c>
      <c r="B2101" s="1" t="str">
        <f t="shared" si="299"/>
        <v>2023-08-30</v>
      </c>
      <c r="C2101">
        <f t="shared" si="300"/>
        <v>30</v>
      </c>
      <c r="D2101">
        <f t="shared" si="301"/>
        <v>8</v>
      </c>
      <c r="E2101">
        <f t="shared" si="302"/>
        <v>3</v>
      </c>
      <c r="F2101">
        <f t="shared" si="303"/>
        <v>2023</v>
      </c>
      <c r="G2101">
        <f t="shared" si="304"/>
        <v>35</v>
      </c>
      <c r="H2101">
        <f t="shared" si="305"/>
        <v>10</v>
      </c>
      <c r="I2101" s="1" t="str">
        <f t="shared" si="306"/>
        <v>date_20230830</v>
      </c>
      <c r="J2101" t="str">
        <f t="shared" si="307"/>
        <v>date_20230830 = DateLookup.create( { date: '2023-08-30', day_of_month: 30, month: 8, quarter: 3, year: 2023, week_of_year: 35, week_of_quarter: 10})</v>
      </c>
    </row>
    <row r="2102" spans="1:10">
      <c r="A2102" s="1">
        <v>45169</v>
      </c>
      <c r="B2102" s="1" t="str">
        <f t="shared" si="299"/>
        <v>2023-08-31</v>
      </c>
      <c r="C2102">
        <f t="shared" si="300"/>
        <v>31</v>
      </c>
      <c r="D2102">
        <f t="shared" si="301"/>
        <v>8</v>
      </c>
      <c r="E2102">
        <f t="shared" si="302"/>
        <v>3</v>
      </c>
      <c r="F2102">
        <f t="shared" si="303"/>
        <v>2023</v>
      </c>
      <c r="G2102">
        <f t="shared" si="304"/>
        <v>35</v>
      </c>
      <c r="H2102">
        <f t="shared" si="305"/>
        <v>10</v>
      </c>
      <c r="I2102" s="1" t="str">
        <f t="shared" si="306"/>
        <v>date_20230831</v>
      </c>
      <c r="J2102" t="str">
        <f t="shared" si="307"/>
        <v>date_20230831 = DateLookup.create( { date: '2023-08-31', day_of_month: 31, month: 8, quarter: 3, year: 2023, week_of_year: 35, week_of_quarter: 10})</v>
      </c>
    </row>
    <row r="2103" spans="1:10">
      <c r="A2103" s="1">
        <v>45170</v>
      </c>
      <c r="B2103" s="1" t="str">
        <f t="shared" si="299"/>
        <v>2023-09-01</v>
      </c>
      <c r="C2103">
        <f t="shared" si="300"/>
        <v>1</v>
      </c>
      <c r="D2103">
        <f t="shared" si="301"/>
        <v>9</v>
      </c>
      <c r="E2103">
        <f t="shared" si="302"/>
        <v>3</v>
      </c>
      <c r="F2103">
        <f t="shared" si="303"/>
        <v>2023</v>
      </c>
      <c r="G2103">
        <f t="shared" si="304"/>
        <v>35</v>
      </c>
      <c r="H2103">
        <f t="shared" si="305"/>
        <v>10</v>
      </c>
      <c r="I2103" s="1" t="str">
        <f t="shared" si="306"/>
        <v>date_20230901</v>
      </c>
      <c r="J2103" t="str">
        <f t="shared" si="307"/>
        <v>date_20230901 = DateLookup.create( { date: '2023-09-01', day_of_month: 1, month: 9, quarter: 3, year: 2023, week_of_year: 35, week_of_quarter: 10})</v>
      </c>
    </row>
    <row r="2104" spans="1:10">
      <c r="A2104" s="1">
        <v>45171</v>
      </c>
      <c r="B2104" s="1" t="str">
        <f t="shared" si="299"/>
        <v>2023-09-02</v>
      </c>
      <c r="C2104">
        <f t="shared" si="300"/>
        <v>2</v>
      </c>
      <c r="D2104">
        <f t="shared" si="301"/>
        <v>9</v>
      </c>
      <c r="E2104">
        <f t="shared" si="302"/>
        <v>3</v>
      </c>
      <c r="F2104">
        <f t="shared" si="303"/>
        <v>2023</v>
      </c>
      <c r="G2104">
        <f t="shared" si="304"/>
        <v>35</v>
      </c>
      <c r="H2104">
        <f t="shared" si="305"/>
        <v>10</v>
      </c>
      <c r="I2104" s="1" t="str">
        <f t="shared" si="306"/>
        <v>date_20230902</v>
      </c>
      <c r="J2104" t="str">
        <f t="shared" si="307"/>
        <v>date_20230902 = DateLookup.create( { date: '2023-09-02', day_of_month: 2, month: 9, quarter: 3, year: 2023, week_of_year: 35, week_of_quarter: 10})</v>
      </c>
    </row>
    <row r="2105" spans="1:10">
      <c r="A2105" s="1">
        <v>45172</v>
      </c>
      <c r="B2105" s="1" t="str">
        <f t="shared" si="299"/>
        <v>2023-09-03</v>
      </c>
      <c r="C2105">
        <f t="shared" si="300"/>
        <v>3</v>
      </c>
      <c r="D2105">
        <f t="shared" si="301"/>
        <v>9</v>
      </c>
      <c r="E2105">
        <f t="shared" si="302"/>
        <v>3</v>
      </c>
      <c r="F2105">
        <f t="shared" si="303"/>
        <v>2023</v>
      </c>
      <c r="G2105">
        <f t="shared" si="304"/>
        <v>36</v>
      </c>
      <c r="H2105">
        <f t="shared" si="305"/>
        <v>11</v>
      </c>
      <c r="I2105" s="1" t="str">
        <f t="shared" si="306"/>
        <v>date_20230903</v>
      </c>
      <c r="J2105" t="str">
        <f t="shared" si="307"/>
        <v>date_20230903 = DateLookup.create( { date: '2023-09-03', day_of_month: 3, month: 9, quarter: 3, year: 2023, week_of_year: 36, week_of_quarter: 11})</v>
      </c>
    </row>
    <row r="2106" spans="1:10">
      <c r="A2106" s="1">
        <v>45173</v>
      </c>
      <c r="B2106" s="1" t="str">
        <f t="shared" si="299"/>
        <v>2023-09-04</v>
      </c>
      <c r="C2106">
        <f t="shared" si="300"/>
        <v>4</v>
      </c>
      <c r="D2106">
        <f t="shared" si="301"/>
        <v>9</v>
      </c>
      <c r="E2106">
        <f t="shared" si="302"/>
        <v>3</v>
      </c>
      <c r="F2106">
        <f t="shared" si="303"/>
        <v>2023</v>
      </c>
      <c r="G2106">
        <f t="shared" si="304"/>
        <v>36</v>
      </c>
      <c r="H2106">
        <f t="shared" si="305"/>
        <v>11</v>
      </c>
      <c r="I2106" s="1" t="str">
        <f t="shared" si="306"/>
        <v>date_20230904</v>
      </c>
      <c r="J2106" t="str">
        <f t="shared" si="307"/>
        <v>date_20230904 = DateLookup.create( { date: '2023-09-04', day_of_month: 4, month: 9, quarter: 3, year: 2023, week_of_year: 36, week_of_quarter: 11})</v>
      </c>
    </row>
    <row r="2107" spans="1:10">
      <c r="A2107" s="1">
        <v>45174</v>
      </c>
      <c r="B2107" s="1" t="str">
        <f t="shared" si="299"/>
        <v>2023-09-05</v>
      </c>
      <c r="C2107">
        <f t="shared" si="300"/>
        <v>5</v>
      </c>
      <c r="D2107">
        <f t="shared" si="301"/>
        <v>9</v>
      </c>
      <c r="E2107">
        <f t="shared" si="302"/>
        <v>3</v>
      </c>
      <c r="F2107">
        <f t="shared" si="303"/>
        <v>2023</v>
      </c>
      <c r="G2107">
        <f t="shared" si="304"/>
        <v>36</v>
      </c>
      <c r="H2107">
        <f t="shared" si="305"/>
        <v>11</v>
      </c>
      <c r="I2107" s="1" t="str">
        <f t="shared" si="306"/>
        <v>date_20230905</v>
      </c>
      <c r="J2107" t="str">
        <f t="shared" si="307"/>
        <v>date_20230905 = DateLookup.create( { date: '2023-09-05', day_of_month: 5, month: 9, quarter: 3, year: 2023, week_of_year: 36, week_of_quarter: 11})</v>
      </c>
    </row>
    <row r="2108" spans="1:10">
      <c r="A2108" s="1">
        <v>45175</v>
      </c>
      <c r="B2108" s="1" t="str">
        <f t="shared" si="299"/>
        <v>2023-09-06</v>
      </c>
      <c r="C2108">
        <f t="shared" si="300"/>
        <v>6</v>
      </c>
      <c r="D2108">
        <f t="shared" si="301"/>
        <v>9</v>
      </c>
      <c r="E2108">
        <f t="shared" si="302"/>
        <v>3</v>
      </c>
      <c r="F2108">
        <f t="shared" si="303"/>
        <v>2023</v>
      </c>
      <c r="G2108">
        <f t="shared" si="304"/>
        <v>36</v>
      </c>
      <c r="H2108">
        <f t="shared" si="305"/>
        <v>11</v>
      </c>
      <c r="I2108" s="1" t="str">
        <f t="shared" si="306"/>
        <v>date_20230906</v>
      </c>
      <c r="J2108" t="str">
        <f t="shared" si="307"/>
        <v>date_20230906 = DateLookup.create( { date: '2023-09-06', day_of_month: 6, month: 9, quarter: 3, year: 2023, week_of_year: 36, week_of_quarter: 11})</v>
      </c>
    </row>
    <row r="2109" spans="1:10">
      <c r="A2109" s="1">
        <v>45176</v>
      </c>
      <c r="B2109" s="1" t="str">
        <f t="shared" si="299"/>
        <v>2023-09-07</v>
      </c>
      <c r="C2109">
        <f t="shared" si="300"/>
        <v>7</v>
      </c>
      <c r="D2109">
        <f t="shared" si="301"/>
        <v>9</v>
      </c>
      <c r="E2109">
        <f t="shared" si="302"/>
        <v>3</v>
      </c>
      <c r="F2109">
        <f t="shared" si="303"/>
        <v>2023</v>
      </c>
      <c r="G2109">
        <f t="shared" si="304"/>
        <v>36</v>
      </c>
      <c r="H2109">
        <f t="shared" si="305"/>
        <v>11</v>
      </c>
      <c r="I2109" s="1" t="str">
        <f t="shared" si="306"/>
        <v>date_20230907</v>
      </c>
      <c r="J2109" t="str">
        <f t="shared" si="307"/>
        <v>date_20230907 = DateLookup.create( { date: '2023-09-07', day_of_month: 7, month: 9, quarter: 3, year: 2023, week_of_year: 36, week_of_quarter: 11})</v>
      </c>
    </row>
    <row r="2110" spans="1:10">
      <c r="A2110" s="1">
        <v>45177</v>
      </c>
      <c r="B2110" s="1" t="str">
        <f t="shared" si="299"/>
        <v>2023-09-08</v>
      </c>
      <c r="C2110">
        <f t="shared" si="300"/>
        <v>8</v>
      </c>
      <c r="D2110">
        <f t="shared" si="301"/>
        <v>9</v>
      </c>
      <c r="E2110">
        <f t="shared" si="302"/>
        <v>3</v>
      </c>
      <c r="F2110">
        <f t="shared" si="303"/>
        <v>2023</v>
      </c>
      <c r="G2110">
        <f t="shared" si="304"/>
        <v>36</v>
      </c>
      <c r="H2110">
        <f t="shared" si="305"/>
        <v>11</v>
      </c>
      <c r="I2110" s="1" t="str">
        <f t="shared" si="306"/>
        <v>date_20230908</v>
      </c>
      <c r="J2110" t="str">
        <f t="shared" si="307"/>
        <v>date_20230908 = DateLookup.create( { date: '2023-09-08', day_of_month: 8, month: 9, quarter: 3, year: 2023, week_of_year: 36, week_of_quarter: 11})</v>
      </c>
    </row>
    <row r="2111" spans="1:10">
      <c r="A2111" s="1">
        <v>45178</v>
      </c>
      <c r="B2111" s="1" t="str">
        <f t="shared" si="299"/>
        <v>2023-09-09</v>
      </c>
      <c r="C2111">
        <f t="shared" si="300"/>
        <v>9</v>
      </c>
      <c r="D2111">
        <f t="shared" si="301"/>
        <v>9</v>
      </c>
      <c r="E2111">
        <f t="shared" si="302"/>
        <v>3</v>
      </c>
      <c r="F2111">
        <f t="shared" si="303"/>
        <v>2023</v>
      </c>
      <c r="G2111">
        <f t="shared" si="304"/>
        <v>36</v>
      </c>
      <c r="H2111">
        <f t="shared" si="305"/>
        <v>11</v>
      </c>
      <c r="I2111" s="1" t="str">
        <f t="shared" si="306"/>
        <v>date_20230909</v>
      </c>
      <c r="J2111" t="str">
        <f t="shared" si="307"/>
        <v>date_20230909 = DateLookup.create( { date: '2023-09-09', day_of_month: 9, month: 9, quarter: 3, year: 2023, week_of_year: 36, week_of_quarter: 11})</v>
      </c>
    </row>
    <row r="2112" spans="1:10">
      <c r="A2112" s="1">
        <v>45179</v>
      </c>
      <c r="B2112" s="1" t="str">
        <f t="shared" si="299"/>
        <v>2023-09-10</v>
      </c>
      <c r="C2112">
        <f t="shared" si="300"/>
        <v>10</v>
      </c>
      <c r="D2112">
        <f t="shared" si="301"/>
        <v>9</v>
      </c>
      <c r="E2112">
        <f t="shared" si="302"/>
        <v>3</v>
      </c>
      <c r="F2112">
        <f t="shared" si="303"/>
        <v>2023</v>
      </c>
      <c r="G2112">
        <f t="shared" si="304"/>
        <v>37</v>
      </c>
      <c r="H2112">
        <f t="shared" si="305"/>
        <v>12</v>
      </c>
      <c r="I2112" s="1" t="str">
        <f t="shared" si="306"/>
        <v>date_20230910</v>
      </c>
      <c r="J2112" t="str">
        <f t="shared" si="307"/>
        <v>date_20230910 = DateLookup.create( { date: '2023-09-10', day_of_month: 10, month: 9, quarter: 3, year: 2023, week_of_year: 37, week_of_quarter: 12})</v>
      </c>
    </row>
    <row r="2113" spans="1:10">
      <c r="A2113" s="1">
        <v>45180</v>
      </c>
      <c r="B2113" s="1" t="str">
        <f t="shared" si="299"/>
        <v>2023-09-11</v>
      </c>
      <c r="C2113">
        <f t="shared" si="300"/>
        <v>11</v>
      </c>
      <c r="D2113">
        <f t="shared" si="301"/>
        <v>9</v>
      </c>
      <c r="E2113">
        <f t="shared" si="302"/>
        <v>3</v>
      </c>
      <c r="F2113">
        <f t="shared" si="303"/>
        <v>2023</v>
      </c>
      <c r="G2113">
        <f t="shared" si="304"/>
        <v>37</v>
      </c>
      <c r="H2113">
        <f t="shared" si="305"/>
        <v>12</v>
      </c>
      <c r="I2113" s="1" t="str">
        <f t="shared" si="306"/>
        <v>date_20230911</v>
      </c>
      <c r="J2113" t="str">
        <f t="shared" si="307"/>
        <v>date_20230911 = DateLookup.create( { date: '2023-09-11', day_of_month: 11, month: 9, quarter: 3, year: 2023, week_of_year: 37, week_of_quarter: 12})</v>
      </c>
    </row>
    <row r="2114" spans="1:10">
      <c r="A2114" s="1">
        <v>45181</v>
      </c>
      <c r="B2114" s="1" t="str">
        <f t="shared" si="299"/>
        <v>2023-09-12</v>
      </c>
      <c r="C2114">
        <f t="shared" si="300"/>
        <v>12</v>
      </c>
      <c r="D2114">
        <f t="shared" si="301"/>
        <v>9</v>
      </c>
      <c r="E2114">
        <f t="shared" si="302"/>
        <v>3</v>
      </c>
      <c r="F2114">
        <f t="shared" si="303"/>
        <v>2023</v>
      </c>
      <c r="G2114">
        <f t="shared" si="304"/>
        <v>37</v>
      </c>
      <c r="H2114">
        <f t="shared" si="305"/>
        <v>12</v>
      </c>
      <c r="I2114" s="1" t="str">
        <f t="shared" si="306"/>
        <v>date_20230912</v>
      </c>
      <c r="J2114" t="str">
        <f t="shared" si="307"/>
        <v>date_20230912 = DateLookup.create( { date: '2023-09-12', day_of_month: 12, month: 9, quarter: 3, year: 2023, week_of_year: 37, week_of_quarter: 12})</v>
      </c>
    </row>
    <row r="2115" spans="1:10">
      <c r="A2115" s="1">
        <v>45182</v>
      </c>
      <c r="B2115" s="1" t="str">
        <f t="shared" si="299"/>
        <v>2023-09-13</v>
      </c>
      <c r="C2115">
        <f t="shared" si="300"/>
        <v>13</v>
      </c>
      <c r="D2115">
        <f t="shared" si="301"/>
        <v>9</v>
      </c>
      <c r="E2115">
        <f t="shared" si="302"/>
        <v>3</v>
      </c>
      <c r="F2115">
        <f t="shared" si="303"/>
        <v>2023</v>
      </c>
      <c r="G2115">
        <f t="shared" si="304"/>
        <v>37</v>
      </c>
      <c r="H2115">
        <f t="shared" si="305"/>
        <v>12</v>
      </c>
      <c r="I2115" s="1" t="str">
        <f t="shared" si="306"/>
        <v>date_20230913</v>
      </c>
      <c r="J2115" t="str">
        <f t="shared" si="307"/>
        <v>date_20230913 = DateLookup.create( { date: '2023-09-13', day_of_month: 13, month: 9, quarter: 3, year: 2023, week_of_year: 37, week_of_quarter: 12})</v>
      </c>
    </row>
    <row r="2116" spans="1:10">
      <c r="A2116" s="1">
        <v>45183</v>
      </c>
      <c r="B2116" s="1" t="str">
        <f t="shared" si="299"/>
        <v>2023-09-14</v>
      </c>
      <c r="C2116">
        <f t="shared" si="300"/>
        <v>14</v>
      </c>
      <c r="D2116">
        <f t="shared" si="301"/>
        <v>9</v>
      </c>
      <c r="E2116">
        <f t="shared" si="302"/>
        <v>3</v>
      </c>
      <c r="F2116">
        <f t="shared" si="303"/>
        <v>2023</v>
      </c>
      <c r="G2116">
        <f t="shared" si="304"/>
        <v>37</v>
      </c>
      <c r="H2116">
        <f t="shared" si="305"/>
        <v>12</v>
      </c>
      <c r="I2116" s="1" t="str">
        <f t="shared" si="306"/>
        <v>date_20230914</v>
      </c>
      <c r="J2116" t="str">
        <f t="shared" si="307"/>
        <v>date_20230914 = DateLookup.create( { date: '2023-09-14', day_of_month: 14, month: 9, quarter: 3, year: 2023, week_of_year: 37, week_of_quarter: 12})</v>
      </c>
    </row>
    <row r="2117" spans="1:10">
      <c r="A2117" s="1">
        <v>45184</v>
      </c>
      <c r="B2117" s="1" t="str">
        <f t="shared" si="299"/>
        <v>2023-09-15</v>
      </c>
      <c r="C2117">
        <f t="shared" si="300"/>
        <v>15</v>
      </c>
      <c r="D2117">
        <f t="shared" si="301"/>
        <v>9</v>
      </c>
      <c r="E2117">
        <f t="shared" si="302"/>
        <v>3</v>
      </c>
      <c r="F2117">
        <f t="shared" si="303"/>
        <v>2023</v>
      </c>
      <c r="G2117">
        <f t="shared" si="304"/>
        <v>37</v>
      </c>
      <c r="H2117">
        <f t="shared" si="305"/>
        <v>12</v>
      </c>
      <c r="I2117" s="1" t="str">
        <f t="shared" si="306"/>
        <v>date_20230915</v>
      </c>
      <c r="J2117" t="str">
        <f t="shared" si="307"/>
        <v>date_20230915 = DateLookup.create( { date: '2023-09-15', day_of_month: 15, month: 9, quarter: 3, year: 2023, week_of_year: 37, week_of_quarter: 12})</v>
      </c>
    </row>
    <row r="2118" spans="1:10">
      <c r="A2118" s="1">
        <v>45185</v>
      </c>
      <c r="B2118" s="1" t="str">
        <f t="shared" si="299"/>
        <v>2023-09-16</v>
      </c>
      <c r="C2118">
        <f t="shared" si="300"/>
        <v>16</v>
      </c>
      <c r="D2118">
        <f t="shared" si="301"/>
        <v>9</v>
      </c>
      <c r="E2118">
        <f t="shared" si="302"/>
        <v>3</v>
      </c>
      <c r="F2118">
        <f t="shared" si="303"/>
        <v>2023</v>
      </c>
      <c r="G2118">
        <f t="shared" si="304"/>
        <v>37</v>
      </c>
      <c r="H2118">
        <f t="shared" si="305"/>
        <v>12</v>
      </c>
      <c r="I2118" s="1" t="str">
        <f t="shared" si="306"/>
        <v>date_20230916</v>
      </c>
      <c r="J2118" t="str">
        <f t="shared" si="307"/>
        <v>date_20230916 = DateLookup.create( { date: '2023-09-16', day_of_month: 16, month: 9, quarter: 3, year: 2023, week_of_year: 37, week_of_quarter: 12})</v>
      </c>
    </row>
    <row r="2119" spans="1:10">
      <c r="A2119" s="1">
        <v>45186</v>
      </c>
      <c r="B2119" s="1" t="str">
        <f t="shared" si="299"/>
        <v>2023-09-17</v>
      </c>
      <c r="C2119">
        <f t="shared" si="300"/>
        <v>17</v>
      </c>
      <c r="D2119">
        <f t="shared" si="301"/>
        <v>9</v>
      </c>
      <c r="E2119">
        <f t="shared" si="302"/>
        <v>3</v>
      </c>
      <c r="F2119">
        <f t="shared" si="303"/>
        <v>2023</v>
      </c>
      <c r="G2119">
        <f t="shared" si="304"/>
        <v>38</v>
      </c>
      <c r="H2119">
        <f t="shared" si="305"/>
        <v>13</v>
      </c>
      <c r="I2119" s="1" t="str">
        <f t="shared" si="306"/>
        <v>date_20230917</v>
      </c>
      <c r="J2119" t="str">
        <f t="shared" si="307"/>
        <v>date_20230917 = DateLookup.create( { date: '2023-09-17', day_of_month: 17, month: 9, quarter: 3, year: 2023, week_of_year: 38, week_of_quarter: 13})</v>
      </c>
    </row>
    <row r="2120" spans="1:10">
      <c r="A2120" s="1">
        <v>45187</v>
      </c>
      <c r="B2120" s="1" t="str">
        <f t="shared" si="299"/>
        <v>2023-09-18</v>
      </c>
      <c r="C2120">
        <f t="shared" si="300"/>
        <v>18</v>
      </c>
      <c r="D2120">
        <f t="shared" si="301"/>
        <v>9</v>
      </c>
      <c r="E2120">
        <f t="shared" si="302"/>
        <v>3</v>
      </c>
      <c r="F2120">
        <f t="shared" si="303"/>
        <v>2023</v>
      </c>
      <c r="G2120">
        <f t="shared" si="304"/>
        <v>38</v>
      </c>
      <c r="H2120">
        <f t="shared" si="305"/>
        <v>13</v>
      </c>
      <c r="I2120" s="1" t="str">
        <f t="shared" si="306"/>
        <v>date_20230918</v>
      </c>
      <c r="J2120" t="str">
        <f t="shared" si="307"/>
        <v>date_20230918 = DateLookup.create( { date: '2023-09-18', day_of_month: 18, month: 9, quarter: 3, year: 2023, week_of_year: 38, week_of_quarter: 13})</v>
      </c>
    </row>
    <row r="2121" spans="1:10">
      <c r="A2121" s="1">
        <v>45188</v>
      </c>
      <c r="B2121" s="1" t="str">
        <f t="shared" si="299"/>
        <v>2023-09-19</v>
      </c>
      <c r="C2121">
        <f t="shared" si="300"/>
        <v>19</v>
      </c>
      <c r="D2121">
        <f t="shared" si="301"/>
        <v>9</v>
      </c>
      <c r="E2121">
        <f t="shared" si="302"/>
        <v>3</v>
      </c>
      <c r="F2121">
        <f t="shared" si="303"/>
        <v>2023</v>
      </c>
      <c r="G2121">
        <f t="shared" si="304"/>
        <v>38</v>
      </c>
      <c r="H2121">
        <f t="shared" si="305"/>
        <v>13</v>
      </c>
      <c r="I2121" s="1" t="str">
        <f t="shared" si="306"/>
        <v>date_20230919</v>
      </c>
      <c r="J2121" t="str">
        <f t="shared" si="307"/>
        <v>date_20230919 = DateLookup.create( { date: '2023-09-19', day_of_month: 19, month: 9, quarter: 3, year: 2023, week_of_year: 38, week_of_quarter: 13})</v>
      </c>
    </row>
    <row r="2122" spans="1:10">
      <c r="A2122" s="1">
        <v>45189</v>
      </c>
      <c r="B2122" s="1" t="str">
        <f t="shared" si="299"/>
        <v>2023-09-20</v>
      </c>
      <c r="C2122">
        <f t="shared" si="300"/>
        <v>20</v>
      </c>
      <c r="D2122">
        <f t="shared" si="301"/>
        <v>9</v>
      </c>
      <c r="E2122">
        <f t="shared" si="302"/>
        <v>3</v>
      </c>
      <c r="F2122">
        <f t="shared" si="303"/>
        <v>2023</v>
      </c>
      <c r="G2122">
        <f t="shared" si="304"/>
        <v>38</v>
      </c>
      <c r="H2122">
        <f t="shared" si="305"/>
        <v>13</v>
      </c>
      <c r="I2122" s="1" t="str">
        <f t="shared" si="306"/>
        <v>date_20230920</v>
      </c>
      <c r="J2122" t="str">
        <f t="shared" si="307"/>
        <v>date_20230920 = DateLookup.create( { date: '2023-09-20', day_of_month: 20, month: 9, quarter: 3, year: 2023, week_of_year: 38, week_of_quarter: 13})</v>
      </c>
    </row>
    <row r="2123" spans="1:10">
      <c r="A2123" s="1">
        <v>45190</v>
      </c>
      <c r="B2123" s="1" t="str">
        <f t="shared" si="299"/>
        <v>2023-09-21</v>
      </c>
      <c r="C2123">
        <f t="shared" si="300"/>
        <v>21</v>
      </c>
      <c r="D2123">
        <f t="shared" si="301"/>
        <v>9</v>
      </c>
      <c r="E2123">
        <f t="shared" si="302"/>
        <v>3</v>
      </c>
      <c r="F2123">
        <f t="shared" si="303"/>
        <v>2023</v>
      </c>
      <c r="G2123">
        <f t="shared" si="304"/>
        <v>38</v>
      </c>
      <c r="H2123">
        <f t="shared" si="305"/>
        <v>13</v>
      </c>
      <c r="I2123" s="1" t="str">
        <f t="shared" si="306"/>
        <v>date_20230921</v>
      </c>
      <c r="J2123" t="str">
        <f t="shared" si="307"/>
        <v>date_20230921 = DateLookup.create( { date: '2023-09-21', day_of_month: 21, month: 9, quarter: 3, year: 2023, week_of_year: 38, week_of_quarter: 13})</v>
      </c>
    </row>
    <row r="2124" spans="1:10">
      <c r="A2124" s="1">
        <v>45191</v>
      </c>
      <c r="B2124" s="1" t="str">
        <f t="shared" si="299"/>
        <v>2023-09-22</v>
      </c>
      <c r="C2124">
        <f t="shared" si="300"/>
        <v>22</v>
      </c>
      <c r="D2124">
        <f t="shared" si="301"/>
        <v>9</v>
      </c>
      <c r="E2124">
        <f t="shared" si="302"/>
        <v>3</v>
      </c>
      <c r="F2124">
        <f t="shared" si="303"/>
        <v>2023</v>
      </c>
      <c r="G2124">
        <f t="shared" si="304"/>
        <v>38</v>
      </c>
      <c r="H2124">
        <f t="shared" si="305"/>
        <v>13</v>
      </c>
      <c r="I2124" s="1" t="str">
        <f t="shared" si="306"/>
        <v>date_20230922</v>
      </c>
      <c r="J2124" t="str">
        <f t="shared" si="307"/>
        <v>date_20230922 = DateLookup.create( { date: '2023-09-22', day_of_month: 22, month: 9, quarter: 3, year: 2023, week_of_year: 38, week_of_quarter: 13})</v>
      </c>
    </row>
    <row r="2125" spans="1:10">
      <c r="A2125" s="1">
        <v>45192</v>
      </c>
      <c r="B2125" s="1" t="str">
        <f t="shared" si="299"/>
        <v>2023-09-23</v>
      </c>
      <c r="C2125">
        <f t="shared" si="300"/>
        <v>23</v>
      </c>
      <c r="D2125">
        <f t="shared" si="301"/>
        <v>9</v>
      </c>
      <c r="E2125">
        <f t="shared" si="302"/>
        <v>3</v>
      </c>
      <c r="F2125">
        <f t="shared" si="303"/>
        <v>2023</v>
      </c>
      <c r="G2125">
        <f t="shared" si="304"/>
        <v>38</v>
      </c>
      <c r="H2125">
        <f t="shared" si="305"/>
        <v>13</v>
      </c>
      <c r="I2125" s="1" t="str">
        <f t="shared" si="306"/>
        <v>date_20230923</v>
      </c>
      <c r="J2125" t="str">
        <f t="shared" si="307"/>
        <v>date_20230923 = DateLookup.create( { date: '2023-09-23', day_of_month: 23, month: 9, quarter: 3, year: 2023, week_of_year: 38, week_of_quarter: 13})</v>
      </c>
    </row>
    <row r="2126" spans="1:10">
      <c r="A2126" s="1">
        <v>45193</v>
      </c>
      <c r="B2126" s="1" t="str">
        <f t="shared" si="299"/>
        <v>2023-09-24</v>
      </c>
      <c r="C2126">
        <f t="shared" si="300"/>
        <v>24</v>
      </c>
      <c r="D2126">
        <f t="shared" si="301"/>
        <v>9</v>
      </c>
      <c r="E2126">
        <f t="shared" si="302"/>
        <v>3</v>
      </c>
      <c r="F2126">
        <f t="shared" si="303"/>
        <v>2023</v>
      </c>
      <c r="G2126">
        <f t="shared" si="304"/>
        <v>39</v>
      </c>
      <c r="H2126">
        <f t="shared" si="305"/>
        <v>14</v>
      </c>
      <c r="I2126" s="1" t="str">
        <f t="shared" si="306"/>
        <v>date_20230924</v>
      </c>
      <c r="J2126" t="str">
        <f t="shared" si="307"/>
        <v>date_20230924 = DateLookup.create( { date: '2023-09-24', day_of_month: 24, month: 9, quarter: 3, year: 2023, week_of_year: 39, week_of_quarter: 14})</v>
      </c>
    </row>
    <row r="2127" spans="1:10">
      <c r="A2127" s="1">
        <v>45194</v>
      </c>
      <c r="B2127" s="1" t="str">
        <f t="shared" si="299"/>
        <v>2023-09-25</v>
      </c>
      <c r="C2127">
        <f t="shared" si="300"/>
        <v>25</v>
      </c>
      <c r="D2127">
        <f t="shared" si="301"/>
        <v>9</v>
      </c>
      <c r="E2127">
        <f t="shared" si="302"/>
        <v>3</v>
      </c>
      <c r="F2127">
        <f t="shared" si="303"/>
        <v>2023</v>
      </c>
      <c r="G2127">
        <f t="shared" si="304"/>
        <v>39</v>
      </c>
      <c r="H2127">
        <f t="shared" si="305"/>
        <v>14</v>
      </c>
      <c r="I2127" s="1" t="str">
        <f t="shared" si="306"/>
        <v>date_20230925</v>
      </c>
      <c r="J2127" t="str">
        <f t="shared" si="307"/>
        <v>date_20230925 = DateLookup.create( { date: '2023-09-25', day_of_month: 25, month: 9, quarter: 3, year: 2023, week_of_year: 39, week_of_quarter: 14})</v>
      </c>
    </row>
    <row r="2128" spans="1:10">
      <c r="A2128" s="1">
        <v>45195</v>
      </c>
      <c r="B2128" s="1" t="str">
        <f t="shared" si="299"/>
        <v>2023-09-26</v>
      </c>
      <c r="C2128">
        <f t="shared" si="300"/>
        <v>26</v>
      </c>
      <c r="D2128">
        <f t="shared" si="301"/>
        <v>9</v>
      </c>
      <c r="E2128">
        <f t="shared" si="302"/>
        <v>3</v>
      </c>
      <c r="F2128">
        <f t="shared" si="303"/>
        <v>2023</v>
      </c>
      <c r="G2128">
        <f t="shared" si="304"/>
        <v>39</v>
      </c>
      <c r="H2128">
        <f t="shared" si="305"/>
        <v>14</v>
      </c>
      <c r="I2128" s="1" t="str">
        <f t="shared" si="306"/>
        <v>date_20230926</v>
      </c>
      <c r="J2128" t="str">
        <f t="shared" si="307"/>
        <v>date_20230926 = DateLookup.create( { date: '2023-09-26', day_of_month: 26, month: 9, quarter: 3, year: 2023, week_of_year: 39, week_of_quarter: 14})</v>
      </c>
    </row>
    <row r="2129" spans="1:10">
      <c r="A2129" s="1">
        <v>45196</v>
      </c>
      <c r="B2129" s="1" t="str">
        <f t="shared" si="299"/>
        <v>2023-09-27</v>
      </c>
      <c r="C2129">
        <f t="shared" si="300"/>
        <v>27</v>
      </c>
      <c r="D2129">
        <f t="shared" si="301"/>
        <v>9</v>
      </c>
      <c r="E2129">
        <f t="shared" si="302"/>
        <v>3</v>
      </c>
      <c r="F2129">
        <f t="shared" si="303"/>
        <v>2023</v>
      </c>
      <c r="G2129">
        <f t="shared" si="304"/>
        <v>39</v>
      </c>
      <c r="H2129">
        <f t="shared" si="305"/>
        <v>14</v>
      </c>
      <c r="I2129" s="1" t="str">
        <f t="shared" si="306"/>
        <v>date_20230927</v>
      </c>
      <c r="J2129" t="str">
        <f t="shared" si="307"/>
        <v>date_20230927 = DateLookup.create( { date: '2023-09-27', day_of_month: 27, month: 9, quarter: 3, year: 2023, week_of_year: 39, week_of_quarter: 14})</v>
      </c>
    </row>
    <row r="2130" spans="1:10">
      <c r="A2130" s="1">
        <v>45197</v>
      </c>
      <c r="B2130" s="1" t="str">
        <f t="shared" si="299"/>
        <v>2023-09-28</v>
      </c>
      <c r="C2130">
        <f t="shared" si="300"/>
        <v>28</v>
      </c>
      <c r="D2130">
        <f t="shared" si="301"/>
        <v>9</v>
      </c>
      <c r="E2130">
        <f t="shared" si="302"/>
        <v>3</v>
      </c>
      <c r="F2130">
        <f t="shared" si="303"/>
        <v>2023</v>
      </c>
      <c r="G2130">
        <f t="shared" si="304"/>
        <v>39</v>
      </c>
      <c r="H2130">
        <f t="shared" si="305"/>
        <v>14</v>
      </c>
      <c r="I2130" s="1" t="str">
        <f t="shared" si="306"/>
        <v>date_20230928</v>
      </c>
      <c r="J2130" t="str">
        <f t="shared" si="307"/>
        <v>date_20230928 = DateLookup.create( { date: '2023-09-28', day_of_month: 28, month: 9, quarter: 3, year: 2023, week_of_year: 39, week_of_quarter: 14})</v>
      </c>
    </row>
    <row r="2131" spans="1:10">
      <c r="A2131" s="1">
        <v>45198</v>
      </c>
      <c r="B2131" s="1" t="str">
        <f t="shared" si="299"/>
        <v>2023-09-29</v>
      </c>
      <c r="C2131">
        <f t="shared" si="300"/>
        <v>29</v>
      </c>
      <c r="D2131">
        <f t="shared" si="301"/>
        <v>9</v>
      </c>
      <c r="E2131">
        <f t="shared" si="302"/>
        <v>3</v>
      </c>
      <c r="F2131">
        <f t="shared" si="303"/>
        <v>2023</v>
      </c>
      <c r="G2131">
        <f t="shared" si="304"/>
        <v>39</v>
      </c>
      <c r="H2131">
        <f t="shared" si="305"/>
        <v>14</v>
      </c>
      <c r="I2131" s="1" t="str">
        <f t="shared" si="306"/>
        <v>date_20230929</v>
      </c>
      <c r="J2131" t="str">
        <f t="shared" si="307"/>
        <v>date_20230929 = DateLookup.create( { date: '2023-09-29', day_of_month: 29, month: 9, quarter: 3, year: 2023, week_of_year: 39, week_of_quarter: 14})</v>
      </c>
    </row>
    <row r="2132" spans="1:10">
      <c r="A2132" s="1">
        <v>45199</v>
      </c>
      <c r="B2132" s="1" t="str">
        <f t="shared" si="299"/>
        <v>2023-09-30</v>
      </c>
      <c r="C2132">
        <f t="shared" si="300"/>
        <v>30</v>
      </c>
      <c r="D2132">
        <f t="shared" si="301"/>
        <v>9</v>
      </c>
      <c r="E2132">
        <f t="shared" si="302"/>
        <v>3</v>
      </c>
      <c r="F2132">
        <f t="shared" si="303"/>
        <v>2023</v>
      </c>
      <c r="G2132">
        <f t="shared" si="304"/>
        <v>39</v>
      </c>
      <c r="H2132">
        <f t="shared" si="305"/>
        <v>14</v>
      </c>
      <c r="I2132" s="1" t="str">
        <f t="shared" si="306"/>
        <v>date_20230930</v>
      </c>
      <c r="J2132" t="str">
        <f t="shared" si="307"/>
        <v>date_20230930 = DateLookup.create( { date: '2023-09-30', day_of_month: 30, month: 9, quarter: 3, year: 2023, week_of_year: 39, week_of_quarter: 14})</v>
      </c>
    </row>
    <row r="2133" spans="1:10">
      <c r="A2133" s="1">
        <v>45200</v>
      </c>
      <c r="B2133" s="1" t="str">
        <f t="shared" si="299"/>
        <v>2023-10-01</v>
      </c>
      <c r="C2133">
        <f t="shared" si="300"/>
        <v>1</v>
      </c>
      <c r="D2133">
        <f t="shared" si="301"/>
        <v>10</v>
      </c>
      <c r="E2133">
        <f t="shared" si="302"/>
        <v>4</v>
      </c>
      <c r="F2133">
        <f t="shared" si="303"/>
        <v>2023</v>
      </c>
      <c r="G2133">
        <f t="shared" si="304"/>
        <v>40</v>
      </c>
      <c r="H2133">
        <f t="shared" si="305"/>
        <v>1</v>
      </c>
      <c r="I2133" s="1" t="str">
        <f t="shared" si="306"/>
        <v>date_20231001</v>
      </c>
      <c r="J2133" t="str">
        <f t="shared" si="307"/>
        <v>date_20231001 = DateLookup.create( { date: '2023-10-01', day_of_month: 1, month: 10, quarter: 4, year: 2023, week_of_year: 40, week_of_quarter: 1})</v>
      </c>
    </row>
    <row r="2134" spans="1:10">
      <c r="A2134" s="1">
        <v>45201</v>
      </c>
      <c r="B2134" s="1" t="str">
        <f t="shared" si="299"/>
        <v>2023-10-02</v>
      </c>
      <c r="C2134">
        <f t="shared" si="300"/>
        <v>2</v>
      </c>
      <c r="D2134">
        <f t="shared" si="301"/>
        <v>10</v>
      </c>
      <c r="E2134">
        <f t="shared" si="302"/>
        <v>4</v>
      </c>
      <c r="F2134">
        <f t="shared" si="303"/>
        <v>2023</v>
      </c>
      <c r="G2134">
        <f t="shared" si="304"/>
        <v>40</v>
      </c>
      <c r="H2134">
        <f t="shared" si="305"/>
        <v>1</v>
      </c>
      <c r="I2134" s="1" t="str">
        <f t="shared" si="306"/>
        <v>date_20231002</v>
      </c>
      <c r="J2134" t="str">
        <f t="shared" si="307"/>
        <v>date_20231002 = DateLookup.create( { date: '2023-10-02', day_of_month: 2, month: 10, quarter: 4, year: 2023, week_of_year: 40, week_of_quarter: 1})</v>
      </c>
    </row>
    <row r="2135" spans="1:10">
      <c r="A2135" s="1">
        <v>45202</v>
      </c>
      <c r="B2135" s="1" t="str">
        <f t="shared" si="299"/>
        <v>2023-10-03</v>
      </c>
      <c r="C2135">
        <f t="shared" si="300"/>
        <v>3</v>
      </c>
      <c r="D2135">
        <f t="shared" si="301"/>
        <v>10</v>
      </c>
      <c r="E2135">
        <f t="shared" si="302"/>
        <v>4</v>
      </c>
      <c r="F2135">
        <f t="shared" si="303"/>
        <v>2023</v>
      </c>
      <c r="G2135">
        <f t="shared" si="304"/>
        <v>40</v>
      </c>
      <c r="H2135">
        <f t="shared" si="305"/>
        <v>1</v>
      </c>
      <c r="I2135" s="1" t="str">
        <f t="shared" si="306"/>
        <v>date_20231003</v>
      </c>
      <c r="J2135" t="str">
        <f t="shared" si="307"/>
        <v>date_20231003 = DateLookup.create( { date: '2023-10-03', day_of_month: 3, month: 10, quarter: 4, year: 2023, week_of_year: 40, week_of_quarter: 1})</v>
      </c>
    </row>
    <row r="2136" spans="1:10">
      <c r="A2136" s="1">
        <v>45203</v>
      </c>
      <c r="B2136" s="1" t="str">
        <f t="shared" si="299"/>
        <v>2023-10-04</v>
      </c>
      <c r="C2136">
        <f t="shared" si="300"/>
        <v>4</v>
      </c>
      <c r="D2136">
        <f t="shared" si="301"/>
        <v>10</v>
      </c>
      <c r="E2136">
        <f t="shared" si="302"/>
        <v>4</v>
      </c>
      <c r="F2136">
        <f t="shared" si="303"/>
        <v>2023</v>
      </c>
      <c r="G2136">
        <f t="shared" si="304"/>
        <v>40</v>
      </c>
      <c r="H2136">
        <f t="shared" si="305"/>
        <v>1</v>
      </c>
      <c r="I2136" s="1" t="str">
        <f t="shared" si="306"/>
        <v>date_20231004</v>
      </c>
      <c r="J2136" t="str">
        <f t="shared" si="307"/>
        <v>date_20231004 = DateLookup.create( { date: '2023-10-04', day_of_month: 4, month: 10, quarter: 4, year: 2023, week_of_year: 40, week_of_quarter: 1})</v>
      </c>
    </row>
    <row r="2137" spans="1:10">
      <c r="A2137" s="1">
        <v>45204</v>
      </c>
      <c r="B2137" s="1" t="str">
        <f t="shared" si="299"/>
        <v>2023-10-05</v>
      </c>
      <c r="C2137">
        <f t="shared" si="300"/>
        <v>5</v>
      </c>
      <c r="D2137">
        <f t="shared" si="301"/>
        <v>10</v>
      </c>
      <c r="E2137">
        <f t="shared" si="302"/>
        <v>4</v>
      </c>
      <c r="F2137">
        <f t="shared" si="303"/>
        <v>2023</v>
      </c>
      <c r="G2137">
        <f t="shared" si="304"/>
        <v>40</v>
      </c>
      <c r="H2137">
        <f t="shared" si="305"/>
        <v>1</v>
      </c>
      <c r="I2137" s="1" t="str">
        <f t="shared" si="306"/>
        <v>date_20231005</v>
      </c>
      <c r="J2137" t="str">
        <f t="shared" si="307"/>
        <v>date_20231005 = DateLookup.create( { date: '2023-10-05', day_of_month: 5, month: 10, quarter: 4, year: 2023, week_of_year: 40, week_of_quarter: 1})</v>
      </c>
    </row>
    <row r="2138" spans="1:10">
      <c r="A2138" s="1">
        <v>45205</v>
      </c>
      <c r="B2138" s="1" t="str">
        <f t="shared" si="299"/>
        <v>2023-10-06</v>
      </c>
      <c r="C2138">
        <f t="shared" si="300"/>
        <v>6</v>
      </c>
      <c r="D2138">
        <f t="shared" si="301"/>
        <v>10</v>
      </c>
      <c r="E2138">
        <f t="shared" si="302"/>
        <v>4</v>
      </c>
      <c r="F2138">
        <f t="shared" si="303"/>
        <v>2023</v>
      </c>
      <c r="G2138">
        <f t="shared" si="304"/>
        <v>40</v>
      </c>
      <c r="H2138">
        <f t="shared" si="305"/>
        <v>1</v>
      </c>
      <c r="I2138" s="1" t="str">
        <f t="shared" si="306"/>
        <v>date_20231006</v>
      </c>
      <c r="J2138" t="str">
        <f t="shared" si="307"/>
        <v>date_20231006 = DateLookup.create( { date: '2023-10-06', day_of_month: 6, month: 10, quarter: 4, year: 2023, week_of_year: 40, week_of_quarter: 1})</v>
      </c>
    </row>
    <row r="2139" spans="1:10">
      <c r="A2139" s="1">
        <v>45206</v>
      </c>
      <c r="B2139" s="1" t="str">
        <f t="shared" si="299"/>
        <v>2023-10-07</v>
      </c>
      <c r="C2139">
        <f t="shared" si="300"/>
        <v>7</v>
      </c>
      <c r="D2139">
        <f t="shared" si="301"/>
        <v>10</v>
      </c>
      <c r="E2139">
        <f t="shared" si="302"/>
        <v>4</v>
      </c>
      <c r="F2139">
        <f t="shared" si="303"/>
        <v>2023</v>
      </c>
      <c r="G2139">
        <f t="shared" si="304"/>
        <v>40</v>
      </c>
      <c r="H2139">
        <f t="shared" si="305"/>
        <v>1</v>
      </c>
      <c r="I2139" s="1" t="str">
        <f t="shared" si="306"/>
        <v>date_20231007</v>
      </c>
      <c r="J2139" t="str">
        <f t="shared" si="307"/>
        <v>date_20231007 = DateLookup.create( { date: '2023-10-07', day_of_month: 7, month: 10, quarter: 4, year: 2023, week_of_year: 40, week_of_quarter: 1})</v>
      </c>
    </row>
    <row r="2140" spans="1:10">
      <c r="A2140" s="1">
        <v>45207</v>
      </c>
      <c r="B2140" s="1" t="str">
        <f t="shared" si="299"/>
        <v>2023-10-08</v>
      </c>
      <c r="C2140">
        <f t="shared" si="300"/>
        <v>8</v>
      </c>
      <c r="D2140">
        <f t="shared" si="301"/>
        <v>10</v>
      </c>
      <c r="E2140">
        <f t="shared" si="302"/>
        <v>4</v>
      </c>
      <c r="F2140">
        <f t="shared" si="303"/>
        <v>2023</v>
      </c>
      <c r="G2140">
        <f t="shared" si="304"/>
        <v>41</v>
      </c>
      <c r="H2140">
        <f t="shared" si="305"/>
        <v>2</v>
      </c>
      <c r="I2140" s="1" t="str">
        <f t="shared" si="306"/>
        <v>date_20231008</v>
      </c>
      <c r="J2140" t="str">
        <f t="shared" si="307"/>
        <v>date_20231008 = DateLookup.create( { date: '2023-10-08', day_of_month: 8, month: 10, quarter: 4, year: 2023, week_of_year: 41, week_of_quarter: 2})</v>
      </c>
    </row>
    <row r="2141" spans="1:10">
      <c r="A2141" s="1">
        <v>45208</v>
      </c>
      <c r="B2141" s="1" t="str">
        <f t="shared" si="299"/>
        <v>2023-10-09</v>
      </c>
      <c r="C2141">
        <f t="shared" si="300"/>
        <v>9</v>
      </c>
      <c r="D2141">
        <f t="shared" si="301"/>
        <v>10</v>
      </c>
      <c r="E2141">
        <f t="shared" si="302"/>
        <v>4</v>
      </c>
      <c r="F2141">
        <f t="shared" si="303"/>
        <v>2023</v>
      </c>
      <c r="G2141">
        <f t="shared" si="304"/>
        <v>41</v>
      </c>
      <c r="H2141">
        <f t="shared" si="305"/>
        <v>2</v>
      </c>
      <c r="I2141" s="1" t="str">
        <f t="shared" si="306"/>
        <v>date_20231009</v>
      </c>
      <c r="J2141" t="str">
        <f t="shared" si="307"/>
        <v>date_20231009 = DateLookup.create( { date: '2023-10-09', day_of_month: 9, month: 10, quarter: 4, year: 2023, week_of_year: 41, week_of_quarter: 2})</v>
      </c>
    </row>
    <row r="2142" spans="1:10">
      <c r="A2142" s="1">
        <v>45209</v>
      </c>
      <c r="B2142" s="1" t="str">
        <f t="shared" si="299"/>
        <v>2023-10-10</v>
      </c>
      <c r="C2142">
        <f t="shared" si="300"/>
        <v>10</v>
      </c>
      <c r="D2142">
        <f t="shared" si="301"/>
        <v>10</v>
      </c>
      <c r="E2142">
        <f t="shared" si="302"/>
        <v>4</v>
      </c>
      <c r="F2142">
        <f t="shared" si="303"/>
        <v>2023</v>
      </c>
      <c r="G2142">
        <f t="shared" si="304"/>
        <v>41</v>
      </c>
      <c r="H2142">
        <f t="shared" si="305"/>
        <v>2</v>
      </c>
      <c r="I2142" s="1" t="str">
        <f t="shared" si="306"/>
        <v>date_20231010</v>
      </c>
      <c r="J2142" t="str">
        <f t="shared" si="307"/>
        <v>date_20231010 = DateLookup.create( { date: '2023-10-10', day_of_month: 10, month: 10, quarter: 4, year: 2023, week_of_year: 41, week_of_quarter: 2})</v>
      </c>
    </row>
    <row r="2143" spans="1:10">
      <c r="A2143" s="1">
        <v>45210</v>
      </c>
      <c r="B2143" s="1" t="str">
        <f t="shared" si="299"/>
        <v>2023-10-11</v>
      </c>
      <c r="C2143">
        <f t="shared" si="300"/>
        <v>11</v>
      </c>
      <c r="D2143">
        <f t="shared" si="301"/>
        <v>10</v>
      </c>
      <c r="E2143">
        <f t="shared" si="302"/>
        <v>4</v>
      </c>
      <c r="F2143">
        <f t="shared" si="303"/>
        <v>2023</v>
      </c>
      <c r="G2143">
        <f t="shared" si="304"/>
        <v>41</v>
      </c>
      <c r="H2143">
        <f t="shared" si="305"/>
        <v>2</v>
      </c>
      <c r="I2143" s="1" t="str">
        <f t="shared" si="306"/>
        <v>date_20231011</v>
      </c>
      <c r="J2143" t="str">
        <f t="shared" si="307"/>
        <v>date_20231011 = DateLookup.create( { date: '2023-10-11', day_of_month: 11, month: 10, quarter: 4, year: 2023, week_of_year: 41, week_of_quarter: 2})</v>
      </c>
    </row>
    <row r="2144" spans="1:10">
      <c r="A2144" s="1">
        <v>45211</v>
      </c>
      <c r="B2144" s="1" t="str">
        <f t="shared" si="299"/>
        <v>2023-10-12</v>
      </c>
      <c r="C2144">
        <f t="shared" si="300"/>
        <v>12</v>
      </c>
      <c r="D2144">
        <f t="shared" si="301"/>
        <v>10</v>
      </c>
      <c r="E2144">
        <f t="shared" si="302"/>
        <v>4</v>
      </c>
      <c r="F2144">
        <f t="shared" si="303"/>
        <v>2023</v>
      </c>
      <c r="G2144">
        <f t="shared" si="304"/>
        <v>41</v>
      </c>
      <c r="H2144">
        <f t="shared" si="305"/>
        <v>2</v>
      </c>
      <c r="I2144" s="1" t="str">
        <f t="shared" si="306"/>
        <v>date_20231012</v>
      </c>
      <c r="J2144" t="str">
        <f t="shared" si="307"/>
        <v>date_20231012 = DateLookup.create( { date: '2023-10-12', day_of_month: 12, month: 10, quarter: 4, year: 2023, week_of_year: 41, week_of_quarter: 2})</v>
      </c>
    </row>
    <row r="2145" spans="1:10">
      <c r="A2145" s="1">
        <v>45212</v>
      </c>
      <c r="B2145" s="1" t="str">
        <f t="shared" si="299"/>
        <v>2023-10-13</v>
      </c>
      <c r="C2145">
        <f t="shared" si="300"/>
        <v>13</v>
      </c>
      <c r="D2145">
        <f t="shared" si="301"/>
        <v>10</v>
      </c>
      <c r="E2145">
        <f t="shared" si="302"/>
        <v>4</v>
      </c>
      <c r="F2145">
        <f t="shared" si="303"/>
        <v>2023</v>
      </c>
      <c r="G2145">
        <f t="shared" si="304"/>
        <v>41</v>
      </c>
      <c r="H2145">
        <f t="shared" si="305"/>
        <v>2</v>
      </c>
      <c r="I2145" s="1" t="str">
        <f t="shared" si="306"/>
        <v>date_20231013</v>
      </c>
      <c r="J2145" t="str">
        <f t="shared" si="307"/>
        <v>date_20231013 = DateLookup.create( { date: '2023-10-13', day_of_month: 13, month: 10, quarter: 4, year: 2023, week_of_year: 41, week_of_quarter: 2})</v>
      </c>
    </row>
    <row r="2146" spans="1:10">
      <c r="A2146" s="1">
        <v>45213</v>
      </c>
      <c r="B2146" s="1" t="str">
        <f t="shared" si="299"/>
        <v>2023-10-14</v>
      </c>
      <c r="C2146">
        <f t="shared" si="300"/>
        <v>14</v>
      </c>
      <c r="D2146">
        <f t="shared" si="301"/>
        <v>10</v>
      </c>
      <c r="E2146">
        <f t="shared" si="302"/>
        <v>4</v>
      </c>
      <c r="F2146">
        <f t="shared" si="303"/>
        <v>2023</v>
      </c>
      <c r="G2146">
        <f t="shared" si="304"/>
        <v>41</v>
      </c>
      <c r="H2146">
        <f t="shared" si="305"/>
        <v>2</v>
      </c>
      <c r="I2146" s="1" t="str">
        <f t="shared" si="306"/>
        <v>date_20231014</v>
      </c>
      <c r="J2146" t="str">
        <f t="shared" si="307"/>
        <v>date_20231014 = DateLookup.create( { date: '2023-10-14', day_of_month: 14, month: 10, quarter: 4, year: 2023, week_of_year: 41, week_of_quarter: 2})</v>
      </c>
    </row>
    <row r="2147" spans="1:10">
      <c r="A2147" s="1">
        <v>45214</v>
      </c>
      <c r="B2147" s="1" t="str">
        <f t="shared" ref="B2147:B2210" si="308">YEAR(A2147)&amp;"-"&amp;RIGHT("0"&amp;MONTH(A2147),2)&amp;"-"&amp;RIGHT("0"&amp;DAY(A2147),2)</f>
        <v>2023-10-15</v>
      </c>
      <c r="C2147">
        <f t="shared" ref="C2147:C2210" si="309">DAY(B2147)</f>
        <v>15</v>
      </c>
      <c r="D2147">
        <f t="shared" ref="D2147:D2210" si="310">MONTH(B2147)</f>
        <v>10</v>
      </c>
      <c r="E2147">
        <f t="shared" ref="E2147:E2210" si="311">IF(D2147&lt;4,1,IF(AND(D2147&gt;3,D2147&lt;7),2,IF(AND(D2147&gt;6,D2147&lt;10),3,4)))</f>
        <v>4</v>
      </c>
      <c r="F2147">
        <f t="shared" ref="F2147:F2210" si="312">YEAR(B2147)</f>
        <v>2023</v>
      </c>
      <c r="G2147">
        <f t="shared" ref="G2147:G2210" si="313">WEEKNUM(B2147)</f>
        <v>42</v>
      </c>
      <c r="H2147">
        <f t="shared" ref="H2147:H2210" si="314">IF(E2147=E2146,G2147-G2146+H2146,1)</f>
        <v>3</v>
      </c>
      <c r="I2147" s="1" t="str">
        <f t="shared" si="306"/>
        <v>date_20231015</v>
      </c>
      <c r="J2147" t="str">
        <f t="shared" si="307"/>
        <v>date_20231015 = DateLookup.create( { date: '2023-10-15', day_of_month: 15, month: 10, quarter: 4, year: 2023, week_of_year: 42, week_of_quarter: 3})</v>
      </c>
    </row>
    <row r="2148" spans="1:10">
      <c r="A2148" s="1">
        <v>45215</v>
      </c>
      <c r="B2148" s="1" t="str">
        <f t="shared" si="308"/>
        <v>2023-10-16</v>
      </c>
      <c r="C2148">
        <f t="shared" si="309"/>
        <v>16</v>
      </c>
      <c r="D2148">
        <f t="shared" si="310"/>
        <v>10</v>
      </c>
      <c r="E2148">
        <f t="shared" si="311"/>
        <v>4</v>
      </c>
      <c r="F2148">
        <f t="shared" si="312"/>
        <v>2023</v>
      </c>
      <c r="G2148">
        <f t="shared" si="313"/>
        <v>42</v>
      </c>
      <c r="H2148">
        <f t="shared" si="314"/>
        <v>3</v>
      </c>
      <c r="I2148" s="1" t="str">
        <f t="shared" si="306"/>
        <v>date_20231016</v>
      </c>
      <c r="J2148" t="str">
        <f t="shared" si="307"/>
        <v>date_20231016 = DateLookup.create( { date: '2023-10-16', day_of_month: 16, month: 10, quarter: 4, year: 2023, week_of_year: 42, week_of_quarter: 3})</v>
      </c>
    </row>
    <row r="2149" spans="1:10">
      <c r="A2149" s="1">
        <v>45216</v>
      </c>
      <c r="B2149" s="1" t="str">
        <f t="shared" si="308"/>
        <v>2023-10-17</v>
      </c>
      <c r="C2149">
        <f t="shared" si="309"/>
        <v>17</v>
      </c>
      <c r="D2149">
        <f t="shared" si="310"/>
        <v>10</v>
      </c>
      <c r="E2149">
        <f t="shared" si="311"/>
        <v>4</v>
      </c>
      <c r="F2149">
        <f t="shared" si="312"/>
        <v>2023</v>
      </c>
      <c r="G2149">
        <f t="shared" si="313"/>
        <v>42</v>
      </c>
      <c r="H2149">
        <f t="shared" si="314"/>
        <v>3</v>
      </c>
      <c r="I2149" s="1" t="str">
        <f t="shared" si="306"/>
        <v>date_20231017</v>
      </c>
      <c r="J2149" t="str">
        <f t="shared" si="307"/>
        <v>date_20231017 = DateLookup.create( { date: '2023-10-17', day_of_month: 17, month: 10, quarter: 4, year: 2023, week_of_year: 42, week_of_quarter: 3})</v>
      </c>
    </row>
    <row r="2150" spans="1:10">
      <c r="A2150" s="1">
        <v>45217</v>
      </c>
      <c r="B2150" s="1" t="str">
        <f t="shared" si="308"/>
        <v>2023-10-18</v>
      </c>
      <c r="C2150">
        <f t="shared" si="309"/>
        <v>18</v>
      </c>
      <c r="D2150">
        <f t="shared" si="310"/>
        <v>10</v>
      </c>
      <c r="E2150">
        <f t="shared" si="311"/>
        <v>4</v>
      </c>
      <c r="F2150">
        <f t="shared" si="312"/>
        <v>2023</v>
      </c>
      <c r="G2150">
        <f t="shared" si="313"/>
        <v>42</v>
      </c>
      <c r="H2150">
        <f t="shared" si="314"/>
        <v>3</v>
      </c>
      <c r="I2150" s="1" t="str">
        <f t="shared" si="306"/>
        <v>date_20231018</v>
      </c>
      <c r="J2150" t="str">
        <f t="shared" si="307"/>
        <v>date_20231018 = DateLookup.create( { date: '2023-10-18', day_of_month: 18, month: 10, quarter: 4, year: 2023, week_of_year: 42, week_of_quarter: 3})</v>
      </c>
    </row>
    <row r="2151" spans="1:10">
      <c r="A2151" s="1">
        <v>45218</v>
      </c>
      <c r="B2151" s="1" t="str">
        <f t="shared" si="308"/>
        <v>2023-10-19</v>
      </c>
      <c r="C2151">
        <f t="shared" si="309"/>
        <v>19</v>
      </c>
      <c r="D2151">
        <f t="shared" si="310"/>
        <v>10</v>
      </c>
      <c r="E2151">
        <f t="shared" si="311"/>
        <v>4</v>
      </c>
      <c r="F2151">
        <f t="shared" si="312"/>
        <v>2023</v>
      </c>
      <c r="G2151">
        <f t="shared" si="313"/>
        <v>42</v>
      </c>
      <c r="H2151">
        <f t="shared" si="314"/>
        <v>3</v>
      </c>
      <c r="I2151" s="1" t="str">
        <f t="shared" si="306"/>
        <v>date_20231019</v>
      </c>
      <c r="J2151" t="str">
        <f t="shared" si="307"/>
        <v>date_20231019 = DateLookup.create( { date: '2023-10-19', day_of_month: 19, month: 10, quarter: 4, year: 2023, week_of_year: 42, week_of_quarter: 3})</v>
      </c>
    </row>
    <row r="2152" spans="1:10">
      <c r="A2152" s="1">
        <v>45219</v>
      </c>
      <c r="B2152" s="1" t="str">
        <f t="shared" si="308"/>
        <v>2023-10-20</v>
      </c>
      <c r="C2152">
        <f t="shared" si="309"/>
        <v>20</v>
      </c>
      <c r="D2152">
        <f t="shared" si="310"/>
        <v>10</v>
      </c>
      <c r="E2152">
        <f t="shared" si="311"/>
        <v>4</v>
      </c>
      <c r="F2152">
        <f t="shared" si="312"/>
        <v>2023</v>
      </c>
      <c r="G2152">
        <f t="shared" si="313"/>
        <v>42</v>
      </c>
      <c r="H2152">
        <f t="shared" si="314"/>
        <v>3</v>
      </c>
      <c r="I2152" s="1" t="str">
        <f t="shared" si="306"/>
        <v>date_20231020</v>
      </c>
      <c r="J2152" t="str">
        <f t="shared" si="307"/>
        <v>date_20231020 = DateLookup.create( { date: '2023-10-20', day_of_month: 20, month: 10, quarter: 4, year: 2023, week_of_year: 42, week_of_quarter: 3})</v>
      </c>
    </row>
    <row r="2153" spans="1:10">
      <c r="A2153" s="1">
        <v>45220</v>
      </c>
      <c r="B2153" s="1" t="str">
        <f t="shared" si="308"/>
        <v>2023-10-21</v>
      </c>
      <c r="C2153">
        <f t="shared" si="309"/>
        <v>21</v>
      </c>
      <c r="D2153">
        <f t="shared" si="310"/>
        <v>10</v>
      </c>
      <c r="E2153">
        <f t="shared" si="311"/>
        <v>4</v>
      </c>
      <c r="F2153">
        <f t="shared" si="312"/>
        <v>2023</v>
      </c>
      <c r="G2153">
        <f t="shared" si="313"/>
        <v>42</v>
      </c>
      <c r="H2153">
        <f t="shared" si="314"/>
        <v>3</v>
      </c>
      <c r="I2153" s="1" t="str">
        <f t="shared" si="306"/>
        <v>date_20231021</v>
      </c>
      <c r="J2153" t="str">
        <f t="shared" si="307"/>
        <v>date_20231021 = DateLookup.create( { date: '2023-10-21', day_of_month: 21, month: 10, quarter: 4, year: 2023, week_of_year: 42, week_of_quarter: 3})</v>
      </c>
    </row>
    <row r="2154" spans="1:10">
      <c r="A2154" s="1">
        <v>45221</v>
      </c>
      <c r="B2154" s="1" t="str">
        <f t="shared" si="308"/>
        <v>2023-10-22</v>
      </c>
      <c r="C2154">
        <f t="shared" si="309"/>
        <v>22</v>
      </c>
      <c r="D2154">
        <f t="shared" si="310"/>
        <v>10</v>
      </c>
      <c r="E2154">
        <f t="shared" si="311"/>
        <v>4</v>
      </c>
      <c r="F2154">
        <f t="shared" si="312"/>
        <v>2023</v>
      </c>
      <c r="G2154">
        <f t="shared" si="313"/>
        <v>43</v>
      </c>
      <c r="H2154">
        <f t="shared" si="314"/>
        <v>4</v>
      </c>
      <c r="I2154" s="1" t="str">
        <f t="shared" si="306"/>
        <v>date_20231022</v>
      </c>
      <c r="J2154" t="str">
        <f t="shared" si="307"/>
        <v>date_20231022 = DateLookup.create( { date: '2023-10-22', day_of_month: 22, month: 10, quarter: 4, year: 2023, week_of_year: 43, week_of_quarter: 4})</v>
      </c>
    </row>
    <row r="2155" spans="1:10">
      <c r="A2155" s="1">
        <v>45222</v>
      </c>
      <c r="B2155" s="1" t="str">
        <f t="shared" si="308"/>
        <v>2023-10-23</v>
      </c>
      <c r="C2155">
        <f t="shared" si="309"/>
        <v>23</v>
      </c>
      <c r="D2155">
        <f t="shared" si="310"/>
        <v>10</v>
      </c>
      <c r="E2155">
        <f t="shared" si="311"/>
        <v>4</v>
      </c>
      <c r="F2155">
        <f t="shared" si="312"/>
        <v>2023</v>
      </c>
      <c r="G2155">
        <f t="shared" si="313"/>
        <v>43</v>
      </c>
      <c r="H2155">
        <f t="shared" si="314"/>
        <v>4</v>
      </c>
      <c r="I2155" s="1" t="str">
        <f t="shared" si="306"/>
        <v>date_20231023</v>
      </c>
      <c r="J2155" t="str">
        <f t="shared" si="307"/>
        <v>date_20231023 = DateLookup.create( { date: '2023-10-23', day_of_month: 23, month: 10, quarter: 4, year: 2023, week_of_year: 43, week_of_quarter: 4})</v>
      </c>
    </row>
    <row r="2156" spans="1:10">
      <c r="A2156" s="1">
        <v>45223</v>
      </c>
      <c r="B2156" s="1" t="str">
        <f t="shared" si="308"/>
        <v>2023-10-24</v>
      </c>
      <c r="C2156">
        <f t="shared" si="309"/>
        <v>24</v>
      </c>
      <c r="D2156">
        <f t="shared" si="310"/>
        <v>10</v>
      </c>
      <c r="E2156">
        <f t="shared" si="311"/>
        <v>4</v>
      </c>
      <c r="F2156">
        <f t="shared" si="312"/>
        <v>2023</v>
      </c>
      <c r="G2156">
        <f t="shared" si="313"/>
        <v>43</v>
      </c>
      <c r="H2156">
        <f t="shared" si="314"/>
        <v>4</v>
      </c>
      <c r="I2156" s="1" t="str">
        <f t="shared" si="306"/>
        <v>date_20231024</v>
      </c>
      <c r="J2156" t="str">
        <f t="shared" si="307"/>
        <v>date_20231024 = DateLookup.create( { date: '2023-10-24', day_of_month: 24, month: 10, quarter: 4, year: 2023, week_of_year: 43, week_of_quarter: 4})</v>
      </c>
    </row>
    <row r="2157" spans="1:10">
      <c r="A2157" s="1">
        <v>45224</v>
      </c>
      <c r="B2157" s="1" t="str">
        <f t="shared" si="308"/>
        <v>2023-10-25</v>
      </c>
      <c r="C2157">
        <f t="shared" si="309"/>
        <v>25</v>
      </c>
      <c r="D2157">
        <f t="shared" si="310"/>
        <v>10</v>
      </c>
      <c r="E2157">
        <f t="shared" si="311"/>
        <v>4</v>
      </c>
      <c r="F2157">
        <f t="shared" si="312"/>
        <v>2023</v>
      </c>
      <c r="G2157">
        <f t="shared" si="313"/>
        <v>43</v>
      </c>
      <c r="H2157">
        <f t="shared" si="314"/>
        <v>4</v>
      </c>
      <c r="I2157" s="1" t="str">
        <f t="shared" ref="I2157:I2220" si="315">"date_"&amp;YEAR(A2157)&amp;""&amp;RIGHT("0"&amp;MONTH(A2157),2)&amp;""&amp;RIGHT("0"&amp;DAY(A2157),2)</f>
        <v>date_20231025</v>
      </c>
      <c r="J2157" t="str">
        <f t="shared" ref="J2157:J2220" si="316">I2157&amp; " = DateLookup.create( { "&amp;B$1&amp;"'"&amp;B2157&amp;"'"&amp;C$1&amp;C2157&amp;D$1&amp;D2157&amp;E$1&amp;E2157&amp;F$1&amp;F2157&amp;G$1&amp;G2157&amp;H$1&amp;H2157&amp;"})"</f>
        <v>date_20231025 = DateLookup.create( { date: '2023-10-25', day_of_month: 25, month: 10, quarter: 4, year: 2023, week_of_year: 43, week_of_quarter: 4})</v>
      </c>
    </row>
    <row r="2158" spans="1:10">
      <c r="A2158" s="1">
        <v>45225</v>
      </c>
      <c r="B2158" s="1" t="str">
        <f t="shared" si="308"/>
        <v>2023-10-26</v>
      </c>
      <c r="C2158">
        <f t="shared" si="309"/>
        <v>26</v>
      </c>
      <c r="D2158">
        <f t="shared" si="310"/>
        <v>10</v>
      </c>
      <c r="E2158">
        <f t="shared" si="311"/>
        <v>4</v>
      </c>
      <c r="F2158">
        <f t="shared" si="312"/>
        <v>2023</v>
      </c>
      <c r="G2158">
        <f t="shared" si="313"/>
        <v>43</v>
      </c>
      <c r="H2158">
        <f t="shared" si="314"/>
        <v>4</v>
      </c>
      <c r="I2158" s="1" t="str">
        <f t="shared" si="315"/>
        <v>date_20231026</v>
      </c>
      <c r="J2158" t="str">
        <f t="shared" si="316"/>
        <v>date_20231026 = DateLookup.create( { date: '2023-10-26', day_of_month: 26, month: 10, quarter: 4, year: 2023, week_of_year: 43, week_of_quarter: 4})</v>
      </c>
    </row>
    <row r="2159" spans="1:10">
      <c r="A2159" s="1">
        <v>45226</v>
      </c>
      <c r="B2159" s="1" t="str">
        <f t="shared" si="308"/>
        <v>2023-10-27</v>
      </c>
      <c r="C2159">
        <f t="shared" si="309"/>
        <v>27</v>
      </c>
      <c r="D2159">
        <f t="shared" si="310"/>
        <v>10</v>
      </c>
      <c r="E2159">
        <f t="shared" si="311"/>
        <v>4</v>
      </c>
      <c r="F2159">
        <f t="shared" si="312"/>
        <v>2023</v>
      </c>
      <c r="G2159">
        <f t="shared" si="313"/>
        <v>43</v>
      </c>
      <c r="H2159">
        <f t="shared" si="314"/>
        <v>4</v>
      </c>
      <c r="I2159" s="1" t="str">
        <f t="shared" si="315"/>
        <v>date_20231027</v>
      </c>
      <c r="J2159" t="str">
        <f t="shared" si="316"/>
        <v>date_20231027 = DateLookup.create( { date: '2023-10-27', day_of_month: 27, month: 10, quarter: 4, year: 2023, week_of_year: 43, week_of_quarter: 4})</v>
      </c>
    </row>
    <row r="2160" spans="1:10">
      <c r="A2160" s="1">
        <v>45227</v>
      </c>
      <c r="B2160" s="1" t="str">
        <f t="shared" si="308"/>
        <v>2023-10-28</v>
      </c>
      <c r="C2160">
        <f t="shared" si="309"/>
        <v>28</v>
      </c>
      <c r="D2160">
        <f t="shared" si="310"/>
        <v>10</v>
      </c>
      <c r="E2160">
        <f t="shared" si="311"/>
        <v>4</v>
      </c>
      <c r="F2160">
        <f t="shared" si="312"/>
        <v>2023</v>
      </c>
      <c r="G2160">
        <f t="shared" si="313"/>
        <v>43</v>
      </c>
      <c r="H2160">
        <f t="shared" si="314"/>
        <v>4</v>
      </c>
      <c r="I2160" s="1" t="str">
        <f t="shared" si="315"/>
        <v>date_20231028</v>
      </c>
      <c r="J2160" t="str">
        <f t="shared" si="316"/>
        <v>date_20231028 = DateLookup.create( { date: '2023-10-28', day_of_month: 28, month: 10, quarter: 4, year: 2023, week_of_year: 43, week_of_quarter: 4})</v>
      </c>
    </row>
    <row r="2161" spans="1:10">
      <c r="A2161" s="1">
        <v>45228</v>
      </c>
      <c r="B2161" s="1" t="str">
        <f t="shared" si="308"/>
        <v>2023-10-29</v>
      </c>
      <c r="C2161">
        <f t="shared" si="309"/>
        <v>29</v>
      </c>
      <c r="D2161">
        <f t="shared" si="310"/>
        <v>10</v>
      </c>
      <c r="E2161">
        <f t="shared" si="311"/>
        <v>4</v>
      </c>
      <c r="F2161">
        <f t="shared" si="312"/>
        <v>2023</v>
      </c>
      <c r="G2161">
        <f t="shared" si="313"/>
        <v>44</v>
      </c>
      <c r="H2161">
        <f t="shared" si="314"/>
        <v>5</v>
      </c>
      <c r="I2161" s="1" t="str">
        <f t="shared" si="315"/>
        <v>date_20231029</v>
      </c>
      <c r="J2161" t="str">
        <f t="shared" si="316"/>
        <v>date_20231029 = DateLookup.create( { date: '2023-10-29', day_of_month: 29, month: 10, quarter: 4, year: 2023, week_of_year: 44, week_of_quarter: 5})</v>
      </c>
    </row>
    <row r="2162" spans="1:10">
      <c r="A2162" s="1">
        <v>45229</v>
      </c>
      <c r="B2162" s="1" t="str">
        <f t="shared" si="308"/>
        <v>2023-10-30</v>
      </c>
      <c r="C2162">
        <f t="shared" si="309"/>
        <v>30</v>
      </c>
      <c r="D2162">
        <f t="shared" si="310"/>
        <v>10</v>
      </c>
      <c r="E2162">
        <f t="shared" si="311"/>
        <v>4</v>
      </c>
      <c r="F2162">
        <f t="shared" si="312"/>
        <v>2023</v>
      </c>
      <c r="G2162">
        <f t="shared" si="313"/>
        <v>44</v>
      </c>
      <c r="H2162">
        <f t="shared" si="314"/>
        <v>5</v>
      </c>
      <c r="I2162" s="1" t="str">
        <f t="shared" si="315"/>
        <v>date_20231030</v>
      </c>
      <c r="J2162" t="str">
        <f t="shared" si="316"/>
        <v>date_20231030 = DateLookup.create( { date: '2023-10-30', day_of_month: 30, month: 10, quarter: 4, year: 2023, week_of_year: 44, week_of_quarter: 5})</v>
      </c>
    </row>
    <row r="2163" spans="1:10">
      <c r="A2163" s="1">
        <v>45230</v>
      </c>
      <c r="B2163" s="1" t="str">
        <f t="shared" si="308"/>
        <v>2023-10-31</v>
      </c>
      <c r="C2163">
        <f t="shared" si="309"/>
        <v>31</v>
      </c>
      <c r="D2163">
        <f t="shared" si="310"/>
        <v>10</v>
      </c>
      <c r="E2163">
        <f t="shared" si="311"/>
        <v>4</v>
      </c>
      <c r="F2163">
        <f t="shared" si="312"/>
        <v>2023</v>
      </c>
      <c r="G2163">
        <f t="shared" si="313"/>
        <v>44</v>
      </c>
      <c r="H2163">
        <f t="shared" si="314"/>
        <v>5</v>
      </c>
      <c r="I2163" s="1" t="str">
        <f t="shared" si="315"/>
        <v>date_20231031</v>
      </c>
      <c r="J2163" t="str">
        <f t="shared" si="316"/>
        <v>date_20231031 = DateLookup.create( { date: '2023-10-31', day_of_month: 31, month: 10, quarter: 4, year: 2023, week_of_year: 44, week_of_quarter: 5})</v>
      </c>
    </row>
    <row r="2164" spans="1:10">
      <c r="A2164" s="1">
        <v>45231</v>
      </c>
      <c r="B2164" s="1" t="str">
        <f t="shared" si="308"/>
        <v>2023-11-01</v>
      </c>
      <c r="C2164">
        <f t="shared" si="309"/>
        <v>1</v>
      </c>
      <c r="D2164">
        <f t="shared" si="310"/>
        <v>11</v>
      </c>
      <c r="E2164">
        <f t="shared" si="311"/>
        <v>4</v>
      </c>
      <c r="F2164">
        <f t="shared" si="312"/>
        <v>2023</v>
      </c>
      <c r="G2164">
        <f t="shared" si="313"/>
        <v>44</v>
      </c>
      <c r="H2164">
        <f t="shared" si="314"/>
        <v>5</v>
      </c>
      <c r="I2164" s="1" t="str">
        <f t="shared" si="315"/>
        <v>date_20231101</v>
      </c>
      <c r="J2164" t="str">
        <f t="shared" si="316"/>
        <v>date_20231101 = DateLookup.create( { date: '2023-11-01', day_of_month: 1, month: 11, quarter: 4, year: 2023, week_of_year: 44, week_of_quarter: 5})</v>
      </c>
    </row>
    <row r="2165" spans="1:10">
      <c r="A2165" s="1">
        <v>45232</v>
      </c>
      <c r="B2165" s="1" t="str">
        <f t="shared" si="308"/>
        <v>2023-11-02</v>
      </c>
      <c r="C2165">
        <f t="shared" si="309"/>
        <v>2</v>
      </c>
      <c r="D2165">
        <f t="shared" si="310"/>
        <v>11</v>
      </c>
      <c r="E2165">
        <f t="shared" si="311"/>
        <v>4</v>
      </c>
      <c r="F2165">
        <f t="shared" si="312"/>
        <v>2023</v>
      </c>
      <c r="G2165">
        <f t="shared" si="313"/>
        <v>44</v>
      </c>
      <c r="H2165">
        <f t="shared" si="314"/>
        <v>5</v>
      </c>
      <c r="I2165" s="1" t="str">
        <f t="shared" si="315"/>
        <v>date_20231102</v>
      </c>
      <c r="J2165" t="str">
        <f t="shared" si="316"/>
        <v>date_20231102 = DateLookup.create( { date: '2023-11-02', day_of_month: 2, month: 11, quarter: 4, year: 2023, week_of_year: 44, week_of_quarter: 5})</v>
      </c>
    </row>
    <row r="2166" spans="1:10">
      <c r="A2166" s="1">
        <v>45233</v>
      </c>
      <c r="B2166" s="1" t="str">
        <f t="shared" si="308"/>
        <v>2023-11-03</v>
      </c>
      <c r="C2166">
        <f t="shared" si="309"/>
        <v>3</v>
      </c>
      <c r="D2166">
        <f t="shared" si="310"/>
        <v>11</v>
      </c>
      <c r="E2166">
        <f t="shared" si="311"/>
        <v>4</v>
      </c>
      <c r="F2166">
        <f t="shared" si="312"/>
        <v>2023</v>
      </c>
      <c r="G2166">
        <f t="shared" si="313"/>
        <v>44</v>
      </c>
      <c r="H2166">
        <f t="shared" si="314"/>
        <v>5</v>
      </c>
      <c r="I2166" s="1" t="str">
        <f t="shared" si="315"/>
        <v>date_20231103</v>
      </c>
      <c r="J2166" t="str">
        <f t="shared" si="316"/>
        <v>date_20231103 = DateLookup.create( { date: '2023-11-03', day_of_month: 3, month: 11, quarter: 4, year: 2023, week_of_year: 44, week_of_quarter: 5})</v>
      </c>
    </row>
    <row r="2167" spans="1:10">
      <c r="A2167" s="1">
        <v>45234</v>
      </c>
      <c r="B2167" s="1" t="str">
        <f t="shared" si="308"/>
        <v>2023-11-04</v>
      </c>
      <c r="C2167">
        <f t="shared" si="309"/>
        <v>4</v>
      </c>
      <c r="D2167">
        <f t="shared" si="310"/>
        <v>11</v>
      </c>
      <c r="E2167">
        <f t="shared" si="311"/>
        <v>4</v>
      </c>
      <c r="F2167">
        <f t="shared" si="312"/>
        <v>2023</v>
      </c>
      <c r="G2167">
        <f t="shared" si="313"/>
        <v>44</v>
      </c>
      <c r="H2167">
        <f t="shared" si="314"/>
        <v>5</v>
      </c>
      <c r="I2167" s="1" t="str">
        <f t="shared" si="315"/>
        <v>date_20231104</v>
      </c>
      <c r="J2167" t="str">
        <f t="shared" si="316"/>
        <v>date_20231104 = DateLookup.create( { date: '2023-11-04', day_of_month: 4, month: 11, quarter: 4, year: 2023, week_of_year: 44, week_of_quarter: 5})</v>
      </c>
    </row>
    <row r="2168" spans="1:10">
      <c r="A2168" s="1">
        <v>45235</v>
      </c>
      <c r="B2168" s="1" t="str">
        <f t="shared" si="308"/>
        <v>2023-11-05</v>
      </c>
      <c r="C2168">
        <f t="shared" si="309"/>
        <v>5</v>
      </c>
      <c r="D2168">
        <f t="shared" si="310"/>
        <v>11</v>
      </c>
      <c r="E2168">
        <f t="shared" si="311"/>
        <v>4</v>
      </c>
      <c r="F2168">
        <f t="shared" si="312"/>
        <v>2023</v>
      </c>
      <c r="G2168">
        <f t="shared" si="313"/>
        <v>45</v>
      </c>
      <c r="H2168">
        <f t="shared" si="314"/>
        <v>6</v>
      </c>
      <c r="I2168" s="1" t="str">
        <f t="shared" si="315"/>
        <v>date_20231105</v>
      </c>
      <c r="J2168" t="str">
        <f t="shared" si="316"/>
        <v>date_20231105 = DateLookup.create( { date: '2023-11-05', day_of_month: 5, month: 11, quarter: 4, year: 2023, week_of_year: 45, week_of_quarter: 6})</v>
      </c>
    </row>
    <row r="2169" spans="1:10">
      <c r="A2169" s="1">
        <v>45236</v>
      </c>
      <c r="B2169" s="1" t="str">
        <f t="shared" si="308"/>
        <v>2023-11-06</v>
      </c>
      <c r="C2169">
        <f t="shared" si="309"/>
        <v>6</v>
      </c>
      <c r="D2169">
        <f t="shared" si="310"/>
        <v>11</v>
      </c>
      <c r="E2169">
        <f t="shared" si="311"/>
        <v>4</v>
      </c>
      <c r="F2169">
        <f t="shared" si="312"/>
        <v>2023</v>
      </c>
      <c r="G2169">
        <f t="shared" si="313"/>
        <v>45</v>
      </c>
      <c r="H2169">
        <f t="shared" si="314"/>
        <v>6</v>
      </c>
      <c r="I2169" s="1" t="str">
        <f t="shared" si="315"/>
        <v>date_20231106</v>
      </c>
      <c r="J2169" t="str">
        <f t="shared" si="316"/>
        <v>date_20231106 = DateLookup.create( { date: '2023-11-06', day_of_month: 6, month: 11, quarter: 4, year: 2023, week_of_year: 45, week_of_quarter: 6})</v>
      </c>
    </row>
    <row r="2170" spans="1:10">
      <c r="A2170" s="1">
        <v>45237</v>
      </c>
      <c r="B2170" s="1" t="str">
        <f t="shared" si="308"/>
        <v>2023-11-07</v>
      </c>
      <c r="C2170">
        <f t="shared" si="309"/>
        <v>7</v>
      </c>
      <c r="D2170">
        <f t="shared" si="310"/>
        <v>11</v>
      </c>
      <c r="E2170">
        <f t="shared" si="311"/>
        <v>4</v>
      </c>
      <c r="F2170">
        <f t="shared" si="312"/>
        <v>2023</v>
      </c>
      <c r="G2170">
        <f t="shared" si="313"/>
        <v>45</v>
      </c>
      <c r="H2170">
        <f t="shared" si="314"/>
        <v>6</v>
      </c>
      <c r="I2170" s="1" t="str">
        <f t="shared" si="315"/>
        <v>date_20231107</v>
      </c>
      <c r="J2170" t="str">
        <f t="shared" si="316"/>
        <v>date_20231107 = DateLookup.create( { date: '2023-11-07', day_of_month: 7, month: 11, quarter: 4, year: 2023, week_of_year: 45, week_of_quarter: 6})</v>
      </c>
    </row>
    <row r="2171" spans="1:10">
      <c r="A2171" s="1">
        <v>45238</v>
      </c>
      <c r="B2171" s="1" t="str">
        <f t="shared" si="308"/>
        <v>2023-11-08</v>
      </c>
      <c r="C2171">
        <f t="shared" si="309"/>
        <v>8</v>
      </c>
      <c r="D2171">
        <f t="shared" si="310"/>
        <v>11</v>
      </c>
      <c r="E2171">
        <f t="shared" si="311"/>
        <v>4</v>
      </c>
      <c r="F2171">
        <f t="shared" si="312"/>
        <v>2023</v>
      </c>
      <c r="G2171">
        <f t="shared" si="313"/>
        <v>45</v>
      </c>
      <c r="H2171">
        <f t="shared" si="314"/>
        <v>6</v>
      </c>
      <c r="I2171" s="1" t="str">
        <f t="shared" si="315"/>
        <v>date_20231108</v>
      </c>
      <c r="J2171" t="str">
        <f t="shared" si="316"/>
        <v>date_20231108 = DateLookup.create( { date: '2023-11-08', day_of_month: 8, month: 11, quarter: 4, year: 2023, week_of_year: 45, week_of_quarter: 6})</v>
      </c>
    </row>
    <row r="2172" spans="1:10">
      <c r="A2172" s="1">
        <v>45239</v>
      </c>
      <c r="B2172" s="1" t="str">
        <f t="shared" si="308"/>
        <v>2023-11-09</v>
      </c>
      <c r="C2172">
        <f t="shared" si="309"/>
        <v>9</v>
      </c>
      <c r="D2172">
        <f t="shared" si="310"/>
        <v>11</v>
      </c>
      <c r="E2172">
        <f t="shared" si="311"/>
        <v>4</v>
      </c>
      <c r="F2172">
        <f t="shared" si="312"/>
        <v>2023</v>
      </c>
      <c r="G2172">
        <f t="shared" si="313"/>
        <v>45</v>
      </c>
      <c r="H2172">
        <f t="shared" si="314"/>
        <v>6</v>
      </c>
      <c r="I2172" s="1" t="str">
        <f t="shared" si="315"/>
        <v>date_20231109</v>
      </c>
      <c r="J2172" t="str">
        <f t="shared" si="316"/>
        <v>date_20231109 = DateLookup.create( { date: '2023-11-09', day_of_month: 9, month: 11, quarter: 4, year: 2023, week_of_year: 45, week_of_quarter: 6})</v>
      </c>
    </row>
    <row r="2173" spans="1:10">
      <c r="A2173" s="1">
        <v>45240</v>
      </c>
      <c r="B2173" s="1" t="str">
        <f t="shared" si="308"/>
        <v>2023-11-10</v>
      </c>
      <c r="C2173">
        <f t="shared" si="309"/>
        <v>10</v>
      </c>
      <c r="D2173">
        <f t="shared" si="310"/>
        <v>11</v>
      </c>
      <c r="E2173">
        <f t="shared" si="311"/>
        <v>4</v>
      </c>
      <c r="F2173">
        <f t="shared" si="312"/>
        <v>2023</v>
      </c>
      <c r="G2173">
        <f t="shared" si="313"/>
        <v>45</v>
      </c>
      <c r="H2173">
        <f t="shared" si="314"/>
        <v>6</v>
      </c>
      <c r="I2173" s="1" t="str">
        <f t="shared" si="315"/>
        <v>date_20231110</v>
      </c>
      <c r="J2173" t="str">
        <f t="shared" si="316"/>
        <v>date_20231110 = DateLookup.create( { date: '2023-11-10', day_of_month: 10, month: 11, quarter: 4, year: 2023, week_of_year: 45, week_of_quarter: 6})</v>
      </c>
    </row>
    <row r="2174" spans="1:10">
      <c r="A2174" s="1">
        <v>45241</v>
      </c>
      <c r="B2174" s="1" t="str">
        <f t="shared" si="308"/>
        <v>2023-11-11</v>
      </c>
      <c r="C2174">
        <f t="shared" si="309"/>
        <v>11</v>
      </c>
      <c r="D2174">
        <f t="shared" si="310"/>
        <v>11</v>
      </c>
      <c r="E2174">
        <f t="shared" si="311"/>
        <v>4</v>
      </c>
      <c r="F2174">
        <f t="shared" si="312"/>
        <v>2023</v>
      </c>
      <c r="G2174">
        <f t="shared" si="313"/>
        <v>45</v>
      </c>
      <c r="H2174">
        <f t="shared" si="314"/>
        <v>6</v>
      </c>
      <c r="I2174" s="1" t="str">
        <f t="shared" si="315"/>
        <v>date_20231111</v>
      </c>
      <c r="J2174" t="str">
        <f t="shared" si="316"/>
        <v>date_20231111 = DateLookup.create( { date: '2023-11-11', day_of_month: 11, month: 11, quarter: 4, year: 2023, week_of_year: 45, week_of_quarter: 6})</v>
      </c>
    </row>
    <row r="2175" spans="1:10">
      <c r="A2175" s="1">
        <v>45242</v>
      </c>
      <c r="B2175" s="1" t="str">
        <f t="shared" si="308"/>
        <v>2023-11-12</v>
      </c>
      <c r="C2175">
        <f t="shared" si="309"/>
        <v>12</v>
      </c>
      <c r="D2175">
        <f t="shared" si="310"/>
        <v>11</v>
      </c>
      <c r="E2175">
        <f t="shared" si="311"/>
        <v>4</v>
      </c>
      <c r="F2175">
        <f t="shared" si="312"/>
        <v>2023</v>
      </c>
      <c r="G2175">
        <f t="shared" si="313"/>
        <v>46</v>
      </c>
      <c r="H2175">
        <f t="shared" si="314"/>
        <v>7</v>
      </c>
      <c r="I2175" s="1" t="str">
        <f t="shared" si="315"/>
        <v>date_20231112</v>
      </c>
      <c r="J2175" t="str">
        <f t="shared" si="316"/>
        <v>date_20231112 = DateLookup.create( { date: '2023-11-12', day_of_month: 12, month: 11, quarter: 4, year: 2023, week_of_year: 46, week_of_quarter: 7})</v>
      </c>
    </row>
    <row r="2176" spans="1:10">
      <c r="A2176" s="1">
        <v>45243</v>
      </c>
      <c r="B2176" s="1" t="str">
        <f t="shared" si="308"/>
        <v>2023-11-13</v>
      </c>
      <c r="C2176">
        <f t="shared" si="309"/>
        <v>13</v>
      </c>
      <c r="D2176">
        <f t="shared" si="310"/>
        <v>11</v>
      </c>
      <c r="E2176">
        <f t="shared" si="311"/>
        <v>4</v>
      </c>
      <c r="F2176">
        <f t="shared" si="312"/>
        <v>2023</v>
      </c>
      <c r="G2176">
        <f t="shared" si="313"/>
        <v>46</v>
      </c>
      <c r="H2176">
        <f t="shared" si="314"/>
        <v>7</v>
      </c>
      <c r="I2176" s="1" t="str">
        <f t="shared" si="315"/>
        <v>date_20231113</v>
      </c>
      <c r="J2176" t="str">
        <f t="shared" si="316"/>
        <v>date_20231113 = DateLookup.create( { date: '2023-11-13', day_of_month: 13, month: 11, quarter: 4, year: 2023, week_of_year: 46, week_of_quarter: 7})</v>
      </c>
    </row>
    <row r="2177" spans="1:10">
      <c r="A2177" s="1">
        <v>45244</v>
      </c>
      <c r="B2177" s="1" t="str">
        <f t="shared" si="308"/>
        <v>2023-11-14</v>
      </c>
      <c r="C2177">
        <f t="shared" si="309"/>
        <v>14</v>
      </c>
      <c r="D2177">
        <f t="shared" si="310"/>
        <v>11</v>
      </c>
      <c r="E2177">
        <f t="shared" si="311"/>
        <v>4</v>
      </c>
      <c r="F2177">
        <f t="shared" si="312"/>
        <v>2023</v>
      </c>
      <c r="G2177">
        <f t="shared" si="313"/>
        <v>46</v>
      </c>
      <c r="H2177">
        <f t="shared" si="314"/>
        <v>7</v>
      </c>
      <c r="I2177" s="1" t="str">
        <f t="shared" si="315"/>
        <v>date_20231114</v>
      </c>
      <c r="J2177" t="str">
        <f t="shared" si="316"/>
        <v>date_20231114 = DateLookup.create( { date: '2023-11-14', day_of_month: 14, month: 11, quarter: 4, year: 2023, week_of_year: 46, week_of_quarter: 7})</v>
      </c>
    </row>
    <row r="2178" spans="1:10">
      <c r="A2178" s="1">
        <v>45245</v>
      </c>
      <c r="B2178" s="1" t="str">
        <f t="shared" si="308"/>
        <v>2023-11-15</v>
      </c>
      <c r="C2178">
        <f t="shared" si="309"/>
        <v>15</v>
      </c>
      <c r="D2178">
        <f t="shared" si="310"/>
        <v>11</v>
      </c>
      <c r="E2178">
        <f t="shared" si="311"/>
        <v>4</v>
      </c>
      <c r="F2178">
        <f t="shared" si="312"/>
        <v>2023</v>
      </c>
      <c r="G2178">
        <f t="shared" si="313"/>
        <v>46</v>
      </c>
      <c r="H2178">
        <f t="shared" si="314"/>
        <v>7</v>
      </c>
      <c r="I2178" s="1" t="str">
        <f t="shared" si="315"/>
        <v>date_20231115</v>
      </c>
      <c r="J2178" t="str">
        <f t="shared" si="316"/>
        <v>date_20231115 = DateLookup.create( { date: '2023-11-15', day_of_month: 15, month: 11, quarter: 4, year: 2023, week_of_year: 46, week_of_quarter: 7})</v>
      </c>
    </row>
    <row r="2179" spans="1:10">
      <c r="A2179" s="1">
        <v>45246</v>
      </c>
      <c r="B2179" s="1" t="str">
        <f t="shared" si="308"/>
        <v>2023-11-16</v>
      </c>
      <c r="C2179">
        <f t="shared" si="309"/>
        <v>16</v>
      </c>
      <c r="D2179">
        <f t="shared" si="310"/>
        <v>11</v>
      </c>
      <c r="E2179">
        <f t="shared" si="311"/>
        <v>4</v>
      </c>
      <c r="F2179">
        <f t="shared" si="312"/>
        <v>2023</v>
      </c>
      <c r="G2179">
        <f t="shared" si="313"/>
        <v>46</v>
      </c>
      <c r="H2179">
        <f t="shared" si="314"/>
        <v>7</v>
      </c>
      <c r="I2179" s="1" t="str">
        <f t="shared" si="315"/>
        <v>date_20231116</v>
      </c>
      <c r="J2179" t="str">
        <f t="shared" si="316"/>
        <v>date_20231116 = DateLookup.create( { date: '2023-11-16', day_of_month: 16, month: 11, quarter: 4, year: 2023, week_of_year: 46, week_of_quarter: 7})</v>
      </c>
    </row>
    <row r="2180" spans="1:10">
      <c r="A2180" s="1">
        <v>45247</v>
      </c>
      <c r="B2180" s="1" t="str">
        <f t="shared" si="308"/>
        <v>2023-11-17</v>
      </c>
      <c r="C2180">
        <f t="shared" si="309"/>
        <v>17</v>
      </c>
      <c r="D2180">
        <f t="shared" si="310"/>
        <v>11</v>
      </c>
      <c r="E2180">
        <f t="shared" si="311"/>
        <v>4</v>
      </c>
      <c r="F2180">
        <f t="shared" si="312"/>
        <v>2023</v>
      </c>
      <c r="G2180">
        <f t="shared" si="313"/>
        <v>46</v>
      </c>
      <c r="H2180">
        <f t="shared" si="314"/>
        <v>7</v>
      </c>
      <c r="I2180" s="1" t="str">
        <f t="shared" si="315"/>
        <v>date_20231117</v>
      </c>
      <c r="J2180" t="str">
        <f t="shared" si="316"/>
        <v>date_20231117 = DateLookup.create( { date: '2023-11-17', day_of_month: 17, month: 11, quarter: 4, year: 2023, week_of_year: 46, week_of_quarter: 7})</v>
      </c>
    </row>
    <row r="2181" spans="1:10">
      <c r="A2181" s="1">
        <v>45248</v>
      </c>
      <c r="B2181" s="1" t="str">
        <f t="shared" si="308"/>
        <v>2023-11-18</v>
      </c>
      <c r="C2181">
        <f t="shared" si="309"/>
        <v>18</v>
      </c>
      <c r="D2181">
        <f t="shared" si="310"/>
        <v>11</v>
      </c>
      <c r="E2181">
        <f t="shared" si="311"/>
        <v>4</v>
      </c>
      <c r="F2181">
        <f t="shared" si="312"/>
        <v>2023</v>
      </c>
      <c r="G2181">
        <f t="shared" si="313"/>
        <v>46</v>
      </c>
      <c r="H2181">
        <f t="shared" si="314"/>
        <v>7</v>
      </c>
      <c r="I2181" s="1" t="str">
        <f t="shared" si="315"/>
        <v>date_20231118</v>
      </c>
      <c r="J2181" t="str">
        <f t="shared" si="316"/>
        <v>date_20231118 = DateLookup.create( { date: '2023-11-18', day_of_month: 18, month: 11, quarter: 4, year: 2023, week_of_year: 46, week_of_quarter: 7})</v>
      </c>
    </row>
    <row r="2182" spans="1:10">
      <c r="A2182" s="1">
        <v>45249</v>
      </c>
      <c r="B2182" s="1" t="str">
        <f t="shared" si="308"/>
        <v>2023-11-19</v>
      </c>
      <c r="C2182">
        <f t="shared" si="309"/>
        <v>19</v>
      </c>
      <c r="D2182">
        <f t="shared" si="310"/>
        <v>11</v>
      </c>
      <c r="E2182">
        <f t="shared" si="311"/>
        <v>4</v>
      </c>
      <c r="F2182">
        <f t="shared" si="312"/>
        <v>2023</v>
      </c>
      <c r="G2182">
        <f t="shared" si="313"/>
        <v>47</v>
      </c>
      <c r="H2182">
        <f t="shared" si="314"/>
        <v>8</v>
      </c>
      <c r="I2182" s="1" t="str">
        <f t="shared" si="315"/>
        <v>date_20231119</v>
      </c>
      <c r="J2182" t="str">
        <f t="shared" si="316"/>
        <v>date_20231119 = DateLookup.create( { date: '2023-11-19', day_of_month: 19, month: 11, quarter: 4, year: 2023, week_of_year: 47, week_of_quarter: 8})</v>
      </c>
    </row>
    <row r="2183" spans="1:10">
      <c r="A2183" s="1">
        <v>45250</v>
      </c>
      <c r="B2183" s="1" t="str">
        <f t="shared" si="308"/>
        <v>2023-11-20</v>
      </c>
      <c r="C2183">
        <f t="shared" si="309"/>
        <v>20</v>
      </c>
      <c r="D2183">
        <f t="shared" si="310"/>
        <v>11</v>
      </c>
      <c r="E2183">
        <f t="shared" si="311"/>
        <v>4</v>
      </c>
      <c r="F2183">
        <f t="shared" si="312"/>
        <v>2023</v>
      </c>
      <c r="G2183">
        <f t="shared" si="313"/>
        <v>47</v>
      </c>
      <c r="H2183">
        <f t="shared" si="314"/>
        <v>8</v>
      </c>
      <c r="I2183" s="1" t="str">
        <f t="shared" si="315"/>
        <v>date_20231120</v>
      </c>
      <c r="J2183" t="str">
        <f t="shared" si="316"/>
        <v>date_20231120 = DateLookup.create( { date: '2023-11-20', day_of_month: 20, month: 11, quarter: 4, year: 2023, week_of_year: 47, week_of_quarter: 8})</v>
      </c>
    </row>
    <row r="2184" spans="1:10">
      <c r="A2184" s="1">
        <v>45251</v>
      </c>
      <c r="B2184" s="1" t="str">
        <f t="shared" si="308"/>
        <v>2023-11-21</v>
      </c>
      <c r="C2184">
        <f t="shared" si="309"/>
        <v>21</v>
      </c>
      <c r="D2184">
        <f t="shared" si="310"/>
        <v>11</v>
      </c>
      <c r="E2184">
        <f t="shared" si="311"/>
        <v>4</v>
      </c>
      <c r="F2184">
        <f t="shared" si="312"/>
        <v>2023</v>
      </c>
      <c r="G2184">
        <f t="shared" si="313"/>
        <v>47</v>
      </c>
      <c r="H2184">
        <f t="shared" si="314"/>
        <v>8</v>
      </c>
      <c r="I2184" s="1" t="str">
        <f t="shared" si="315"/>
        <v>date_20231121</v>
      </c>
      <c r="J2184" t="str">
        <f t="shared" si="316"/>
        <v>date_20231121 = DateLookup.create( { date: '2023-11-21', day_of_month: 21, month: 11, quarter: 4, year: 2023, week_of_year: 47, week_of_quarter: 8})</v>
      </c>
    </row>
    <row r="2185" spans="1:10">
      <c r="A2185" s="1">
        <v>45252</v>
      </c>
      <c r="B2185" s="1" t="str">
        <f t="shared" si="308"/>
        <v>2023-11-22</v>
      </c>
      <c r="C2185">
        <f t="shared" si="309"/>
        <v>22</v>
      </c>
      <c r="D2185">
        <f t="shared" si="310"/>
        <v>11</v>
      </c>
      <c r="E2185">
        <f t="shared" si="311"/>
        <v>4</v>
      </c>
      <c r="F2185">
        <f t="shared" si="312"/>
        <v>2023</v>
      </c>
      <c r="G2185">
        <f t="shared" si="313"/>
        <v>47</v>
      </c>
      <c r="H2185">
        <f t="shared" si="314"/>
        <v>8</v>
      </c>
      <c r="I2185" s="1" t="str">
        <f t="shared" si="315"/>
        <v>date_20231122</v>
      </c>
      <c r="J2185" t="str">
        <f t="shared" si="316"/>
        <v>date_20231122 = DateLookup.create( { date: '2023-11-22', day_of_month: 22, month: 11, quarter: 4, year: 2023, week_of_year: 47, week_of_quarter: 8})</v>
      </c>
    </row>
    <row r="2186" spans="1:10">
      <c r="A2186" s="1">
        <v>45253</v>
      </c>
      <c r="B2186" s="1" t="str">
        <f t="shared" si="308"/>
        <v>2023-11-23</v>
      </c>
      <c r="C2186">
        <f t="shared" si="309"/>
        <v>23</v>
      </c>
      <c r="D2186">
        <f t="shared" si="310"/>
        <v>11</v>
      </c>
      <c r="E2186">
        <f t="shared" si="311"/>
        <v>4</v>
      </c>
      <c r="F2186">
        <f t="shared" si="312"/>
        <v>2023</v>
      </c>
      <c r="G2186">
        <f t="shared" si="313"/>
        <v>47</v>
      </c>
      <c r="H2186">
        <f t="shared" si="314"/>
        <v>8</v>
      </c>
      <c r="I2186" s="1" t="str">
        <f t="shared" si="315"/>
        <v>date_20231123</v>
      </c>
      <c r="J2186" t="str">
        <f t="shared" si="316"/>
        <v>date_20231123 = DateLookup.create( { date: '2023-11-23', day_of_month: 23, month: 11, quarter: 4, year: 2023, week_of_year: 47, week_of_quarter: 8})</v>
      </c>
    </row>
    <row r="2187" spans="1:10">
      <c r="A2187" s="1">
        <v>45254</v>
      </c>
      <c r="B2187" s="1" t="str">
        <f t="shared" si="308"/>
        <v>2023-11-24</v>
      </c>
      <c r="C2187">
        <f t="shared" si="309"/>
        <v>24</v>
      </c>
      <c r="D2187">
        <f t="shared" si="310"/>
        <v>11</v>
      </c>
      <c r="E2187">
        <f t="shared" si="311"/>
        <v>4</v>
      </c>
      <c r="F2187">
        <f t="shared" si="312"/>
        <v>2023</v>
      </c>
      <c r="G2187">
        <f t="shared" si="313"/>
        <v>47</v>
      </c>
      <c r="H2187">
        <f t="shared" si="314"/>
        <v>8</v>
      </c>
      <c r="I2187" s="1" t="str">
        <f t="shared" si="315"/>
        <v>date_20231124</v>
      </c>
      <c r="J2187" t="str">
        <f t="shared" si="316"/>
        <v>date_20231124 = DateLookup.create( { date: '2023-11-24', day_of_month: 24, month: 11, quarter: 4, year: 2023, week_of_year: 47, week_of_quarter: 8})</v>
      </c>
    </row>
    <row r="2188" spans="1:10">
      <c r="A2188" s="1">
        <v>45255</v>
      </c>
      <c r="B2188" s="1" t="str">
        <f t="shared" si="308"/>
        <v>2023-11-25</v>
      </c>
      <c r="C2188">
        <f t="shared" si="309"/>
        <v>25</v>
      </c>
      <c r="D2188">
        <f t="shared" si="310"/>
        <v>11</v>
      </c>
      <c r="E2188">
        <f t="shared" si="311"/>
        <v>4</v>
      </c>
      <c r="F2188">
        <f t="shared" si="312"/>
        <v>2023</v>
      </c>
      <c r="G2188">
        <f t="shared" si="313"/>
        <v>47</v>
      </c>
      <c r="H2188">
        <f t="shared" si="314"/>
        <v>8</v>
      </c>
      <c r="I2188" s="1" t="str">
        <f t="shared" si="315"/>
        <v>date_20231125</v>
      </c>
      <c r="J2188" t="str">
        <f t="shared" si="316"/>
        <v>date_20231125 = DateLookup.create( { date: '2023-11-25', day_of_month: 25, month: 11, quarter: 4, year: 2023, week_of_year: 47, week_of_quarter: 8})</v>
      </c>
    </row>
    <row r="2189" spans="1:10">
      <c r="A2189" s="1">
        <v>45256</v>
      </c>
      <c r="B2189" s="1" t="str">
        <f t="shared" si="308"/>
        <v>2023-11-26</v>
      </c>
      <c r="C2189">
        <f t="shared" si="309"/>
        <v>26</v>
      </c>
      <c r="D2189">
        <f t="shared" si="310"/>
        <v>11</v>
      </c>
      <c r="E2189">
        <f t="shared" si="311"/>
        <v>4</v>
      </c>
      <c r="F2189">
        <f t="shared" si="312"/>
        <v>2023</v>
      </c>
      <c r="G2189">
        <f t="shared" si="313"/>
        <v>48</v>
      </c>
      <c r="H2189">
        <f t="shared" si="314"/>
        <v>9</v>
      </c>
      <c r="I2189" s="1" t="str">
        <f t="shared" si="315"/>
        <v>date_20231126</v>
      </c>
      <c r="J2189" t="str">
        <f t="shared" si="316"/>
        <v>date_20231126 = DateLookup.create( { date: '2023-11-26', day_of_month: 26, month: 11, quarter: 4, year: 2023, week_of_year: 48, week_of_quarter: 9})</v>
      </c>
    </row>
    <row r="2190" spans="1:10">
      <c r="A2190" s="1">
        <v>45257</v>
      </c>
      <c r="B2190" s="1" t="str">
        <f t="shared" si="308"/>
        <v>2023-11-27</v>
      </c>
      <c r="C2190">
        <f t="shared" si="309"/>
        <v>27</v>
      </c>
      <c r="D2190">
        <f t="shared" si="310"/>
        <v>11</v>
      </c>
      <c r="E2190">
        <f t="shared" si="311"/>
        <v>4</v>
      </c>
      <c r="F2190">
        <f t="shared" si="312"/>
        <v>2023</v>
      </c>
      <c r="G2190">
        <f t="shared" si="313"/>
        <v>48</v>
      </c>
      <c r="H2190">
        <f t="shared" si="314"/>
        <v>9</v>
      </c>
      <c r="I2190" s="1" t="str">
        <f t="shared" si="315"/>
        <v>date_20231127</v>
      </c>
      <c r="J2190" t="str">
        <f t="shared" si="316"/>
        <v>date_20231127 = DateLookup.create( { date: '2023-11-27', day_of_month: 27, month: 11, quarter: 4, year: 2023, week_of_year: 48, week_of_quarter: 9})</v>
      </c>
    </row>
    <row r="2191" spans="1:10">
      <c r="A2191" s="1">
        <v>45258</v>
      </c>
      <c r="B2191" s="1" t="str">
        <f t="shared" si="308"/>
        <v>2023-11-28</v>
      </c>
      <c r="C2191">
        <f t="shared" si="309"/>
        <v>28</v>
      </c>
      <c r="D2191">
        <f t="shared" si="310"/>
        <v>11</v>
      </c>
      <c r="E2191">
        <f t="shared" si="311"/>
        <v>4</v>
      </c>
      <c r="F2191">
        <f t="shared" si="312"/>
        <v>2023</v>
      </c>
      <c r="G2191">
        <f t="shared" si="313"/>
        <v>48</v>
      </c>
      <c r="H2191">
        <f t="shared" si="314"/>
        <v>9</v>
      </c>
      <c r="I2191" s="1" t="str">
        <f t="shared" si="315"/>
        <v>date_20231128</v>
      </c>
      <c r="J2191" t="str">
        <f t="shared" si="316"/>
        <v>date_20231128 = DateLookup.create( { date: '2023-11-28', day_of_month: 28, month: 11, quarter: 4, year: 2023, week_of_year: 48, week_of_quarter: 9})</v>
      </c>
    </row>
    <row r="2192" spans="1:10">
      <c r="A2192" s="1">
        <v>45259</v>
      </c>
      <c r="B2192" s="1" t="str">
        <f t="shared" si="308"/>
        <v>2023-11-29</v>
      </c>
      <c r="C2192">
        <f t="shared" si="309"/>
        <v>29</v>
      </c>
      <c r="D2192">
        <f t="shared" si="310"/>
        <v>11</v>
      </c>
      <c r="E2192">
        <f t="shared" si="311"/>
        <v>4</v>
      </c>
      <c r="F2192">
        <f t="shared" si="312"/>
        <v>2023</v>
      </c>
      <c r="G2192">
        <f t="shared" si="313"/>
        <v>48</v>
      </c>
      <c r="H2192">
        <f t="shared" si="314"/>
        <v>9</v>
      </c>
      <c r="I2192" s="1" t="str">
        <f t="shared" si="315"/>
        <v>date_20231129</v>
      </c>
      <c r="J2192" t="str">
        <f t="shared" si="316"/>
        <v>date_20231129 = DateLookup.create( { date: '2023-11-29', day_of_month: 29, month: 11, quarter: 4, year: 2023, week_of_year: 48, week_of_quarter: 9})</v>
      </c>
    </row>
    <row r="2193" spans="1:10">
      <c r="A2193" s="1">
        <v>45260</v>
      </c>
      <c r="B2193" s="1" t="str">
        <f t="shared" si="308"/>
        <v>2023-11-30</v>
      </c>
      <c r="C2193">
        <f t="shared" si="309"/>
        <v>30</v>
      </c>
      <c r="D2193">
        <f t="shared" si="310"/>
        <v>11</v>
      </c>
      <c r="E2193">
        <f t="shared" si="311"/>
        <v>4</v>
      </c>
      <c r="F2193">
        <f t="shared" si="312"/>
        <v>2023</v>
      </c>
      <c r="G2193">
        <f t="shared" si="313"/>
        <v>48</v>
      </c>
      <c r="H2193">
        <f t="shared" si="314"/>
        <v>9</v>
      </c>
      <c r="I2193" s="1" t="str">
        <f t="shared" si="315"/>
        <v>date_20231130</v>
      </c>
      <c r="J2193" t="str">
        <f t="shared" si="316"/>
        <v>date_20231130 = DateLookup.create( { date: '2023-11-30', day_of_month: 30, month: 11, quarter: 4, year: 2023, week_of_year: 48, week_of_quarter: 9})</v>
      </c>
    </row>
    <row r="2194" spans="1:10">
      <c r="A2194" s="1">
        <v>45261</v>
      </c>
      <c r="B2194" s="1" t="str">
        <f t="shared" si="308"/>
        <v>2023-12-01</v>
      </c>
      <c r="C2194">
        <f t="shared" si="309"/>
        <v>1</v>
      </c>
      <c r="D2194">
        <f t="shared" si="310"/>
        <v>12</v>
      </c>
      <c r="E2194">
        <f t="shared" si="311"/>
        <v>4</v>
      </c>
      <c r="F2194">
        <f t="shared" si="312"/>
        <v>2023</v>
      </c>
      <c r="G2194">
        <f t="shared" si="313"/>
        <v>48</v>
      </c>
      <c r="H2194">
        <f t="shared" si="314"/>
        <v>9</v>
      </c>
      <c r="I2194" s="1" t="str">
        <f t="shared" si="315"/>
        <v>date_20231201</v>
      </c>
      <c r="J2194" t="str">
        <f t="shared" si="316"/>
        <v>date_20231201 = DateLookup.create( { date: '2023-12-01', day_of_month: 1, month: 12, quarter: 4, year: 2023, week_of_year: 48, week_of_quarter: 9})</v>
      </c>
    </row>
    <row r="2195" spans="1:10">
      <c r="A2195" s="1">
        <v>45262</v>
      </c>
      <c r="B2195" s="1" t="str">
        <f t="shared" si="308"/>
        <v>2023-12-02</v>
      </c>
      <c r="C2195">
        <f t="shared" si="309"/>
        <v>2</v>
      </c>
      <c r="D2195">
        <f t="shared" si="310"/>
        <v>12</v>
      </c>
      <c r="E2195">
        <f t="shared" si="311"/>
        <v>4</v>
      </c>
      <c r="F2195">
        <f t="shared" si="312"/>
        <v>2023</v>
      </c>
      <c r="G2195">
        <f t="shared" si="313"/>
        <v>48</v>
      </c>
      <c r="H2195">
        <f t="shared" si="314"/>
        <v>9</v>
      </c>
      <c r="I2195" s="1" t="str">
        <f t="shared" si="315"/>
        <v>date_20231202</v>
      </c>
      <c r="J2195" t="str">
        <f t="shared" si="316"/>
        <v>date_20231202 = DateLookup.create( { date: '2023-12-02', day_of_month: 2, month: 12, quarter: 4, year: 2023, week_of_year: 48, week_of_quarter: 9})</v>
      </c>
    </row>
    <row r="2196" spans="1:10">
      <c r="A2196" s="1">
        <v>45263</v>
      </c>
      <c r="B2196" s="1" t="str">
        <f t="shared" si="308"/>
        <v>2023-12-03</v>
      </c>
      <c r="C2196">
        <f t="shared" si="309"/>
        <v>3</v>
      </c>
      <c r="D2196">
        <f t="shared" si="310"/>
        <v>12</v>
      </c>
      <c r="E2196">
        <f t="shared" si="311"/>
        <v>4</v>
      </c>
      <c r="F2196">
        <f t="shared" si="312"/>
        <v>2023</v>
      </c>
      <c r="G2196">
        <f t="shared" si="313"/>
        <v>49</v>
      </c>
      <c r="H2196">
        <f t="shared" si="314"/>
        <v>10</v>
      </c>
      <c r="I2196" s="1" t="str">
        <f t="shared" si="315"/>
        <v>date_20231203</v>
      </c>
      <c r="J2196" t="str">
        <f t="shared" si="316"/>
        <v>date_20231203 = DateLookup.create( { date: '2023-12-03', day_of_month: 3, month: 12, quarter: 4, year: 2023, week_of_year: 49, week_of_quarter: 10})</v>
      </c>
    </row>
    <row r="2197" spans="1:10">
      <c r="A2197" s="1">
        <v>45264</v>
      </c>
      <c r="B2197" s="1" t="str">
        <f t="shared" si="308"/>
        <v>2023-12-04</v>
      </c>
      <c r="C2197">
        <f t="shared" si="309"/>
        <v>4</v>
      </c>
      <c r="D2197">
        <f t="shared" si="310"/>
        <v>12</v>
      </c>
      <c r="E2197">
        <f t="shared" si="311"/>
        <v>4</v>
      </c>
      <c r="F2197">
        <f t="shared" si="312"/>
        <v>2023</v>
      </c>
      <c r="G2197">
        <f t="shared" si="313"/>
        <v>49</v>
      </c>
      <c r="H2197">
        <f t="shared" si="314"/>
        <v>10</v>
      </c>
      <c r="I2197" s="1" t="str">
        <f t="shared" si="315"/>
        <v>date_20231204</v>
      </c>
      <c r="J2197" t="str">
        <f t="shared" si="316"/>
        <v>date_20231204 = DateLookup.create( { date: '2023-12-04', day_of_month: 4, month: 12, quarter: 4, year: 2023, week_of_year: 49, week_of_quarter: 10})</v>
      </c>
    </row>
    <row r="2198" spans="1:10">
      <c r="A2198" s="1">
        <v>45265</v>
      </c>
      <c r="B2198" s="1" t="str">
        <f t="shared" si="308"/>
        <v>2023-12-05</v>
      </c>
      <c r="C2198">
        <f t="shared" si="309"/>
        <v>5</v>
      </c>
      <c r="D2198">
        <f t="shared" si="310"/>
        <v>12</v>
      </c>
      <c r="E2198">
        <f t="shared" si="311"/>
        <v>4</v>
      </c>
      <c r="F2198">
        <f t="shared" si="312"/>
        <v>2023</v>
      </c>
      <c r="G2198">
        <f t="shared" si="313"/>
        <v>49</v>
      </c>
      <c r="H2198">
        <f t="shared" si="314"/>
        <v>10</v>
      </c>
      <c r="I2198" s="1" t="str">
        <f t="shared" si="315"/>
        <v>date_20231205</v>
      </c>
      <c r="J2198" t="str">
        <f t="shared" si="316"/>
        <v>date_20231205 = DateLookup.create( { date: '2023-12-05', day_of_month: 5, month: 12, quarter: 4, year: 2023, week_of_year: 49, week_of_quarter: 10})</v>
      </c>
    </row>
    <row r="2199" spans="1:10">
      <c r="A2199" s="1">
        <v>45266</v>
      </c>
      <c r="B2199" s="1" t="str">
        <f t="shared" si="308"/>
        <v>2023-12-06</v>
      </c>
      <c r="C2199">
        <f t="shared" si="309"/>
        <v>6</v>
      </c>
      <c r="D2199">
        <f t="shared" si="310"/>
        <v>12</v>
      </c>
      <c r="E2199">
        <f t="shared" si="311"/>
        <v>4</v>
      </c>
      <c r="F2199">
        <f t="shared" si="312"/>
        <v>2023</v>
      </c>
      <c r="G2199">
        <f t="shared" si="313"/>
        <v>49</v>
      </c>
      <c r="H2199">
        <f t="shared" si="314"/>
        <v>10</v>
      </c>
      <c r="I2199" s="1" t="str">
        <f t="shared" si="315"/>
        <v>date_20231206</v>
      </c>
      <c r="J2199" t="str">
        <f t="shared" si="316"/>
        <v>date_20231206 = DateLookup.create( { date: '2023-12-06', day_of_month: 6, month: 12, quarter: 4, year: 2023, week_of_year: 49, week_of_quarter: 10})</v>
      </c>
    </row>
    <row r="2200" spans="1:10">
      <c r="A2200" s="1">
        <v>45267</v>
      </c>
      <c r="B2200" s="1" t="str">
        <f t="shared" si="308"/>
        <v>2023-12-07</v>
      </c>
      <c r="C2200">
        <f t="shared" si="309"/>
        <v>7</v>
      </c>
      <c r="D2200">
        <f t="shared" si="310"/>
        <v>12</v>
      </c>
      <c r="E2200">
        <f t="shared" si="311"/>
        <v>4</v>
      </c>
      <c r="F2200">
        <f t="shared" si="312"/>
        <v>2023</v>
      </c>
      <c r="G2200">
        <f t="shared" si="313"/>
        <v>49</v>
      </c>
      <c r="H2200">
        <f t="shared" si="314"/>
        <v>10</v>
      </c>
      <c r="I2200" s="1" t="str">
        <f t="shared" si="315"/>
        <v>date_20231207</v>
      </c>
      <c r="J2200" t="str">
        <f t="shared" si="316"/>
        <v>date_20231207 = DateLookup.create( { date: '2023-12-07', day_of_month: 7, month: 12, quarter: 4, year: 2023, week_of_year: 49, week_of_quarter: 10})</v>
      </c>
    </row>
    <row r="2201" spans="1:10">
      <c r="A2201" s="1">
        <v>45268</v>
      </c>
      <c r="B2201" s="1" t="str">
        <f t="shared" si="308"/>
        <v>2023-12-08</v>
      </c>
      <c r="C2201">
        <f t="shared" si="309"/>
        <v>8</v>
      </c>
      <c r="D2201">
        <f t="shared" si="310"/>
        <v>12</v>
      </c>
      <c r="E2201">
        <f t="shared" si="311"/>
        <v>4</v>
      </c>
      <c r="F2201">
        <f t="shared" si="312"/>
        <v>2023</v>
      </c>
      <c r="G2201">
        <f t="shared" si="313"/>
        <v>49</v>
      </c>
      <c r="H2201">
        <f t="shared" si="314"/>
        <v>10</v>
      </c>
      <c r="I2201" s="1" t="str">
        <f t="shared" si="315"/>
        <v>date_20231208</v>
      </c>
      <c r="J2201" t="str">
        <f t="shared" si="316"/>
        <v>date_20231208 = DateLookup.create( { date: '2023-12-08', day_of_month: 8, month: 12, quarter: 4, year: 2023, week_of_year: 49, week_of_quarter: 10})</v>
      </c>
    </row>
    <row r="2202" spans="1:10">
      <c r="A2202" s="1">
        <v>45269</v>
      </c>
      <c r="B2202" s="1" t="str">
        <f t="shared" si="308"/>
        <v>2023-12-09</v>
      </c>
      <c r="C2202">
        <f t="shared" si="309"/>
        <v>9</v>
      </c>
      <c r="D2202">
        <f t="shared" si="310"/>
        <v>12</v>
      </c>
      <c r="E2202">
        <f t="shared" si="311"/>
        <v>4</v>
      </c>
      <c r="F2202">
        <f t="shared" si="312"/>
        <v>2023</v>
      </c>
      <c r="G2202">
        <f t="shared" si="313"/>
        <v>49</v>
      </c>
      <c r="H2202">
        <f t="shared" si="314"/>
        <v>10</v>
      </c>
      <c r="I2202" s="1" t="str">
        <f t="shared" si="315"/>
        <v>date_20231209</v>
      </c>
      <c r="J2202" t="str">
        <f t="shared" si="316"/>
        <v>date_20231209 = DateLookup.create( { date: '2023-12-09', day_of_month: 9, month: 12, quarter: 4, year: 2023, week_of_year: 49, week_of_quarter: 10})</v>
      </c>
    </row>
    <row r="2203" spans="1:10">
      <c r="A2203" s="1">
        <v>45270</v>
      </c>
      <c r="B2203" s="1" t="str">
        <f t="shared" si="308"/>
        <v>2023-12-10</v>
      </c>
      <c r="C2203">
        <f t="shared" si="309"/>
        <v>10</v>
      </c>
      <c r="D2203">
        <f t="shared" si="310"/>
        <v>12</v>
      </c>
      <c r="E2203">
        <f t="shared" si="311"/>
        <v>4</v>
      </c>
      <c r="F2203">
        <f t="shared" si="312"/>
        <v>2023</v>
      </c>
      <c r="G2203">
        <f t="shared" si="313"/>
        <v>50</v>
      </c>
      <c r="H2203">
        <f t="shared" si="314"/>
        <v>11</v>
      </c>
      <c r="I2203" s="1" t="str">
        <f t="shared" si="315"/>
        <v>date_20231210</v>
      </c>
      <c r="J2203" t="str">
        <f t="shared" si="316"/>
        <v>date_20231210 = DateLookup.create( { date: '2023-12-10', day_of_month: 10, month: 12, quarter: 4, year: 2023, week_of_year: 50, week_of_quarter: 11})</v>
      </c>
    </row>
    <row r="2204" spans="1:10">
      <c r="A2204" s="1">
        <v>45271</v>
      </c>
      <c r="B2204" s="1" t="str">
        <f t="shared" si="308"/>
        <v>2023-12-11</v>
      </c>
      <c r="C2204">
        <f t="shared" si="309"/>
        <v>11</v>
      </c>
      <c r="D2204">
        <f t="shared" si="310"/>
        <v>12</v>
      </c>
      <c r="E2204">
        <f t="shared" si="311"/>
        <v>4</v>
      </c>
      <c r="F2204">
        <f t="shared" si="312"/>
        <v>2023</v>
      </c>
      <c r="G2204">
        <f t="shared" si="313"/>
        <v>50</v>
      </c>
      <c r="H2204">
        <f t="shared" si="314"/>
        <v>11</v>
      </c>
      <c r="I2204" s="1" t="str">
        <f t="shared" si="315"/>
        <v>date_20231211</v>
      </c>
      <c r="J2204" t="str">
        <f t="shared" si="316"/>
        <v>date_20231211 = DateLookup.create( { date: '2023-12-11', day_of_month: 11, month: 12, quarter: 4, year: 2023, week_of_year: 50, week_of_quarter: 11})</v>
      </c>
    </row>
    <row r="2205" spans="1:10">
      <c r="A2205" s="1">
        <v>45272</v>
      </c>
      <c r="B2205" s="1" t="str">
        <f t="shared" si="308"/>
        <v>2023-12-12</v>
      </c>
      <c r="C2205">
        <f t="shared" si="309"/>
        <v>12</v>
      </c>
      <c r="D2205">
        <f t="shared" si="310"/>
        <v>12</v>
      </c>
      <c r="E2205">
        <f t="shared" si="311"/>
        <v>4</v>
      </c>
      <c r="F2205">
        <f t="shared" si="312"/>
        <v>2023</v>
      </c>
      <c r="G2205">
        <f t="shared" si="313"/>
        <v>50</v>
      </c>
      <c r="H2205">
        <f t="shared" si="314"/>
        <v>11</v>
      </c>
      <c r="I2205" s="1" t="str">
        <f t="shared" si="315"/>
        <v>date_20231212</v>
      </c>
      <c r="J2205" t="str">
        <f t="shared" si="316"/>
        <v>date_20231212 = DateLookup.create( { date: '2023-12-12', day_of_month: 12, month: 12, quarter: 4, year: 2023, week_of_year: 50, week_of_quarter: 11})</v>
      </c>
    </row>
    <row r="2206" spans="1:10">
      <c r="A2206" s="1">
        <v>45273</v>
      </c>
      <c r="B2206" s="1" t="str">
        <f t="shared" si="308"/>
        <v>2023-12-13</v>
      </c>
      <c r="C2206">
        <f t="shared" si="309"/>
        <v>13</v>
      </c>
      <c r="D2206">
        <f t="shared" si="310"/>
        <v>12</v>
      </c>
      <c r="E2206">
        <f t="shared" si="311"/>
        <v>4</v>
      </c>
      <c r="F2206">
        <f t="shared" si="312"/>
        <v>2023</v>
      </c>
      <c r="G2206">
        <f t="shared" si="313"/>
        <v>50</v>
      </c>
      <c r="H2206">
        <f t="shared" si="314"/>
        <v>11</v>
      </c>
      <c r="I2206" s="1" t="str">
        <f t="shared" si="315"/>
        <v>date_20231213</v>
      </c>
      <c r="J2206" t="str">
        <f t="shared" si="316"/>
        <v>date_20231213 = DateLookup.create( { date: '2023-12-13', day_of_month: 13, month: 12, quarter: 4, year: 2023, week_of_year: 50, week_of_quarter: 11})</v>
      </c>
    </row>
    <row r="2207" spans="1:10">
      <c r="A2207" s="1">
        <v>45274</v>
      </c>
      <c r="B2207" s="1" t="str">
        <f t="shared" si="308"/>
        <v>2023-12-14</v>
      </c>
      <c r="C2207">
        <f t="shared" si="309"/>
        <v>14</v>
      </c>
      <c r="D2207">
        <f t="shared" si="310"/>
        <v>12</v>
      </c>
      <c r="E2207">
        <f t="shared" si="311"/>
        <v>4</v>
      </c>
      <c r="F2207">
        <f t="shared" si="312"/>
        <v>2023</v>
      </c>
      <c r="G2207">
        <f t="shared" si="313"/>
        <v>50</v>
      </c>
      <c r="H2207">
        <f t="shared" si="314"/>
        <v>11</v>
      </c>
      <c r="I2207" s="1" t="str">
        <f t="shared" si="315"/>
        <v>date_20231214</v>
      </c>
      <c r="J2207" t="str">
        <f t="shared" si="316"/>
        <v>date_20231214 = DateLookup.create( { date: '2023-12-14', day_of_month: 14, month: 12, quarter: 4, year: 2023, week_of_year: 50, week_of_quarter: 11})</v>
      </c>
    </row>
    <row r="2208" spans="1:10">
      <c r="A2208" s="1">
        <v>45275</v>
      </c>
      <c r="B2208" s="1" t="str">
        <f t="shared" si="308"/>
        <v>2023-12-15</v>
      </c>
      <c r="C2208">
        <f t="shared" si="309"/>
        <v>15</v>
      </c>
      <c r="D2208">
        <f t="shared" si="310"/>
        <v>12</v>
      </c>
      <c r="E2208">
        <f t="shared" si="311"/>
        <v>4</v>
      </c>
      <c r="F2208">
        <f t="shared" si="312"/>
        <v>2023</v>
      </c>
      <c r="G2208">
        <f t="shared" si="313"/>
        <v>50</v>
      </c>
      <c r="H2208">
        <f t="shared" si="314"/>
        <v>11</v>
      </c>
      <c r="I2208" s="1" t="str">
        <f t="shared" si="315"/>
        <v>date_20231215</v>
      </c>
      <c r="J2208" t="str">
        <f t="shared" si="316"/>
        <v>date_20231215 = DateLookup.create( { date: '2023-12-15', day_of_month: 15, month: 12, quarter: 4, year: 2023, week_of_year: 50, week_of_quarter: 11})</v>
      </c>
    </row>
    <row r="2209" spans="1:10">
      <c r="A2209" s="1">
        <v>45276</v>
      </c>
      <c r="B2209" s="1" t="str">
        <f t="shared" si="308"/>
        <v>2023-12-16</v>
      </c>
      <c r="C2209">
        <f t="shared" si="309"/>
        <v>16</v>
      </c>
      <c r="D2209">
        <f t="shared" si="310"/>
        <v>12</v>
      </c>
      <c r="E2209">
        <f t="shared" si="311"/>
        <v>4</v>
      </c>
      <c r="F2209">
        <f t="shared" si="312"/>
        <v>2023</v>
      </c>
      <c r="G2209">
        <f t="shared" si="313"/>
        <v>50</v>
      </c>
      <c r="H2209">
        <f t="shared" si="314"/>
        <v>11</v>
      </c>
      <c r="I2209" s="1" t="str">
        <f t="shared" si="315"/>
        <v>date_20231216</v>
      </c>
      <c r="J2209" t="str">
        <f t="shared" si="316"/>
        <v>date_20231216 = DateLookup.create( { date: '2023-12-16', day_of_month: 16, month: 12, quarter: 4, year: 2023, week_of_year: 50, week_of_quarter: 11})</v>
      </c>
    </row>
    <row r="2210" spans="1:10">
      <c r="A2210" s="1">
        <v>45277</v>
      </c>
      <c r="B2210" s="1" t="str">
        <f t="shared" si="308"/>
        <v>2023-12-17</v>
      </c>
      <c r="C2210">
        <f t="shared" si="309"/>
        <v>17</v>
      </c>
      <c r="D2210">
        <f t="shared" si="310"/>
        <v>12</v>
      </c>
      <c r="E2210">
        <f t="shared" si="311"/>
        <v>4</v>
      </c>
      <c r="F2210">
        <f t="shared" si="312"/>
        <v>2023</v>
      </c>
      <c r="G2210">
        <f t="shared" si="313"/>
        <v>51</v>
      </c>
      <c r="H2210">
        <f t="shared" si="314"/>
        <v>12</v>
      </c>
      <c r="I2210" s="1" t="str">
        <f t="shared" si="315"/>
        <v>date_20231217</v>
      </c>
      <c r="J2210" t="str">
        <f t="shared" si="316"/>
        <v>date_20231217 = DateLookup.create( { date: '2023-12-17', day_of_month: 17, month: 12, quarter: 4, year: 2023, week_of_year: 51, week_of_quarter: 12})</v>
      </c>
    </row>
    <row r="2211" spans="1:10">
      <c r="A2211" s="1">
        <v>45278</v>
      </c>
      <c r="B2211" s="1" t="str">
        <f t="shared" ref="B2211:B2224" si="317">YEAR(A2211)&amp;"-"&amp;RIGHT("0"&amp;MONTH(A2211),2)&amp;"-"&amp;RIGHT("0"&amp;DAY(A2211),2)</f>
        <v>2023-12-18</v>
      </c>
      <c r="C2211">
        <f t="shared" ref="C2211:C2224" si="318">DAY(B2211)</f>
        <v>18</v>
      </c>
      <c r="D2211">
        <f t="shared" ref="D2211:D2224" si="319">MONTH(B2211)</f>
        <v>12</v>
      </c>
      <c r="E2211">
        <f t="shared" ref="E2211:E2224" si="320">IF(D2211&lt;4,1,IF(AND(D2211&gt;3,D2211&lt;7),2,IF(AND(D2211&gt;6,D2211&lt;10),3,4)))</f>
        <v>4</v>
      </c>
      <c r="F2211">
        <f t="shared" ref="F2211:F2224" si="321">YEAR(B2211)</f>
        <v>2023</v>
      </c>
      <c r="G2211">
        <f t="shared" ref="G2211:G2224" si="322">WEEKNUM(B2211)</f>
        <v>51</v>
      </c>
      <c r="H2211">
        <f t="shared" ref="H2211:H2224" si="323">IF(E2211=E2210,G2211-G2210+H2210,1)</f>
        <v>12</v>
      </c>
      <c r="I2211" s="1" t="str">
        <f t="shared" si="315"/>
        <v>date_20231218</v>
      </c>
      <c r="J2211" t="str">
        <f t="shared" si="316"/>
        <v>date_20231218 = DateLookup.create( { date: '2023-12-18', day_of_month: 18, month: 12, quarter: 4, year: 2023, week_of_year: 51, week_of_quarter: 12})</v>
      </c>
    </row>
    <row r="2212" spans="1:10">
      <c r="A2212" s="1">
        <v>45279</v>
      </c>
      <c r="B2212" s="1" t="str">
        <f t="shared" si="317"/>
        <v>2023-12-19</v>
      </c>
      <c r="C2212">
        <f t="shared" si="318"/>
        <v>19</v>
      </c>
      <c r="D2212">
        <f t="shared" si="319"/>
        <v>12</v>
      </c>
      <c r="E2212">
        <f t="shared" si="320"/>
        <v>4</v>
      </c>
      <c r="F2212">
        <f t="shared" si="321"/>
        <v>2023</v>
      </c>
      <c r="G2212">
        <f t="shared" si="322"/>
        <v>51</v>
      </c>
      <c r="H2212">
        <f t="shared" si="323"/>
        <v>12</v>
      </c>
      <c r="I2212" s="1" t="str">
        <f t="shared" si="315"/>
        <v>date_20231219</v>
      </c>
      <c r="J2212" t="str">
        <f t="shared" si="316"/>
        <v>date_20231219 = DateLookup.create( { date: '2023-12-19', day_of_month: 19, month: 12, quarter: 4, year: 2023, week_of_year: 51, week_of_quarter: 12})</v>
      </c>
    </row>
    <row r="2213" spans="1:10">
      <c r="A2213" s="1">
        <v>45280</v>
      </c>
      <c r="B2213" s="1" t="str">
        <f t="shared" si="317"/>
        <v>2023-12-20</v>
      </c>
      <c r="C2213">
        <f t="shared" si="318"/>
        <v>20</v>
      </c>
      <c r="D2213">
        <f t="shared" si="319"/>
        <v>12</v>
      </c>
      <c r="E2213">
        <f t="shared" si="320"/>
        <v>4</v>
      </c>
      <c r="F2213">
        <f t="shared" si="321"/>
        <v>2023</v>
      </c>
      <c r="G2213">
        <f t="shared" si="322"/>
        <v>51</v>
      </c>
      <c r="H2213">
        <f t="shared" si="323"/>
        <v>12</v>
      </c>
      <c r="I2213" s="1" t="str">
        <f t="shared" si="315"/>
        <v>date_20231220</v>
      </c>
      <c r="J2213" t="str">
        <f t="shared" si="316"/>
        <v>date_20231220 = DateLookup.create( { date: '2023-12-20', day_of_month: 20, month: 12, quarter: 4, year: 2023, week_of_year: 51, week_of_quarter: 12})</v>
      </c>
    </row>
    <row r="2214" spans="1:10">
      <c r="A2214" s="1">
        <v>45281</v>
      </c>
      <c r="B2214" s="1" t="str">
        <f t="shared" si="317"/>
        <v>2023-12-21</v>
      </c>
      <c r="C2214">
        <f t="shared" si="318"/>
        <v>21</v>
      </c>
      <c r="D2214">
        <f t="shared" si="319"/>
        <v>12</v>
      </c>
      <c r="E2214">
        <f t="shared" si="320"/>
        <v>4</v>
      </c>
      <c r="F2214">
        <f t="shared" si="321"/>
        <v>2023</v>
      </c>
      <c r="G2214">
        <f t="shared" si="322"/>
        <v>51</v>
      </c>
      <c r="H2214">
        <f t="shared" si="323"/>
        <v>12</v>
      </c>
      <c r="I2214" s="1" t="str">
        <f t="shared" si="315"/>
        <v>date_20231221</v>
      </c>
      <c r="J2214" t="str">
        <f t="shared" si="316"/>
        <v>date_20231221 = DateLookup.create( { date: '2023-12-21', day_of_month: 21, month: 12, quarter: 4, year: 2023, week_of_year: 51, week_of_quarter: 12})</v>
      </c>
    </row>
    <row r="2215" spans="1:10">
      <c r="A2215" s="1">
        <v>45282</v>
      </c>
      <c r="B2215" s="1" t="str">
        <f t="shared" si="317"/>
        <v>2023-12-22</v>
      </c>
      <c r="C2215">
        <f t="shared" si="318"/>
        <v>22</v>
      </c>
      <c r="D2215">
        <f t="shared" si="319"/>
        <v>12</v>
      </c>
      <c r="E2215">
        <f t="shared" si="320"/>
        <v>4</v>
      </c>
      <c r="F2215">
        <f t="shared" si="321"/>
        <v>2023</v>
      </c>
      <c r="G2215">
        <f t="shared" si="322"/>
        <v>51</v>
      </c>
      <c r="H2215">
        <f t="shared" si="323"/>
        <v>12</v>
      </c>
      <c r="I2215" s="1" t="str">
        <f t="shared" si="315"/>
        <v>date_20231222</v>
      </c>
      <c r="J2215" t="str">
        <f t="shared" si="316"/>
        <v>date_20231222 = DateLookup.create( { date: '2023-12-22', day_of_month: 22, month: 12, quarter: 4, year: 2023, week_of_year: 51, week_of_quarter: 12})</v>
      </c>
    </row>
    <row r="2216" spans="1:10">
      <c r="A2216" s="1">
        <v>45283</v>
      </c>
      <c r="B2216" s="1" t="str">
        <f t="shared" si="317"/>
        <v>2023-12-23</v>
      </c>
      <c r="C2216">
        <f t="shared" si="318"/>
        <v>23</v>
      </c>
      <c r="D2216">
        <f t="shared" si="319"/>
        <v>12</v>
      </c>
      <c r="E2216">
        <f t="shared" si="320"/>
        <v>4</v>
      </c>
      <c r="F2216">
        <f t="shared" si="321"/>
        <v>2023</v>
      </c>
      <c r="G2216">
        <f t="shared" si="322"/>
        <v>51</v>
      </c>
      <c r="H2216">
        <f t="shared" si="323"/>
        <v>12</v>
      </c>
      <c r="I2216" s="1" t="str">
        <f t="shared" si="315"/>
        <v>date_20231223</v>
      </c>
      <c r="J2216" t="str">
        <f t="shared" si="316"/>
        <v>date_20231223 = DateLookup.create( { date: '2023-12-23', day_of_month: 23, month: 12, quarter: 4, year: 2023, week_of_year: 51, week_of_quarter: 12})</v>
      </c>
    </row>
    <row r="2217" spans="1:10">
      <c r="A2217" s="1">
        <v>45284</v>
      </c>
      <c r="B2217" s="1" t="str">
        <f t="shared" si="317"/>
        <v>2023-12-24</v>
      </c>
      <c r="C2217">
        <f t="shared" si="318"/>
        <v>24</v>
      </c>
      <c r="D2217">
        <f t="shared" si="319"/>
        <v>12</v>
      </c>
      <c r="E2217">
        <f t="shared" si="320"/>
        <v>4</v>
      </c>
      <c r="F2217">
        <f t="shared" si="321"/>
        <v>2023</v>
      </c>
      <c r="G2217">
        <f t="shared" si="322"/>
        <v>52</v>
      </c>
      <c r="H2217">
        <f t="shared" si="323"/>
        <v>13</v>
      </c>
      <c r="I2217" s="1" t="str">
        <f t="shared" si="315"/>
        <v>date_20231224</v>
      </c>
      <c r="J2217" t="str">
        <f t="shared" si="316"/>
        <v>date_20231224 = DateLookup.create( { date: '2023-12-24', day_of_month: 24, month: 12, quarter: 4, year: 2023, week_of_year: 52, week_of_quarter: 13})</v>
      </c>
    </row>
    <row r="2218" spans="1:10">
      <c r="A2218" s="1">
        <v>45285</v>
      </c>
      <c r="B2218" s="1" t="str">
        <f t="shared" si="317"/>
        <v>2023-12-25</v>
      </c>
      <c r="C2218">
        <f t="shared" si="318"/>
        <v>25</v>
      </c>
      <c r="D2218">
        <f t="shared" si="319"/>
        <v>12</v>
      </c>
      <c r="E2218">
        <f t="shared" si="320"/>
        <v>4</v>
      </c>
      <c r="F2218">
        <f t="shared" si="321"/>
        <v>2023</v>
      </c>
      <c r="G2218">
        <f t="shared" si="322"/>
        <v>52</v>
      </c>
      <c r="H2218">
        <f t="shared" si="323"/>
        <v>13</v>
      </c>
      <c r="I2218" s="1" t="str">
        <f t="shared" si="315"/>
        <v>date_20231225</v>
      </c>
      <c r="J2218" t="str">
        <f t="shared" si="316"/>
        <v>date_20231225 = DateLookup.create( { date: '2023-12-25', day_of_month: 25, month: 12, quarter: 4, year: 2023, week_of_year: 52, week_of_quarter: 13})</v>
      </c>
    </row>
    <row r="2219" spans="1:10">
      <c r="A2219" s="1">
        <v>45286</v>
      </c>
      <c r="B2219" s="1" t="str">
        <f t="shared" si="317"/>
        <v>2023-12-26</v>
      </c>
      <c r="C2219">
        <f t="shared" si="318"/>
        <v>26</v>
      </c>
      <c r="D2219">
        <f t="shared" si="319"/>
        <v>12</v>
      </c>
      <c r="E2219">
        <f t="shared" si="320"/>
        <v>4</v>
      </c>
      <c r="F2219">
        <f t="shared" si="321"/>
        <v>2023</v>
      </c>
      <c r="G2219">
        <f t="shared" si="322"/>
        <v>52</v>
      </c>
      <c r="H2219">
        <f t="shared" si="323"/>
        <v>13</v>
      </c>
      <c r="I2219" s="1" t="str">
        <f t="shared" si="315"/>
        <v>date_20231226</v>
      </c>
      <c r="J2219" t="str">
        <f t="shared" si="316"/>
        <v>date_20231226 = DateLookup.create( { date: '2023-12-26', day_of_month: 26, month: 12, quarter: 4, year: 2023, week_of_year: 52, week_of_quarter: 13})</v>
      </c>
    </row>
    <row r="2220" spans="1:10">
      <c r="A2220" s="1">
        <v>45287</v>
      </c>
      <c r="B2220" s="1" t="str">
        <f t="shared" si="317"/>
        <v>2023-12-27</v>
      </c>
      <c r="C2220">
        <f t="shared" si="318"/>
        <v>27</v>
      </c>
      <c r="D2220">
        <f t="shared" si="319"/>
        <v>12</v>
      </c>
      <c r="E2220">
        <f t="shared" si="320"/>
        <v>4</v>
      </c>
      <c r="F2220">
        <f t="shared" si="321"/>
        <v>2023</v>
      </c>
      <c r="G2220">
        <f t="shared" si="322"/>
        <v>52</v>
      </c>
      <c r="H2220">
        <f t="shared" si="323"/>
        <v>13</v>
      </c>
      <c r="I2220" s="1" t="str">
        <f t="shared" si="315"/>
        <v>date_20231227</v>
      </c>
      <c r="J2220" t="str">
        <f t="shared" si="316"/>
        <v>date_20231227 = DateLookup.create( { date: '2023-12-27', day_of_month: 27, month: 12, quarter: 4, year: 2023, week_of_year: 52, week_of_quarter: 13})</v>
      </c>
    </row>
    <row r="2221" spans="1:10">
      <c r="A2221" s="1">
        <v>45288</v>
      </c>
      <c r="B2221" s="1" t="str">
        <f t="shared" si="317"/>
        <v>2023-12-28</v>
      </c>
      <c r="C2221">
        <f t="shared" si="318"/>
        <v>28</v>
      </c>
      <c r="D2221">
        <f t="shared" si="319"/>
        <v>12</v>
      </c>
      <c r="E2221">
        <f t="shared" si="320"/>
        <v>4</v>
      </c>
      <c r="F2221">
        <f t="shared" si="321"/>
        <v>2023</v>
      </c>
      <c r="G2221">
        <f t="shared" si="322"/>
        <v>52</v>
      </c>
      <c r="H2221">
        <f t="shared" si="323"/>
        <v>13</v>
      </c>
      <c r="I2221" s="1" t="str">
        <f>"date_"&amp;YEAR(A2221)&amp;""&amp;RIGHT("0"&amp;MONTH(A2221),2)&amp;""&amp;RIGHT("0"&amp;DAY(A2221),2)</f>
        <v>date_20231228</v>
      </c>
      <c r="J2221" t="str">
        <f>I2221&amp; " = DateLookup.create( { "&amp;B$1&amp;"'"&amp;B2221&amp;"'"&amp;C$1&amp;C2221&amp;D$1&amp;D2221&amp;E$1&amp;E2221&amp;F$1&amp;F2221&amp;G$1&amp;G2221&amp;H$1&amp;H2221&amp;"})"</f>
        <v>date_20231228 = DateLookup.create( { date: '2023-12-28', day_of_month: 28, month: 12, quarter: 4, year: 2023, week_of_year: 52, week_of_quarter: 13})</v>
      </c>
    </row>
    <row r="2222" spans="1:10">
      <c r="A2222" s="1">
        <v>45289</v>
      </c>
      <c r="B2222" s="1" t="str">
        <f t="shared" si="317"/>
        <v>2023-12-29</v>
      </c>
      <c r="C2222">
        <f t="shared" si="318"/>
        <v>29</v>
      </c>
      <c r="D2222">
        <f t="shared" si="319"/>
        <v>12</v>
      </c>
      <c r="E2222">
        <f t="shared" si="320"/>
        <v>4</v>
      </c>
      <c r="F2222">
        <f t="shared" si="321"/>
        <v>2023</v>
      </c>
      <c r="G2222">
        <f t="shared" si="322"/>
        <v>52</v>
      </c>
      <c r="H2222">
        <f t="shared" si="323"/>
        <v>13</v>
      </c>
      <c r="I2222" s="1" t="str">
        <f>"date_"&amp;YEAR(A2222)&amp;""&amp;RIGHT("0"&amp;MONTH(A2222),2)&amp;""&amp;RIGHT("0"&amp;DAY(A2222),2)</f>
        <v>date_20231229</v>
      </c>
      <c r="J2222" t="str">
        <f>I2222&amp; " = DateLookup.create( { "&amp;B$1&amp;"'"&amp;B2222&amp;"'"&amp;C$1&amp;C2222&amp;D$1&amp;D2222&amp;E$1&amp;E2222&amp;F$1&amp;F2222&amp;G$1&amp;G2222&amp;H$1&amp;H2222&amp;"})"</f>
        <v>date_20231229 = DateLookup.create( { date: '2023-12-29', day_of_month: 29, month: 12, quarter: 4, year: 2023, week_of_year: 52, week_of_quarter: 13})</v>
      </c>
    </row>
    <row r="2223" spans="1:10">
      <c r="A2223" s="1">
        <v>45290</v>
      </c>
      <c r="B2223" s="1" t="str">
        <f t="shared" si="317"/>
        <v>2023-12-30</v>
      </c>
      <c r="C2223">
        <f t="shared" si="318"/>
        <v>30</v>
      </c>
      <c r="D2223">
        <f t="shared" si="319"/>
        <v>12</v>
      </c>
      <c r="E2223">
        <f t="shared" si="320"/>
        <v>4</v>
      </c>
      <c r="F2223">
        <f t="shared" si="321"/>
        <v>2023</v>
      </c>
      <c r="G2223">
        <f t="shared" si="322"/>
        <v>52</v>
      </c>
      <c r="H2223">
        <f t="shared" si="323"/>
        <v>13</v>
      </c>
      <c r="I2223" s="1" t="str">
        <f>"date_"&amp;YEAR(A2223)&amp;""&amp;RIGHT("0"&amp;MONTH(A2223),2)&amp;""&amp;RIGHT("0"&amp;DAY(A2223),2)</f>
        <v>date_20231230</v>
      </c>
      <c r="J2223" t="str">
        <f>I2223&amp; " = DateLookup.create( { "&amp;B$1&amp;"'"&amp;B2223&amp;"'"&amp;C$1&amp;C2223&amp;D$1&amp;D2223&amp;E$1&amp;E2223&amp;F$1&amp;F2223&amp;G$1&amp;G2223&amp;H$1&amp;H2223&amp;"})"</f>
        <v>date_20231230 = DateLookup.create( { date: '2023-12-30', day_of_month: 30, month: 12, quarter: 4, year: 2023, week_of_year: 52, week_of_quarter: 13})</v>
      </c>
    </row>
    <row r="2224" spans="1:10">
      <c r="A2224" s="1">
        <v>45291</v>
      </c>
      <c r="B2224" s="1" t="str">
        <f t="shared" si="317"/>
        <v>2023-12-31</v>
      </c>
      <c r="C2224">
        <f t="shared" si="318"/>
        <v>31</v>
      </c>
      <c r="D2224">
        <f t="shared" si="319"/>
        <v>12</v>
      </c>
      <c r="E2224">
        <f t="shared" si="320"/>
        <v>4</v>
      </c>
      <c r="F2224">
        <f t="shared" si="321"/>
        <v>2023</v>
      </c>
      <c r="G2224">
        <f t="shared" si="322"/>
        <v>53</v>
      </c>
      <c r="H2224">
        <f t="shared" si="323"/>
        <v>14</v>
      </c>
      <c r="I2224" s="1" t="str">
        <f>"date_"&amp;YEAR(A2224)&amp;""&amp;RIGHT("0"&amp;MONTH(A2224),2)&amp;""&amp;RIGHT("0"&amp;DAY(A2224),2)</f>
        <v>date_20231231</v>
      </c>
      <c r="J2224" t="str">
        <f>I2224&amp; " = DateLookup.create( { "&amp;B$1&amp;"'"&amp;B2224&amp;"'"&amp;C$1&amp;C2224&amp;D$1&amp;D2224&amp;E$1&amp;E2224&amp;F$1&amp;F2224&amp;G$1&amp;G2224&amp;H$1&amp;H2224&amp;"})"</f>
        <v>date_20231231 = DateLookup.create( { date: '2023-12-31', day_of_month: 31, month: 12, quarter: 4, year: 2023, week_of_year: 53, week_of_quarter: 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1" sqref="C1"/>
    </sheetView>
  </sheetViews>
  <sheetFormatPr baseColWidth="10" defaultRowHeight="15" x14ac:dyDescent="0"/>
  <cols>
    <col min="2" max="2" width="27.33203125" style="6" customWidth="1"/>
    <col min="3" max="3" width="40.83203125" style="6" customWidth="1"/>
    <col min="4" max="4" width="27.33203125" style="6" customWidth="1"/>
  </cols>
  <sheetData>
    <row r="1" spans="1:5">
      <c r="A1" t="str">
        <f>A2&amp;": "</f>
        <v xml:space="preserve">ar_number: </v>
      </c>
      <c r="B1" s="6" t="str">
        <f>", "&amp;B2&amp;": "</f>
        <v xml:space="preserve">, action: </v>
      </c>
      <c r="C1" s="6" t="str">
        <f>", "&amp;C2&amp;": "</f>
        <v xml:space="preserve">, result: </v>
      </c>
    </row>
    <row r="2" spans="1:5">
      <c r="A2" t="s">
        <v>102</v>
      </c>
      <c r="B2" s="6" t="s">
        <v>786</v>
      </c>
      <c r="C2" s="6" t="s">
        <v>787</v>
      </c>
      <c r="E2" s="10" t="s">
        <v>799</v>
      </c>
    </row>
    <row r="3" spans="1:5">
      <c r="A3" s="4">
        <v>110</v>
      </c>
      <c r="B3" s="7" t="s">
        <v>764</v>
      </c>
      <c r="C3" s="7" t="s">
        <v>765</v>
      </c>
      <c r="D3" s="6" t="str">
        <f>"action_result_"&amp;A3</f>
        <v>action_result_110</v>
      </c>
      <c r="E3" s="11" t="str">
        <f>D3&amp;" = workshop_1.action_results.create( { "&amp;A$1&amp;A3&amp;B$1&amp;"'"&amp;B3&amp;"'"&amp;C$1&amp;"'"&amp;C3&amp;"' })"</f>
        <v>action_result_110 = workshop_1.action_results.create( { ar_number: 110, action: 'Quality Customer', result: 'Customer Qualified' })</v>
      </c>
    </row>
    <row r="4" spans="1:5">
      <c r="A4" s="4">
        <v>120</v>
      </c>
      <c r="B4" s="7" t="s">
        <v>733</v>
      </c>
      <c r="C4" s="7" t="s">
        <v>734</v>
      </c>
      <c r="D4" s="6" t="str">
        <f t="shared" ref="D4:D41" si="0">"action_result_"&amp;A4</f>
        <v>action_result_120</v>
      </c>
      <c r="E4" s="11" t="str">
        <f t="shared" ref="E4:E41" si="1">D4&amp;" = workshop_1.action_results.create( { "&amp;A$1&amp;A4&amp;B$1&amp;"'"&amp;B4&amp;"'"&amp;C$1&amp;"'"&amp;C4&amp;"' })"</f>
        <v>action_result_120 = workshop_1.action_results.create( { ar_number: 120, action: 'Define Scope', result: 'Scope Defined' })</v>
      </c>
    </row>
    <row r="5" spans="1:5">
      <c r="A5" s="4">
        <v>130</v>
      </c>
      <c r="B5" s="7" t="s">
        <v>762</v>
      </c>
      <c r="C5" s="7" t="s">
        <v>763</v>
      </c>
      <c r="D5" s="6" t="str">
        <f t="shared" si="0"/>
        <v>action_result_130</v>
      </c>
      <c r="E5" s="11" t="str">
        <f t="shared" si="1"/>
        <v>action_result_130 = workshop_1.action_results.create( { ar_number: 130, action: 'Provide Options', result: 'Options Provided' })</v>
      </c>
    </row>
    <row r="6" spans="1:5">
      <c r="A6" s="4">
        <v>150</v>
      </c>
      <c r="B6" s="7" t="s">
        <v>739</v>
      </c>
      <c r="C6" s="7" t="s">
        <v>740</v>
      </c>
      <c r="D6" s="6" t="str">
        <f t="shared" si="0"/>
        <v>action_result_150</v>
      </c>
      <c r="E6" s="11" t="str">
        <f t="shared" si="1"/>
        <v>action_result_150 = workshop_1.action_results.create( { ar_number: 150, action: 'Evaluate Project', result: 'Project Evaluated' })</v>
      </c>
    </row>
    <row r="7" spans="1:5">
      <c r="A7" s="4">
        <v>160</v>
      </c>
      <c r="B7" s="7" t="s">
        <v>729</v>
      </c>
      <c r="C7" s="7" t="s">
        <v>730</v>
      </c>
      <c r="D7" s="6" t="str">
        <f t="shared" si="0"/>
        <v>action_result_160</v>
      </c>
      <c r="E7" s="11" t="str">
        <f t="shared" si="1"/>
        <v>action_result_160 = workshop_1.action_results.create( { ar_number: 160, action: 'Decline Project', result: 'Project Declined' })</v>
      </c>
    </row>
    <row r="8" spans="1:5">
      <c r="A8" s="4">
        <v>220</v>
      </c>
      <c r="B8" s="7" t="s">
        <v>725</v>
      </c>
      <c r="C8" s="7" t="s">
        <v>726</v>
      </c>
      <c r="D8" s="6" t="str">
        <f t="shared" si="0"/>
        <v>action_result_220</v>
      </c>
      <c r="E8" s="11" t="str">
        <f t="shared" si="1"/>
        <v>action_result_220 = workshop_1.action_results.create( { ar_number: 220, action: 'Create Prototype Order/Tracker', result: 'Prototype Order/Tracker Created' })</v>
      </c>
    </row>
    <row r="9" spans="1:5">
      <c r="A9" s="4">
        <v>230</v>
      </c>
      <c r="B9" s="7" t="s">
        <v>713</v>
      </c>
      <c r="C9" s="7" t="s">
        <v>714</v>
      </c>
      <c r="D9" s="6" t="str">
        <f t="shared" si="0"/>
        <v>action_result_230</v>
      </c>
      <c r="E9" s="11" t="str">
        <f t="shared" si="1"/>
        <v>action_result_230 = workshop_1.action_results.create( { ar_number: 230, action: 'Build &amp; Deliver Proofs', result: 'Proofs Built &amp; Delivered' })</v>
      </c>
    </row>
    <row r="10" spans="1:5">
      <c r="A10" s="4">
        <v>232</v>
      </c>
      <c r="B10" s="7" t="s">
        <v>741</v>
      </c>
      <c r="C10" s="7" t="s">
        <v>742</v>
      </c>
      <c r="D10" s="6" t="str">
        <f t="shared" si="0"/>
        <v>action_result_232</v>
      </c>
      <c r="E10" s="11" t="str">
        <f t="shared" si="1"/>
        <v>action_result_232 = workshop_1.action_results.create( { ar_number: 232, action: 'Evaluate Proofs', result: 'Proof Evaluated' })</v>
      </c>
    </row>
    <row r="11" spans="1:5">
      <c r="A11" s="4">
        <v>245</v>
      </c>
      <c r="B11" s="7" t="s">
        <v>743</v>
      </c>
      <c r="C11" s="7" t="s">
        <v>744</v>
      </c>
      <c r="D11" s="6" t="str">
        <f t="shared" si="0"/>
        <v>action_result_245</v>
      </c>
      <c r="E11" s="11" t="str">
        <f t="shared" si="1"/>
        <v>action_result_245 = workshop_1.action_results.create( { ar_number: 245, action: 'Evaluate Prototype', result: 'Prototype Evaluated' })</v>
      </c>
    </row>
    <row r="12" spans="1:5">
      <c r="A12" s="4">
        <v>310</v>
      </c>
      <c r="B12" s="7" t="s">
        <v>723</v>
      </c>
      <c r="C12" s="7" t="s">
        <v>724</v>
      </c>
      <c r="D12" s="6" t="str">
        <f t="shared" si="0"/>
        <v>action_result_310</v>
      </c>
      <c r="E12" s="11" t="str">
        <f t="shared" si="1"/>
        <v>action_result_310 = workshop_1.action_results.create( { ar_number: 310, action: 'Create Production Estimate', result: 'Estimate Created' })</v>
      </c>
    </row>
    <row r="13" spans="1:5">
      <c r="A13" s="4">
        <v>320</v>
      </c>
      <c r="B13" s="7" t="s">
        <v>782</v>
      </c>
      <c r="C13" s="7" t="s">
        <v>783</v>
      </c>
      <c r="D13" s="6" t="str">
        <f t="shared" si="0"/>
        <v>action_result_320</v>
      </c>
      <c r="E13" s="11" t="str">
        <f t="shared" si="1"/>
        <v>action_result_320 = workshop_1.action_results.create( { ar_number: 320, action: 'Submit Pricing', result: 'Pricing Submitted' })</v>
      </c>
    </row>
    <row r="14" spans="1:5">
      <c r="A14" s="4">
        <v>410</v>
      </c>
      <c r="B14" s="7" t="s">
        <v>774</v>
      </c>
      <c r="C14" s="7" t="s">
        <v>775</v>
      </c>
      <c r="D14" s="6" t="str">
        <f t="shared" si="0"/>
        <v>action_result_410</v>
      </c>
      <c r="E14" s="11" t="str">
        <f t="shared" si="1"/>
        <v>action_result_410 = workshop_1.action_results.create( { ar_number: 410, action: 'Review Pricing', result: 'Pricing Reviewed' })</v>
      </c>
    </row>
    <row r="15" spans="1:5">
      <c r="A15" s="4">
        <v>420</v>
      </c>
      <c r="B15" s="7" t="s">
        <v>751</v>
      </c>
      <c r="C15" s="7" t="s">
        <v>752</v>
      </c>
      <c r="D15" s="6" t="str">
        <f t="shared" si="0"/>
        <v>action_result_420</v>
      </c>
      <c r="E15" s="11" t="str">
        <f t="shared" si="1"/>
        <v>action_result_420 = workshop_1.action_results.create( { ar_number: 420, action: 'Overview Project', result: 'Project Overviewed' })</v>
      </c>
    </row>
    <row r="16" spans="1:5">
      <c r="A16" s="4">
        <v>430</v>
      </c>
      <c r="B16" s="7" t="s">
        <v>731</v>
      </c>
      <c r="C16" s="7" t="s">
        <v>732</v>
      </c>
      <c r="D16" s="6" t="str">
        <f t="shared" si="0"/>
        <v>action_result_430</v>
      </c>
      <c r="E16" s="11" t="str">
        <f t="shared" si="1"/>
        <v>action_result_430 = workshop_1.action_results.create( { ar_number: 430, action: 'Define Data', result: 'Data Defined' })</v>
      </c>
    </row>
    <row r="17" spans="1:5">
      <c r="A17" s="4">
        <v>440</v>
      </c>
      <c r="B17" s="7" t="s">
        <v>776</v>
      </c>
      <c r="C17" s="7" t="s">
        <v>777</v>
      </c>
      <c r="D17" s="6" t="str">
        <f t="shared" si="0"/>
        <v>action_result_440</v>
      </c>
      <c r="E17" s="11" t="str">
        <f t="shared" si="1"/>
        <v>action_result_440 = workshop_1.action_results.create( { ar_number: 440, action: 'Schedule Project', result: 'Project Scheduled' })</v>
      </c>
    </row>
    <row r="18" spans="1:5">
      <c r="A18" s="4">
        <v>510</v>
      </c>
      <c r="B18" s="7" t="s">
        <v>737</v>
      </c>
      <c r="C18" s="7" t="s">
        <v>738</v>
      </c>
      <c r="D18" s="6" t="str">
        <f t="shared" si="0"/>
        <v>action_result_510</v>
      </c>
      <c r="E18" s="11" t="str">
        <f t="shared" si="1"/>
        <v>action_result_510 = workshop_1.action_results.create( { ar_number: 510, action: 'Enter Job/Order', result: 'Job/Order Entered' })</v>
      </c>
    </row>
    <row r="19" spans="1:5">
      <c r="A19" s="4">
        <v>520</v>
      </c>
      <c r="B19" s="7" t="s">
        <v>745</v>
      </c>
      <c r="C19" s="7" t="s">
        <v>746</v>
      </c>
      <c r="D19" s="6" t="str">
        <f t="shared" si="0"/>
        <v>action_result_520</v>
      </c>
      <c r="E19" s="11" t="str">
        <f t="shared" si="1"/>
        <v>action_result_520 = workshop_1.action_results.create( { ar_number: 520, action: 'If Approved', result: 'Kitting &amp; Fabrication' })</v>
      </c>
    </row>
    <row r="20" spans="1:5">
      <c r="A20" s="5">
        <v>530</v>
      </c>
      <c r="B20" s="7" t="s">
        <v>749</v>
      </c>
      <c r="C20" s="7" t="s">
        <v>750</v>
      </c>
      <c r="D20" s="6" t="str">
        <f t="shared" si="0"/>
        <v>action_result_530</v>
      </c>
      <c r="E20" s="11" t="str">
        <f t="shared" si="1"/>
        <v>action_result_530 = workshop_1.action_results.create( { ar_number: 530, action: 'Issue Materials Purchase Order', result: 'Material P.O. Issues' })</v>
      </c>
    </row>
    <row r="21" spans="1:5">
      <c r="A21" s="4">
        <v>540</v>
      </c>
      <c r="B21" s="7" t="s">
        <v>735</v>
      </c>
      <c r="C21" s="7" t="s">
        <v>736</v>
      </c>
      <c r="D21" s="6" t="str">
        <f t="shared" si="0"/>
        <v>action_result_540</v>
      </c>
      <c r="E21" s="11" t="str">
        <f t="shared" si="1"/>
        <v>action_result_540 = workshop_1.action_results.create( { ar_number: 540, action: 'Deliver Materials', result: 'Materials Delivered' })</v>
      </c>
    </row>
    <row r="22" spans="1:5">
      <c r="A22" s="4">
        <v>550</v>
      </c>
      <c r="B22" s="7" t="s">
        <v>766</v>
      </c>
      <c r="C22" s="7" t="s">
        <v>767</v>
      </c>
      <c r="D22" s="6" t="str">
        <f t="shared" si="0"/>
        <v>action_result_550</v>
      </c>
      <c r="E22" s="11" t="str">
        <f t="shared" si="1"/>
        <v>action_result_550 = workshop_1.action_results.create( { ar_number: 550, action: 'Receive &amp; Tag Materials', result: 'Materials Received/Tagged' })</v>
      </c>
    </row>
    <row r="23" spans="1:5">
      <c r="A23" s="4">
        <v>610</v>
      </c>
      <c r="B23" s="7" t="s">
        <v>770</v>
      </c>
      <c r="C23" s="7" t="s">
        <v>771</v>
      </c>
      <c r="D23" s="6" t="str">
        <f t="shared" si="0"/>
        <v>action_result_610</v>
      </c>
      <c r="E23" s="11" t="str">
        <f t="shared" si="1"/>
        <v>action_result_610 = workshop_1.action_results.create( { ar_number: 610, action: 'Release Job/Traveler', result: 'Job/Traveler Released' })</v>
      </c>
    </row>
    <row r="24" spans="1:5">
      <c r="A24" s="4">
        <v>620</v>
      </c>
      <c r="B24" s="7" t="s">
        <v>747</v>
      </c>
      <c r="C24" s="7" t="s">
        <v>748</v>
      </c>
      <c r="D24" s="6" t="str">
        <f t="shared" si="0"/>
        <v>action_result_620</v>
      </c>
      <c r="E24" s="11" t="str">
        <f t="shared" si="1"/>
        <v>action_result_620 = workshop_1.action_results.create( { ar_number: 620, action: 'Issue Material', result: 'Material Issues' })</v>
      </c>
    </row>
    <row r="25" spans="1:5">
      <c r="A25" s="4">
        <v>630</v>
      </c>
      <c r="B25" s="7" t="s">
        <v>709</v>
      </c>
      <c r="C25" s="7" t="s">
        <v>710</v>
      </c>
      <c r="D25" s="6" t="str">
        <f t="shared" si="0"/>
        <v>action_result_630</v>
      </c>
      <c r="E25" s="11" t="str">
        <f t="shared" si="1"/>
        <v>action_result_630 = workshop_1.action_results.create( { ar_number: 630, action: 'Account Labor', result: 'Labor Accounted' })</v>
      </c>
    </row>
    <row r="26" spans="1:5">
      <c r="A26" s="4">
        <v>640</v>
      </c>
      <c r="B26" s="7" t="s">
        <v>727</v>
      </c>
      <c r="C26" s="7" t="s">
        <v>728</v>
      </c>
      <c r="D26" s="6" t="str">
        <f t="shared" si="0"/>
        <v>action_result_640</v>
      </c>
      <c r="E26" s="11" t="str">
        <f t="shared" si="1"/>
        <v>action_result_640 = workshop_1.action_results.create( { ar_number: 640, action: 'Cut/Machine Material', result: 'Material Cut/Machined' })</v>
      </c>
    </row>
    <row r="27" spans="1:5">
      <c r="A27" s="4">
        <v>650</v>
      </c>
      <c r="B27" s="7" t="s">
        <v>721</v>
      </c>
      <c r="C27" s="7" t="s">
        <v>722</v>
      </c>
      <c r="D27" s="6" t="str">
        <f t="shared" si="0"/>
        <v>action_result_650</v>
      </c>
      <c r="E27" s="11" t="str">
        <f t="shared" si="1"/>
        <v>action_result_650 = workshop_1.action_results.create( { ar_number: 650, action: 'Create Fixtures', result: 'Fixtures Created' })</v>
      </c>
    </row>
    <row r="28" spans="1:5">
      <c r="A28" s="4">
        <v>660</v>
      </c>
      <c r="B28" s="7" t="s">
        <v>715</v>
      </c>
      <c r="C28" s="7" t="s">
        <v>716</v>
      </c>
      <c r="D28" s="6" t="str">
        <f t="shared" si="0"/>
        <v>action_result_660</v>
      </c>
      <c r="E28" s="11" t="str">
        <f t="shared" si="1"/>
        <v>action_result_660 = workshop_1.action_results.create( { ar_number: 660, action: 'Check Quality', result: 'Quality Checked' })</v>
      </c>
    </row>
    <row r="29" spans="1:5">
      <c r="A29" s="4">
        <v>710</v>
      </c>
      <c r="B29" s="7" t="s">
        <v>755</v>
      </c>
      <c r="C29" s="7" t="s">
        <v>756</v>
      </c>
      <c r="D29" s="6" t="str">
        <f t="shared" si="0"/>
        <v>action_result_710</v>
      </c>
      <c r="E29" s="11" t="str">
        <f t="shared" si="1"/>
        <v>action_result_710 = workshop_1.action_results.create( { ar_number: 710, action: 'Pick Up Product', result: 'Product Picked Up' })</v>
      </c>
    </row>
    <row r="30" spans="1:5">
      <c r="A30" s="4">
        <v>720</v>
      </c>
      <c r="B30" s="7" t="s">
        <v>719</v>
      </c>
      <c r="C30" s="7" t="s">
        <v>720</v>
      </c>
      <c r="D30" s="6" t="str">
        <f t="shared" si="0"/>
        <v>action_result_720</v>
      </c>
      <c r="E30" s="11" t="str">
        <f t="shared" si="1"/>
        <v>action_result_720 = workshop_1.action_results.create( { ar_number: 720, action: 'Complete Packaging', result: 'Packaging Completed' })</v>
      </c>
    </row>
    <row r="31" spans="1:5">
      <c r="A31" s="4">
        <v>730</v>
      </c>
      <c r="B31" s="7" t="s">
        <v>757</v>
      </c>
      <c r="C31" s="7" t="s">
        <v>757</v>
      </c>
      <c r="D31" s="6" t="str">
        <f t="shared" si="0"/>
        <v>action_result_730</v>
      </c>
      <c r="E31" s="11" t="str">
        <f t="shared" si="1"/>
        <v>action_result_730 = workshop_1.action_results.create( { ar_number: 730, action: 'Pick Up Scheduled', result: 'Pick Up Scheduled' })</v>
      </c>
    </row>
    <row r="32" spans="1:5">
      <c r="A32" s="4">
        <v>740</v>
      </c>
      <c r="B32" s="7" t="s">
        <v>780</v>
      </c>
      <c r="C32" s="7" t="s">
        <v>781</v>
      </c>
      <c r="D32" s="6" t="str">
        <f t="shared" si="0"/>
        <v>action_result_740</v>
      </c>
      <c r="E32" s="11" t="str">
        <f t="shared" si="1"/>
        <v>action_result_740 = workshop_1.action_results.create( { ar_number: 740, action: 'Ship Product', result: 'Product Shipped' })</v>
      </c>
    </row>
    <row r="33" spans="1:5">
      <c r="A33" s="4">
        <v>810</v>
      </c>
      <c r="B33" s="7" t="s">
        <v>778</v>
      </c>
      <c r="C33" s="7" t="s">
        <v>779</v>
      </c>
      <c r="D33" s="6" t="str">
        <f t="shared" si="0"/>
        <v>action_result_810</v>
      </c>
      <c r="E33" s="11" t="str">
        <f t="shared" si="1"/>
        <v>action_result_810 = workshop_1.action_results.create( { ar_number: 810, action: 'Send Tracking', result: 'Tracking Sent' })</v>
      </c>
    </row>
    <row r="34" spans="1:5">
      <c r="A34" s="4">
        <v>820</v>
      </c>
      <c r="B34" s="7" t="s">
        <v>768</v>
      </c>
      <c r="C34" s="7" t="s">
        <v>769</v>
      </c>
      <c r="D34" s="6" t="str">
        <f t="shared" si="0"/>
        <v>action_result_820</v>
      </c>
      <c r="E34" s="11" t="str">
        <f t="shared" si="1"/>
        <v>action_result_820 = workshop_1.action_results.create( { ar_number: 820, action: 'Receive Product', result: 'Producted Received' })</v>
      </c>
    </row>
    <row r="35" spans="1:5">
      <c r="A35" s="4">
        <v>830</v>
      </c>
      <c r="B35" s="7" t="s">
        <v>711</v>
      </c>
      <c r="C35" s="7" t="s">
        <v>712</v>
      </c>
      <c r="D35" s="6" t="str">
        <f t="shared" si="0"/>
        <v>action_result_830</v>
      </c>
      <c r="E35" s="11" t="str">
        <f t="shared" si="1"/>
        <v>action_result_830 = workshop_1.action_results.create( { ar_number: 830, action: 'Bill Project', result: 'Project Billed' })</v>
      </c>
    </row>
    <row r="36" spans="1:5">
      <c r="A36" s="4">
        <v>840</v>
      </c>
      <c r="B36" s="7" t="s">
        <v>753</v>
      </c>
      <c r="C36" s="7" t="s">
        <v>754</v>
      </c>
      <c r="D36" s="6" t="str">
        <f t="shared" si="0"/>
        <v>action_result_840</v>
      </c>
      <c r="E36" s="11" t="str">
        <f t="shared" si="1"/>
        <v>action_result_840 = workshop_1.action_results.create( { ar_number: 840, action: 'Pay Project Invoice', result: 'Project Invoice Paid' })</v>
      </c>
    </row>
    <row r="37" spans="1:5">
      <c r="A37" s="4">
        <v>850</v>
      </c>
      <c r="B37" s="7" t="s">
        <v>760</v>
      </c>
      <c r="C37" s="7" t="s">
        <v>761</v>
      </c>
      <c r="D37" s="6" t="str">
        <f t="shared" si="0"/>
        <v>action_result_850</v>
      </c>
      <c r="E37" s="11" t="str">
        <f t="shared" si="1"/>
        <v>action_result_850 = workshop_1.action_results.create( { ar_number: 850, action: 'Produce Job Closing Work-In-Process', result: 'Job Closing WIP Produced' })</v>
      </c>
    </row>
    <row r="38" spans="1:5">
      <c r="A38" s="4">
        <v>860</v>
      </c>
      <c r="B38" s="7" t="s">
        <v>758</v>
      </c>
      <c r="C38" s="7" t="s">
        <v>759</v>
      </c>
      <c r="D38" s="6" t="str">
        <f t="shared" si="0"/>
        <v>action_result_860</v>
      </c>
      <c r="E38" s="11" t="str">
        <f t="shared" si="1"/>
        <v>action_result_860 = workshop_1.action_results.create( { ar_number: 860, action: 'Post Payment', result: 'Payment Posted' })</v>
      </c>
    </row>
    <row r="39" spans="1:5">
      <c r="A39" s="4">
        <v>870</v>
      </c>
      <c r="B39" s="7" t="s">
        <v>717</v>
      </c>
      <c r="C39" s="7" t="s">
        <v>718</v>
      </c>
      <c r="D39" s="6" t="str">
        <f t="shared" si="0"/>
        <v>action_result_870</v>
      </c>
      <c r="E39" s="11" t="str">
        <f t="shared" si="1"/>
        <v>action_result_870 = workshop_1.action_results.create( { ar_number: 870, action: 'Complete Close-Out', result: 'Close-Out Completed' })</v>
      </c>
    </row>
    <row r="40" spans="1:5">
      <c r="A40" s="4">
        <v>910</v>
      </c>
      <c r="B40" s="7" t="s">
        <v>772</v>
      </c>
      <c r="C40" s="7" t="s">
        <v>773</v>
      </c>
      <c r="D40" s="6" t="str">
        <f t="shared" si="0"/>
        <v>action_result_910</v>
      </c>
      <c r="E40" s="11" t="str">
        <f t="shared" si="1"/>
        <v>action_result_910 = workshop_1.action_results.create( { ar_number: 910, action: 'Request Quote', result: 'RFQ Requested' })</v>
      </c>
    </row>
    <row r="41" spans="1:5">
      <c r="A41" s="4">
        <v>920</v>
      </c>
      <c r="B41" s="7" t="s">
        <v>784</v>
      </c>
      <c r="C41" s="7" t="s">
        <v>785</v>
      </c>
      <c r="D41" s="6" t="str">
        <f t="shared" si="0"/>
        <v>action_result_920</v>
      </c>
      <c r="E41" s="11" t="str">
        <f t="shared" si="1"/>
        <v>action_result_920 = workshop_1.action_results.create( { ar_number: 920, action: 'Submmit RGQ Response', result: 'RFQ Response Submitted' })</v>
      </c>
    </row>
  </sheetData>
  <sortState ref="A3:C41">
    <sortCondition ref="A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D1" sqref="D1:D2"/>
    </sheetView>
  </sheetViews>
  <sheetFormatPr baseColWidth="10" defaultRowHeight="15" x14ac:dyDescent="0"/>
  <cols>
    <col min="3" max="3" width="27.5" customWidth="1"/>
    <col min="4" max="4" width="18.1640625" customWidth="1"/>
    <col min="13" max="13" width="10.83203125" style="11"/>
  </cols>
  <sheetData>
    <row r="1" spans="1:13">
      <c r="A1" t="str">
        <f>A2&amp;": "</f>
        <v xml:space="preserve">priority: </v>
      </c>
      <c r="B1" t="str">
        <f>", "&amp;B2&amp;": "</f>
        <v xml:space="preserve">, big_small_now: </v>
      </c>
      <c r="C1" t="str">
        <f>", "&amp;C2&amp;": "</f>
        <v xml:space="preserve">, solution: </v>
      </c>
      <c r="D1" t="str">
        <f>", "&amp;D2&amp;": "</f>
        <v xml:space="preserve">, lookup_solution_type: </v>
      </c>
      <c r="E1" t="str">
        <f>", "&amp;E2&amp;": "</f>
        <v xml:space="preserve">, success_measurement: </v>
      </c>
    </row>
    <row r="2" spans="1:13">
      <c r="A2" t="s">
        <v>99</v>
      </c>
      <c r="B2" t="s">
        <v>27</v>
      </c>
      <c r="C2" t="s">
        <v>28</v>
      </c>
      <c r="D2" t="s">
        <v>821</v>
      </c>
      <c r="E2" t="s">
        <v>33</v>
      </c>
      <c r="F2" t="s">
        <v>81</v>
      </c>
      <c r="M2" s="11" t="s">
        <v>800</v>
      </c>
    </row>
    <row r="3" spans="1:13" ht="18">
      <c r="A3">
        <v>1</v>
      </c>
      <c r="B3" t="s">
        <v>7</v>
      </c>
      <c r="C3" t="s">
        <v>8</v>
      </c>
      <c r="D3" t="s">
        <v>30</v>
      </c>
      <c r="E3" t="s">
        <v>80</v>
      </c>
      <c r="K3" t="str">
        <f>"toe_tag_"&amp;A3</f>
        <v>toe_tag_1</v>
      </c>
      <c r="L3" t="str">
        <f>VLOOKUP(D3,Lookups!$C$3:G$7,5,FALSE)</f>
        <v>lookup_2</v>
      </c>
      <c r="M3" s="11" t="str">
        <f>K3&amp;" = workshop_1.toe_tags.create( { "&amp;A$1&amp;A3&amp;B$1&amp;"'"&amp;B3&amp;"'"&amp;C$1&amp;"'"&amp;C3&amp;"'"&amp;D$1&amp;L3&amp;E$1&amp;"'"&amp;E3&amp;"'"&amp;"})"</f>
        <v>toe_tag_1 = workshop_1.toe_tags.create( { priority: 1, big_small_now: 'Small Now', solution: 'DESIGN, TRAIN &amp; ENFORCE information needed from client.', lookup_solution_type: lookup_2, success_measurement: 'Improved communication'})</v>
      </c>
    </row>
    <row r="4" spans="1:13" ht="18">
      <c r="A4">
        <v>2</v>
      </c>
      <c r="B4" t="s">
        <v>7</v>
      </c>
      <c r="C4" t="s">
        <v>9</v>
      </c>
      <c r="D4" t="s">
        <v>31</v>
      </c>
      <c r="E4" t="s">
        <v>82</v>
      </c>
      <c r="K4" t="str">
        <f t="shared" ref="K4:K22" si="0">"toe_tag_"&amp;A4</f>
        <v>toe_tag_2</v>
      </c>
      <c r="L4" t="str">
        <f>VLOOKUP(D4,Lookups!$C$3:G$7,5,FALSE)</f>
        <v>lookup_3</v>
      </c>
      <c r="M4" s="11" t="str">
        <f t="shared" ref="M4:M22" si="1">K4&amp;" = workshop_1.toe_tags.create( { "&amp;A$1&amp;A4&amp;B$1&amp;"'"&amp;B4&amp;"'"&amp;C$1&amp;"'"&amp;C4&amp;"'"&amp;D$1&amp;L4&amp;E$1&amp;"'"&amp;E4&amp;"'"&amp;"})"</f>
        <v>toe_tag_2 = workshop_1.toe_tags.create( { priority: 2, big_small_now: 'Small Now', solution: 'TRAIN &amp; ENFORCE better quality information to estimating', lookup_solution_type: lookup_3, success_measurement: 'More/better notes of details at all levels'})</v>
      </c>
    </row>
    <row r="5" spans="1:13" ht="18">
      <c r="A5">
        <v>3</v>
      </c>
      <c r="B5" t="s">
        <v>7</v>
      </c>
      <c r="C5" t="s">
        <v>10</v>
      </c>
      <c r="D5" t="s">
        <v>31</v>
      </c>
      <c r="E5" t="s">
        <v>83</v>
      </c>
      <c r="K5" t="str">
        <f t="shared" si="0"/>
        <v>toe_tag_3</v>
      </c>
      <c r="L5" t="str">
        <f>VLOOKUP(D5,Lookups!$C$3:G$7,5,FALSE)</f>
        <v>lookup_3</v>
      </c>
      <c r="M5" s="11" t="str">
        <f t="shared" si="1"/>
        <v>toe_tag_3 = workshop_1.toe_tags.create( { priority: 3, big_small_now: 'Small Now', solution: 'TRAIN &amp; ENFORCE conflicting information from quotes to engineering', lookup_solution_type: lookup_3, success_measurement: 'Less questions asked after being assigned'})</v>
      </c>
    </row>
    <row r="6" spans="1:13">
      <c r="A6">
        <v>4</v>
      </c>
      <c r="B6" t="s">
        <v>7</v>
      </c>
      <c r="C6" t="s">
        <v>34</v>
      </c>
      <c r="D6" t="s">
        <v>29</v>
      </c>
      <c r="E6" t="s">
        <v>84</v>
      </c>
      <c r="K6" t="str">
        <f t="shared" si="0"/>
        <v>toe_tag_4</v>
      </c>
      <c r="L6" t="str">
        <f>VLOOKUP(D6,Lookups!$C$3:G$7,5,FALSE)</f>
        <v>lookup_1</v>
      </c>
      <c r="M6" s="11" t="str">
        <f t="shared" si="1"/>
        <v>toe_tag_4 = workshop_1.toe_tags.create( { priority: 4, big_small_now: 'Small Now', solution: 'ANALYZE, DESIGN, TRAIN &amp; ENFORCE procedure for capturing "as built" information of prototypes.', lookup_solution_type: lookup_1, success_measurement: 'How many times is there enough info to quote from when a prototype is made'})</v>
      </c>
    </row>
    <row r="7" spans="1:13" ht="18">
      <c r="A7">
        <v>5</v>
      </c>
      <c r="B7" t="s">
        <v>7</v>
      </c>
      <c r="C7" t="s">
        <v>11</v>
      </c>
      <c r="D7" t="s">
        <v>32</v>
      </c>
      <c r="E7" t="s">
        <v>85</v>
      </c>
      <c r="K7" t="str">
        <f t="shared" si="0"/>
        <v>toe_tag_5</v>
      </c>
      <c r="L7" t="str">
        <f>VLOOKUP(D7,Lookups!$C$3:G$7,5,FALSE)</f>
        <v>lookup_4</v>
      </c>
      <c r="M7" s="11" t="str">
        <f t="shared" si="1"/>
        <v>toe_tag_5 = workshop_1.toe_tags.create( { priority: 5, big_small_now: 'Small Now', solution: 'ENFORCE missing customer information required for billing', lookup_solution_type: lookup_4, success_measurement: 'Invoicing completed quicker'})</v>
      </c>
    </row>
    <row r="8" spans="1:13" ht="18">
      <c r="A8">
        <v>6</v>
      </c>
      <c r="B8" t="s">
        <v>12</v>
      </c>
      <c r="C8" t="s">
        <v>13</v>
      </c>
      <c r="D8" t="s">
        <v>30</v>
      </c>
      <c r="E8" t="s">
        <v>86</v>
      </c>
      <c r="K8" t="str">
        <f t="shared" si="0"/>
        <v>toe_tag_6</v>
      </c>
      <c r="L8" t="str">
        <f>VLOOKUP(D8,Lookups!$C$3:G$7,5,FALSE)</f>
        <v>lookup_2</v>
      </c>
      <c r="M8" s="11" t="str">
        <f t="shared" si="1"/>
        <v>toe_tag_6 = workshop_1.toe_tags.create( { priority: 6, big_small_now: 'Big Now', solution: 'DESIGN, TRAIN &amp; ENFORCE correct information on travelers', lookup_solution_type: lookup_2, success_measurement: 'No travelers without info.  No orders with $0'})</v>
      </c>
    </row>
    <row r="9" spans="1:13" ht="18">
      <c r="A9">
        <v>7</v>
      </c>
      <c r="B9" t="s">
        <v>12</v>
      </c>
      <c r="C9" t="s">
        <v>14</v>
      </c>
      <c r="D9" t="s">
        <v>29</v>
      </c>
      <c r="E9" t="s">
        <v>87</v>
      </c>
      <c r="K9" t="str">
        <f t="shared" si="0"/>
        <v>toe_tag_7</v>
      </c>
      <c r="L9" t="str">
        <f>VLOOKUP(D9,Lookups!$C$3:G$7,5,FALSE)</f>
        <v>lookup_1</v>
      </c>
      <c r="M9" s="11" t="str">
        <f t="shared" si="1"/>
        <v>toe_tag_7 = workshop_1.toe_tags.create( { priority: 7, big_small_now: 'Big Now', solution: 'ANALYZE, DESIGN, TRAIN &amp; ENFORCE procedure for obtaining delivery dates in a more timely manner.', lookup_solution_type: lookup_1, success_measurement: 'Increased sales, Are we hitting our dates (ample time).  Are we covered on this job? (did we make moey)'})</v>
      </c>
    </row>
    <row r="10" spans="1:13" ht="18">
      <c r="A10">
        <v>8</v>
      </c>
      <c r="B10" t="s">
        <v>7</v>
      </c>
      <c r="C10" t="s">
        <v>15</v>
      </c>
      <c r="D10" t="s">
        <v>30</v>
      </c>
      <c r="K10" t="str">
        <f t="shared" si="0"/>
        <v>toe_tag_8</v>
      </c>
      <c r="L10" t="str">
        <f>VLOOKUP(D10,Lookups!$C$3:G$7,5,FALSE)</f>
        <v>lookup_2</v>
      </c>
      <c r="M10" s="11" t="str">
        <f t="shared" si="1"/>
        <v>toe_tag_8 = workshop_1.toe_tags.create( { priority: 8, big_small_now: 'Small Now', solution: 'DESIGN, TRAIN &amp; ENFORCE procedure for scheduling and tracking proofs', lookup_solution_type: lookup_2, success_measurement: ''})</v>
      </c>
    </row>
    <row r="11" spans="1:13" ht="18">
      <c r="A11">
        <v>9</v>
      </c>
      <c r="B11" t="s">
        <v>7</v>
      </c>
      <c r="C11" t="s">
        <v>16</v>
      </c>
      <c r="D11" t="s">
        <v>30</v>
      </c>
      <c r="E11" t="s">
        <v>88</v>
      </c>
      <c r="K11" t="str">
        <f t="shared" si="0"/>
        <v>toe_tag_9</v>
      </c>
      <c r="L11" t="str">
        <f>VLOOKUP(D11,Lookups!$C$3:G$7,5,FALSE)</f>
        <v>lookup_2</v>
      </c>
      <c r="M11" s="11" t="str">
        <f t="shared" si="1"/>
        <v>toe_tag_9 = workshop_1.toe_tags.create( { priority: 9, big_small_now: 'Small Now', solution: 'DESIGN, TRAIN &amp; ENFORCE quality information on job travelers', lookup_solution_type: lookup_2, success_measurement: 'Improved flow'})</v>
      </c>
    </row>
    <row r="12" spans="1:13">
      <c r="A12">
        <v>10</v>
      </c>
      <c r="B12" t="s">
        <v>7</v>
      </c>
      <c r="C12" t="s">
        <v>35</v>
      </c>
      <c r="D12" t="s">
        <v>30</v>
      </c>
      <c r="E12" t="s">
        <v>89</v>
      </c>
      <c r="K12" t="str">
        <f t="shared" si="0"/>
        <v>toe_tag_10</v>
      </c>
      <c r="L12" t="str">
        <f>VLOOKUP(D12,Lookups!$C$3:G$7,5,FALSE)</f>
        <v>lookup_2</v>
      </c>
      <c r="M12" s="11" t="str">
        <f t="shared" si="1"/>
        <v>toe_tag_10 = workshop_1.toe_tags.create( { priority: 10, big_small_now: 'Small Now', solution: 'DESIGN, TRAIN &amp; ENFORCE kick-off meetings with "key people" to improve job communication at job start', lookup_solution_type: lookup_2, success_measurement: 'Are traveler accurate compated to project scope?'})</v>
      </c>
    </row>
    <row r="13" spans="1:13" ht="18">
      <c r="A13">
        <v>11</v>
      </c>
      <c r="B13" t="s">
        <v>7</v>
      </c>
      <c r="C13" t="s">
        <v>17</v>
      </c>
      <c r="D13" t="s">
        <v>31</v>
      </c>
      <c r="E13" t="s">
        <v>90</v>
      </c>
      <c r="K13" t="str">
        <f t="shared" si="0"/>
        <v>toe_tag_11</v>
      </c>
      <c r="L13" t="str">
        <f>VLOOKUP(D13,Lookups!$C$3:G$7,5,FALSE)</f>
        <v>lookup_3</v>
      </c>
      <c r="M13" s="11" t="str">
        <f t="shared" si="1"/>
        <v>toe_tag_11 = workshop_1.toe_tags.create( { priority: 11, big_small_now: 'Small Now', solution: 'TRAIN &amp; ENFORCE comment conflicts resolution for cut and pasted comments. ', lookup_solution_type: lookup_3, success_measurement: 'Less occurrence of copy/pasted details on traveller being incorrect'})</v>
      </c>
    </row>
    <row r="14" spans="1:13" ht="18">
      <c r="A14">
        <v>12</v>
      </c>
      <c r="B14" t="s">
        <v>12</v>
      </c>
      <c r="C14" t="s">
        <v>18</v>
      </c>
      <c r="D14" t="s">
        <v>30</v>
      </c>
      <c r="E14" t="s">
        <v>91</v>
      </c>
      <c r="K14" t="str">
        <f t="shared" si="0"/>
        <v>toe_tag_12</v>
      </c>
      <c r="L14" t="str">
        <f>VLOOKUP(D14,Lookups!$C$3:G$7,5,FALSE)</f>
        <v>lookup_2</v>
      </c>
      <c r="M14" s="11" t="str">
        <f t="shared" si="1"/>
        <v>toe_tag_12 = workshop_1.toe_tags.create( { priority: 12, big_small_now: 'Big Now', solution: 'RE-DESIGN &amp; IMPLEMENT file management system (eg. uniform naming)', lookup_solution_type: lookup_2, success_measurement: 'Can we find all files in a timely fashion?'})</v>
      </c>
    </row>
    <row r="15" spans="1:13" ht="18">
      <c r="A15">
        <v>13</v>
      </c>
      <c r="B15" t="s">
        <v>7</v>
      </c>
      <c r="C15" t="s">
        <v>19</v>
      </c>
      <c r="D15" t="s">
        <v>30</v>
      </c>
      <c r="E15" t="s">
        <v>92</v>
      </c>
      <c r="K15" t="str">
        <f t="shared" si="0"/>
        <v>toe_tag_13</v>
      </c>
      <c r="L15" t="str">
        <f>VLOOKUP(D15,Lookups!$C$3:G$7,5,FALSE)</f>
        <v>lookup_2</v>
      </c>
      <c r="M15" s="11" t="str">
        <f t="shared" si="1"/>
        <v>toe_tag_13 = workshop_1.toe_tags.create( { priority: 13, big_small_now: 'Small Now', solution: 'DESIGN, TRAIN &amp; ENFORCE communication of required details to fab', lookup_solution_type: lookup_2, success_measurement: 'There are more details listed on travler'})</v>
      </c>
    </row>
    <row r="16" spans="1:13" ht="18">
      <c r="A16">
        <v>14</v>
      </c>
      <c r="B16" t="s">
        <v>7</v>
      </c>
      <c r="C16" t="s">
        <v>20</v>
      </c>
      <c r="D16" t="s">
        <v>30</v>
      </c>
      <c r="E16" t="s">
        <v>93</v>
      </c>
      <c r="K16" t="str">
        <f t="shared" si="0"/>
        <v>toe_tag_14</v>
      </c>
      <c r="L16" t="str">
        <f>VLOOKUP(D16,Lookups!$C$3:G$7,5,FALSE)</f>
        <v>lookup_2</v>
      </c>
      <c r="M16" s="11" t="str">
        <f t="shared" si="1"/>
        <v>toe_tag_14 = workshop_1.toe_tags.create( { priority: 14, big_small_now: 'Small Now', solution: 'DESIGN, TRAIN &amp; ENFORCE sufficient materials quantities for jobs', lookup_solution_type: lookup_2, success_measurement: 'No stock-outs'})</v>
      </c>
    </row>
    <row r="17" spans="1:13" ht="18">
      <c r="A17">
        <v>15</v>
      </c>
      <c r="B17" t="s">
        <v>7</v>
      </c>
      <c r="C17" t="s">
        <v>21</v>
      </c>
      <c r="D17" t="s">
        <v>31</v>
      </c>
      <c r="E17" t="s">
        <v>94</v>
      </c>
      <c r="K17" t="str">
        <f t="shared" si="0"/>
        <v>toe_tag_15</v>
      </c>
      <c r="L17" t="str">
        <f>VLOOKUP(D17,Lookups!$C$3:G$7,5,FALSE)</f>
        <v>lookup_3</v>
      </c>
      <c r="M17" s="11" t="str">
        <f t="shared" si="1"/>
        <v>toe_tag_15 = workshop_1.toe_tags.create( { priority: 15, big_small_now: 'Small Now', solution: 'TRAIN &amp; ENFORCE materials designated and managed to specific job', lookup_solution_type: lookup_3, success_measurement: 'Floor has eveythign they need to complete the job'})</v>
      </c>
    </row>
    <row r="18" spans="1:13" ht="18">
      <c r="A18">
        <v>16</v>
      </c>
      <c r="B18" t="s">
        <v>7</v>
      </c>
      <c r="C18" t="s">
        <v>22</v>
      </c>
      <c r="D18" t="s">
        <v>32</v>
      </c>
      <c r="E18" t="s">
        <v>95</v>
      </c>
      <c r="K18" t="str">
        <f t="shared" si="0"/>
        <v>toe_tag_16</v>
      </c>
      <c r="L18" t="str">
        <f>VLOOKUP(D18,Lookups!$C$3:G$7,5,FALSE)</f>
        <v>lookup_4</v>
      </c>
      <c r="M18" s="11" t="str">
        <f t="shared" si="1"/>
        <v>toe_tag_16 = workshop_1.toe_tags.create( { priority: 16, big_small_now: 'Small Now', solution: 'ENFORCE project start / materials ordered before traveler produced', lookup_solution_type: lookup_4, success_measurement: 'Nop purhases made without order'})</v>
      </c>
    </row>
    <row r="19" spans="1:13" ht="18">
      <c r="A19">
        <v>17</v>
      </c>
      <c r="B19" t="s">
        <v>7</v>
      </c>
      <c r="C19" t="s">
        <v>23</v>
      </c>
      <c r="D19" t="s">
        <v>31</v>
      </c>
      <c r="E19" t="s">
        <v>96</v>
      </c>
      <c r="K19" t="str">
        <f t="shared" si="0"/>
        <v>toe_tag_17</v>
      </c>
      <c r="L19" t="str">
        <f>VLOOKUP(D19,Lookups!$C$3:G$7,5,FALSE)</f>
        <v>lookup_3</v>
      </c>
      <c r="M19" s="11" t="str">
        <f t="shared" si="1"/>
        <v>toe_tag_17 = workshop_1.toe_tags.create( { priority: 17, big_small_now: 'Small Now', solution: 'TRAIN &amp; ENFORCE quality control inspections', lookup_solution_type: lookup_3, success_measurement: 'Decreased complaints / increased sales and profits'})</v>
      </c>
    </row>
    <row r="20" spans="1:13" ht="18">
      <c r="A20">
        <v>18</v>
      </c>
      <c r="B20" t="s">
        <v>7</v>
      </c>
      <c r="C20" t="s">
        <v>24</v>
      </c>
      <c r="D20" t="s">
        <v>31</v>
      </c>
      <c r="E20" t="s">
        <v>97</v>
      </c>
      <c r="K20" t="str">
        <f t="shared" si="0"/>
        <v>toe_tag_18</v>
      </c>
      <c r="L20" t="str">
        <f>VLOOKUP(D20,Lookups!$C$3:G$7,5,FALSE)</f>
        <v>lookup_3</v>
      </c>
      <c r="M20" s="11" t="str">
        <f t="shared" si="1"/>
        <v>toe_tag_18 = workshop_1.toe_tags.create( { priority: 18, big_small_now: 'Small Now', solution: 'TRAIN &amp; ENFORCE order tracking (sales / data entry)', lookup_solution_type: lookup_3, success_measurement: 'Tracking and orders all get back to who wrote it up'})</v>
      </c>
    </row>
    <row r="21" spans="1:13" ht="18">
      <c r="A21">
        <v>19</v>
      </c>
      <c r="B21" t="s">
        <v>7</v>
      </c>
      <c r="C21" t="s">
        <v>25</v>
      </c>
      <c r="D21" t="s">
        <v>30</v>
      </c>
      <c r="E21" t="s">
        <v>88</v>
      </c>
      <c r="K21" t="str">
        <f t="shared" si="0"/>
        <v>toe_tag_19</v>
      </c>
      <c r="L21" t="str">
        <f>VLOOKUP(D21,Lookups!$C$3:G$7,5,FALSE)</f>
        <v>lookup_2</v>
      </c>
      <c r="M21" s="11" t="str">
        <f t="shared" si="1"/>
        <v>toe_tag_19 = workshop_1.toe_tags.create( { priority: 19, big_small_now: 'Small Now', solution: 'DESIGN, TRAIN &amp; ENFORCE traveler document procedures', lookup_solution_type: lookup_2, success_measurement: 'Improved flow'})</v>
      </c>
    </row>
    <row r="22" spans="1:13" ht="18">
      <c r="A22">
        <v>20</v>
      </c>
      <c r="B22" t="s">
        <v>7</v>
      </c>
      <c r="C22" t="s">
        <v>26</v>
      </c>
      <c r="D22" t="s">
        <v>30</v>
      </c>
      <c r="E22" t="s">
        <v>98</v>
      </c>
      <c r="K22" t="str">
        <f t="shared" si="0"/>
        <v>toe_tag_20</v>
      </c>
      <c r="L22" t="str">
        <f>VLOOKUP(D22,Lookups!$C$3:G$7,5,FALSE)</f>
        <v>lookup_2</v>
      </c>
      <c r="M22" s="11" t="str">
        <f t="shared" si="1"/>
        <v>toe_tag_20 = workshop_1.toe_tags.create( { priority: 20, big_small_now: 'Small Now', solution: 'DESIGN, TRAIN &amp; ENFORCE job labor and materials recording', lookup_solution_type: lookup_2, success_measurement: 'WIP shows activity SGM and prod detail report.'})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D3" sqref="D3:D47"/>
    </sheetView>
  </sheetViews>
  <sheetFormatPr baseColWidth="10" defaultRowHeight="15" x14ac:dyDescent="0"/>
  <cols>
    <col min="1" max="1" width="60" customWidth="1"/>
    <col min="2" max="2" width="20" customWidth="1"/>
    <col min="3" max="4" width="14.83203125" customWidth="1"/>
    <col min="573" max="573" width="39.33203125" customWidth="1"/>
  </cols>
  <sheetData>
    <row r="1" spans="1:6">
      <c r="A1" t="str">
        <f>A2&amp;": "</f>
        <v xml:space="preserve">symptom: </v>
      </c>
      <c r="B1" t="str">
        <f>", "&amp;B2&amp;": "</f>
        <v xml:space="preserve">, action_result: </v>
      </c>
      <c r="C1" t="str">
        <f>", "&amp;C2&amp;": "</f>
        <v xml:space="preserve">, toe_tag: </v>
      </c>
    </row>
    <row r="2" spans="1:6">
      <c r="A2" t="s">
        <v>101</v>
      </c>
      <c r="B2" t="s">
        <v>73</v>
      </c>
      <c r="C2" t="s">
        <v>74</v>
      </c>
      <c r="F2" s="11" t="s">
        <v>802</v>
      </c>
    </row>
    <row r="3" spans="1:6">
      <c r="A3" t="s">
        <v>61</v>
      </c>
      <c r="B3" t="s">
        <v>125</v>
      </c>
      <c r="C3" t="s">
        <v>126</v>
      </c>
      <c r="D3" t="str">
        <f>"pain_point_"&amp;E3</f>
        <v>pain_point_1</v>
      </c>
      <c r="E3">
        <v>1</v>
      </c>
      <c r="F3" s="11" t="str">
        <f>D3&amp;" = "&amp;B3&amp;".pain_points.create({ "&amp;A$1&amp;"'"&amp;A3&amp;"'"&amp;C$1&amp;C3&amp;"})"</f>
        <v>pain_point_1 = action_result_110.pain_points.create({ symptom: 'How information is stored and shared withing the company. i.e. file management system - (broken links)', toe_tag: toe_tag_12})</v>
      </c>
    </row>
    <row r="4" spans="1:6">
      <c r="A4" t="s">
        <v>37</v>
      </c>
      <c r="B4" t="s">
        <v>104</v>
      </c>
      <c r="C4" t="s">
        <v>103</v>
      </c>
      <c r="D4" t="str">
        <f t="shared" ref="D4:D47" si="0">"pain_point_"&amp;E4</f>
        <v>pain_point_2</v>
      </c>
      <c r="E4">
        <v>2</v>
      </c>
      <c r="F4" s="11" t="str">
        <f t="shared" ref="F4:F47" si="1">D4&amp;" = "&amp;B4&amp;".pain_points.create({ "&amp;A$1&amp;"'"&amp;A4&amp;"'"&amp;C$1&amp;C4&amp;"})"</f>
        <v>pain_point_2 = action_result_120.pain_points.create({ symptom: 'Info not gathered from customer to clearly define scope of work', toe_tag: toe_tag_1})</v>
      </c>
    </row>
    <row r="5" spans="1:6">
      <c r="A5" t="s">
        <v>36</v>
      </c>
      <c r="B5" t="s">
        <v>788</v>
      </c>
      <c r="C5" t="s">
        <v>103</v>
      </c>
      <c r="D5" t="str">
        <f t="shared" si="0"/>
        <v>pain_point_3</v>
      </c>
      <c r="E5">
        <v>3</v>
      </c>
      <c r="F5" s="11" t="str">
        <f t="shared" si="1"/>
        <v>pain_point_3 = action_result_130.pain_points.create({ symptom: 'No budget for options to be provided', toe_tag: toe_tag_1})</v>
      </c>
    </row>
    <row r="6" spans="1:6">
      <c r="A6" t="s">
        <v>57</v>
      </c>
      <c r="B6" t="s">
        <v>789</v>
      </c>
      <c r="C6" t="s">
        <v>120</v>
      </c>
      <c r="D6" t="str">
        <f t="shared" si="0"/>
        <v>pain_point_4</v>
      </c>
      <c r="E6">
        <v>4</v>
      </c>
      <c r="F6" s="11" t="str">
        <f t="shared" si="1"/>
        <v>pain_point_4 = action_result_230.pain_points.create({ symptom: 'Delays on proofs - not scheduled', toe_tag: toe_tag_8})</v>
      </c>
    </row>
    <row r="7" spans="1:6">
      <c r="A7" t="s">
        <v>63</v>
      </c>
      <c r="B7" t="s">
        <v>789</v>
      </c>
      <c r="C7" t="s">
        <v>126</v>
      </c>
      <c r="D7" t="str">
        <f t="shared" si="0"/>
        <v>pain_point_5</v>
      </c>
      <c r="E7">
        <v>5</v>
      </c>
      <c r="F7" s="11" t="str">
        <f t="shared" si="1"/>
        <v>pain_point_5 = action_result_230.pain_points.create({ symptom: 'How info is stored', toe_tag: toe_tag_12})</v>
      </c>
    </row>
    <row r="8" spans="1:6">
      <c r="A8" t="s">
        <v>38</v>
      </c>
      <c r="B8" t="s">
        <v>105</v>
      </c>
      <c r="C8" t="s">
        <v>106</v>
      </c>
      <c r="D8" t="str">
        <f t="shared" si="0"/>
        <v>pain_point_6</v>
      </c>
      <c r="E8">
        <v>6</v>
      </c>
      <c r="F8" s="11" t="str">
        <f t="shared" si="1"/>
        <v>pain_point_6 = action_result_310.pain_points.create({ symptom: 'Lack of communication from sales as to the scope of estimate desired, and revisions/optios needed', toe_tag: toe_tag_2})</v>
      </c>
    </row>
    <row r="9" spans="1:6">
      <c r="A9" t="s">
        <v>39</v>
      </c>
      <c r="B9" t="s">
        <v>105</v>
      </c>
      <c r="C9" t="s">
        <v>106</v>
      </c>
      <c r="D9" t="str">
        <f t="shared" si="0"/>
        <v>pain_point_7</v>
      </c>
      <c r="E9">
        <v>7</v>
      </c>
      <c r="F9" s="11" t="str">
        <f t="shared" si="1"/>
        <v>pain_point_7 = action_result_310.pain_points.create({ symptom: 'Incomplete/conflicts of information provided from sales for estimate requests', toe_tag: toe_tag_2})</v>
      </c>
    </row>
    <row r="10" spans="1:6">
      <c r="A10" t="s">
        <v>44</v>
      </c>
      <c r="B10" t="s">
        <v>105</v>
      </c>
      <c r="C10" t="s">
        <v>110</v>
      </c>
      <c r="D10" t="str">
        <f t="shared" si="0"/>
        <v>pain_point_8</v>
      </c>
      <c r="E10">
        <v>8</v>
      </c>
      <c r="F10" s="11" t="str">
        <f t="shared" si="1"/>
        <v>pain_point_8 = action_result_310.pain_points.create({ symptom: 'Nothing recorded after building protype', toe_tag: toe_tag_4})</v>
      </c>
    </row>
    <row r="11" spans="1:6">
      <c r="A11" t="s">
        <v>63</v>
      </c>
      <c r="B11" t="s">
        <v>105</v>
      </c>
      <c r="C11" t="s">
        <v>126</v>
      </c>
      <c r="D11" t="str">
        <f t="shared" si="0"/>
        <v>pain_point_9</v>
      </c>
      <c r="E11">
        <v>9</v>
      </c>
      <c r="F11" s="11" t="str">
        <f t="shared" si="1"/>
        <v>pain_point_9 = action_result_310.pain_points.create({ symptom: 'How info is stored', toe_tag: toe_tag_12})</v>
      </c>
    </row>
    <row r="12" spans="1:6">
      <c r="A12" t="s">
        <v>52</v>
      </c>
      <c r="B12" t="s">
        <v>117</v>
      </c>
      <c r="C12" t="s">
        <v>116</v>
      </c>
      <c r="D12" t="str">
        <f t="shared" si="0"/>
        <v>pain_point_10</v>
      </c>
      <c r="E12">
        <v>10</v>
      </c>
      <c r="F12" s="11" t="str">
        <f t="shared" si="1"/>
        <v>pain_point_10 = action_result_430.pain_points.create({ symptom: 'Schedule and estimate unrealistic', toe_tag: toe_tag_7})</v>
      </c>
    </row>
    <row r="13" spans="1:6">
      <c r="A13" t="s">
        <v>51</v>
      </c>
      <c r="B13" t="s">
        <v>115</v>
      </c>
      <c r="C13" t="s">
        <v>116</v>
      </c>
      <c r="D13" t="str">
        <f t="shared" si="0"/>
        <v>pain_point_11</v>
      </c>
      <c r="E13">
        <v>11</v>
      </c>
      <c r="F13" s="11" t="str">
        <f t="shared" si="1"/>
        <v>pain_point_11 = action_result_440.pain_points.create({ symptom: 'obtaining a commitment for delivery is time consuming not effective', toe_tag: toe_tag_7})</v>
      </c>
    </row>
    <row r="14" spans="1:6">
      <c r="A14" t="s">
        <v>40</v>
      </c>
      <c r="B14" t="s">
        <v>107</v>
      </c>
      <c r="C14" t="s">
        <v>108</v>
      </c>
      <c r="D14" t="str">
        <f t="shared" si="0"/>
        <v>pain_point_12</v>
      </c>
      <c r="E14">
        <v>12</v>
      </c>
      <c r="F14" s="11" t="str">
        <f t="shared" si="1"/>
        <v>pain_point_12 = action_result_510.pain_points.create({ symptom: 'Conflicting infor from quote wording to quote engineering', toe_tag: toe_tag_3})</v>
      </c>
    </row>
    <row r="15" spans="1:6">
      <c r="A15" t="s">
        <v>41</v>
      </c>
      <c r="B15" t="s">
        <v>107</v>
      </c>
      <c r="C15" t="s">
        <v>108</v>
      </c>
      <c r="D15" t="str">
        <f t="shared" si="0"/>
        <v>pain_point_13</v>
      </c>
      <c r="E15">
        <v>13</v>
      </c>
      <c r="F15" s="11" t="str">
        <f t="shared" si="1"/>
        <v>pain_point_13 = action_result_510.pain_points.create({ symptom: 'No methods detailed/proscribed in quote or proof art, etc.', toe_tag: toe_tag_3})</v>
      </c>
    </row>
    <row r="16" spans="1:6">
      <c r="A16" t="s">
        <v>42</v>
      </c>
      <c r="B16" t="s">
        <v>107</v>
      </c>
      <c r="C16" t="s">
        <v>108</v>
      </c>
      <c r="D16" t="str">
        <f t="shared" si="0"/>
        <v>pain_point_14</v>
      </c>
      <c r="E16">
        <v>14</v>
      </c>
      <c r="F16" s="11" t="str">
        <f t="shared" si="1"/>
        <v>pain_point_14 = action_result_510.pain_points.create({ symptom: 'Quotes not engineered/planned that create delays in order entry', toe_tag: toe_tag_3})</v>
      </c>
    </row>
    <row r="17" spans="1:6">
      <c r="A17" t="s">
        <v>100</v>
      </c>
      <c r="B17" t="s">
        <v>107</v>
      </c>
      <c r="C17" t="s">
        <v>108</v>
      </c>
      <c r="D17" t="str">
        <f t="shared" si="0"/>
        <v>pain_point_15</v>
      </c>
      <c r="E17">
        <v>15</v>
      </c>
      <c r="F17" s="11" t="str">
        <f t="shared" si="1"/>
        <v>pain_point_15 = action_result_510.pain_points.create({ symptom: 'NO -mat"l, engineering, subcontracting, details handled', toe_tag: toe_tag_3})</v>
      </c>
    </row>
    <row r="18" spans="1:6">
      <c r="A18" t="s">
        <v>45</v>
      </c>
      <c r="B18" t="s">
        <v>107</v>
      </c>
      <c r="C18" t="s">
        <v>110</v>
      </c>
      <c r="D18" t="str">
        <f t="shared" si="0"/>
        <v>pain_point_16</v>
      </c>
      <c r="E18">
        <v>16</v>
      </c>
      <c r="F18" s="11" t="str">
        <f t="shared" si="1"/>
        <v>pain_point_16 = action_result_510.pain_points.create({ symptom: 'Prototype info not being recorded', toe_tag: toe_tag_4})</v>
      </c>
    </row>
    <row r="19" spans="1:6">
      <c r="A19" t="s">
        <v>47</v>
      </c>
      <c r="B19" t="s">
        <v>107</v>
      </c>
      <c r="C19" t="s">
        <v>113</v>
      </c>
      <c r="D19" t="str">
        <f t="shared" si="0"/>
        <v>pain_point_17</v>
      </c>
      <c r="E19">
        <v>17</v>
      </c>
      <c r="F19" s="11" t="str">
        <f t="shared" si="1"/>
        <v>pain_point_17 = action_result_510.pain_points.create({ symptom: 'Zero dollar no methods of manufacturing from S/O.  No quote done', toe_tag: toe_tag_6})</v>
      </c>
    </row>
    <row r="20" spans="1:6">
      <c r="A20" t="s">
        <v>48</v>
      </c>
      <c r="B20" t="s">
        <v>107</v>
      </c>
      <c r="C20" t="s">
        <v>113</v>
      </c>
      <c r="D20" t="str">
        <f t="shared" si="0"/>
        <v>pain_point_18</v>
      </c>
      <c r="E20">
        <v>18</v>
      </c>
      <c r="F20" s="11" t="str">
        <f t="shared" si="1"/>
        <v>pain_point_18 = action_result_510.pain_points.create({ symptom: 'Need accurate pricing 75%', toe_tag: toe_tag_6})</v>
      </c>
    </row>
    <row r="21" spans="1:6">
      <c r="A21" t="s">
        <v>59</v>
      </c>
      <c r="B21" t="s">
        <v>107</v>
      </c>
      <c r="C21" t="s">
        <v>123</v>
      </c>
      <c r="D21" t="str">
        <f t="shared" si="0"/>
        <v>pain_point_19</v>
      </c>
      <c r="E21">
        <v>19</v>
      </c>
      <c r="F21" s="11" t="str">
        <f t="shared" si="1"/>
        <v>pain_point_19 = action_result_510.pain_points.create({ symptom: 'Did everyone get the project details? (lack of or wrong information)', toe_tag: toe_tag_10})</v>
      </c>
    </row>
    <row r="22" spans="1:6">
      <c r="A22" t="s">
        <v>49</v>
      </c>
      <c r="B22" t="s">
        <v>114</v>
      </c>
      <c r="C22" t="s">
        <v>113</v>
      </c>
      <c r="D22" t="str">
        <f t="shared" si="0"/>
        <v>pain_point_20</v>
      </c>
      <c r="E22">
        <v>20</v>
      </c>
      <c r="F22" s="11" t="str">
        <f t="shared" si="1"/>
        <v>pain_point_20 = action_result_520.pain_points.create({ symptom: 'Incorrect info on order / traveler.  Wrong product ordered or made 30%', toe_tag: toe_tag_6})</v>
      </c>
    </row>
    <row r="23" spans="1:6">
      <c r="A23" t="s">
        <v>50</v>
      </c>
      <c r="B23" t="s">
        <v>114</v>
      </c>
      <c r="C23" t="s">
        <v>113</v>
      </c>
      <c r="D23" t="str">
        <f t="shared" si="0"/>
        <v>pain_point_21</v>
      </c>
      <c r="E23">
        <v>21</v>
      </c>
      <c r="F23" s="11" t="str">
        <f t="shared" si="1"/>
        <v>pain_point_21 = action_result_520.pain_points.create({ symptom: 'No/wrong material on job traveler 50%', toe_tag: toe_tag_6})</v>
      </c>
    </row>
    <row r="24" spans="1:6">
      <c r="A24" t="s">
        <v>53</v>
      </c>
      <c r="B24" t="s">
        <v>114</v>
      </c>
      <c r="C24" t="s">
        <v>116</v>
      </c>
      <c r="D24" t="str">
        <f t="shared" si="0"/>
        <v>pain_point_22</v>
      </c>
      <c r="E24">
        <v>22</v>
      </c>
      <c r="F24" s="11" t="str">
        <f t="shared" si="1"/>
        <v>pain_point_22 = action_result_520.pain_points.create({ symptom: 'Order entry', toe_tag: toe_tag_7})</v>
      </c>
    </row>
    <row r="25" spans="1:6">
      <c r="A25" t="s">
        <v>69</v>
      </c>
      <c r="B25" t="s">
        <v>114</v>
      </c>
      <c r="C25" t="s">
        <v>132</v>
      </c>
      <c r="D25" t="str">
        <f t="shared" si="0"/>
        <v>pain_point_23</v>
      </c>
      <c r="E25">
        <v>23</v>
      </c>
      <c r="F25" s="11" t="str">
        <f t="shared" si="1"/>
        <v>pain_point_23 = action_result_520.pain_points.create({ symptom: 'No jobor order for purchasing', toe_tag: toe_tag_16})</v>
      </c>
    </row>
    <row r="26" spans="1:6">
      <c r="A26" t="s">
        <v>43</v>
      </c>
      <c r="B26" t="s">
        <v>109</v>
      </c>
      <c r="C26" t="s">
        <v>110</v>
      </c>
      <c r="D26" t="str">
        <f t="shared" si="0"/>
        <v>pain_point_24</v>
      </c>
      <c r="E26">
        <v>24</v>
      </c>
      <c r="F26" s="11" t="str">
        <f t="shared" si="1"/>
        <v>pain_point_24 = action_result_540.pain_points.create({ symptom: 'Material needs not listed on job', toe_tag: toe_tag_4})</v>
      </c>
    </row>
    <row r="27" spans="1:6">
      <c r="A27" t="s">
        <v>54</v>
      </c>
      <c r="B27" t="s">
        <v>109</v>
      </c>
      <c r="C27" t="s">
        <v>116</v>
      </c>
      <c r="D27" t="str">
        <f t="shared" si="0"/>
        <v>pain_point_25</v>
      </c>
      <c r="E27">
        <v>25</v>
      </c>
      <c r="F27" s="11" t="str">
        <f t="shared" si="1"/>
        <v>pain_point_25 = action_result_540.pain_points.create({ symptom: 'Material orderd for availablility vs. best cost - no lead times', toe_tag: toe_tag_7})</v>
      </c>
    </row>
    <row r="28" spans="1:6">
      <c r="A28" t="s">
        <v>70</v>
      </c>
      <c r="B28" t="s">
        <v>109</v>
      </c>
      <c r="C28" t="s">
        <v>132</v>
      </c>
      <c r="D28" t="str">
        <f t="shared" si="0"/>
        <v>pain_point_26</v>
      </c>
      <c r="E28">
        <v>26</v>
      </c>
      <c r="F28" s="11" t="str">
        <f t="shared" si="1"/>
        <v>pain_point_26 = action_result_540.pain_points.create({ symptom: 'Multiple names for same job (double ordering)', toe_tag: toe_tag_16})</v>
      </c>
    </row>
    <row r="29" spans="1:6">
      <c r="A29" t="s">
        <v>71</v>
      </c>
      <c r="B29" t="s">
        <v>109</v>
      </c>
      <c r="C29" t="s">
        <v>132</v>
      </c>
      <c r="D29" t="str">
        <f t="shared" si="0"/>
        <v>pain_point_27</v>
      </c>
      <c r="E29">
        <v>27</v>
      </c>
      <c r="F29" s="11" t="str">
        <f t="shared" si="1"/>
        <v>pain_point_27 = action_result_540.pain_points.create({ symptom: 'Materials ordered before job entered', toe_tag: toe_tag_16})</v>
      </c>
    </row>
    <row r="30" spans="1:6">
      <c r="A30" t="s">
        <v>66</v>
      </c>
      <c r="B30" t="s">
        <v>130</v>
      </c>
      <c r="C30" t="s">
        <v>131</v>
      </c>
      <c r="D30" t="str">
        <f t="shared" si="0"/>
        <v>pain_point_28</v>
      </c>
      <c r="E30">
        <v>28</v>
      </c>
      <c r="F30" s="11" t="str">
        <f t="shared" si="1"/>
        <v>pain_point_28 = action_result_550.pain_points.create({ symptom: 'Material taken for another job w/o notice to replace', toe_tag: toe_tag_15})</v>
      </c>
    </row>
    <row r="31" spans="1:6">
      <c r="A31" t="s">
        <v>67</v>
      </c>
      <c r="B31" t="s">
        <v>130</v>
      </c>
      <c r="C31" t="s">
        <v>131</v>
      </c>
      <c r="D31" t="str">
        <f t="shared" si="0"/>
        <v>pain_point_29</v>
      </c>
      <c r="E31">
        <v>29</v>
      </c>
      <c r="F31" s="11" t="str">
        <f t="shared" si="1"/>
        <v>pain_point_29 = action_result_550.pain_points.create({ symptom: 'Material not received and tagged', toe_tag: toe_tag_15})</v>
      </c>
    </row>
    <row r="32" spans="1:6">
      <c r="A32" t="s">
        <v>58</v>
      </c>
      <c r="B32" t="s">
        <v>121</v>
      </c>
      <c r="C32" t="s">
        <v>122</v>
      </c>
      <c r="D32" t="str">
        <f t="shared" si="0"/>
        <v>pain_point_30</v>
      </c>
      <c r="E32">
        <v>30</v>
      </c>
      <c r="F32" s="11" t="str">
        <f t="shared" si="1"/>
        <v>pain_point_30 = action_result_610.pain_points.create({ symptom: 'Incorrect info on job traveler comment, qty, hours, etc', toe_tag: toe_tag_9})</v>
      </c>
    </row>
    <row r="33" spans="1:6">
      <c r="A33" t="s">
        <v>55</v>
      </c>
      <c r="B33" t="s">
        <v>118</v>
      </c>
      <c r="C33" t="s">
        <v>116</v>
      </c>
      <c r="D33" t="str">
        <f t="shared" si="0"/>
        <v>pain_point_31</v>
      </c>
      <c r="E33">
        <v>31</v>
      </c>
      <c r="F33" s="11" t="str">
        <f t="shared" si="1"/>
        <v>pain_point_31 = action_result_620.pain_points.create({ symptom: 'not enough time to complete', toe_tag: toe_tag_7})</v>
      </c>
    </row>
    <row r="34" spans="1:6">
      <c r="A34" t="s">
        <v>68</v>
      </c>
      <c r="B34" t="s">
        <v>118</v>
      </c>
      <c r="C34" t="s">
        <v>131</v>
      </c>
      <c r="D34" t="str">
        <f t="shared" si="0"/>
        <v>pain_point_32</v>
      </c>
      <c r="E34">
        <v>32</v>
      </c>
      <c r="F34" s="11" t="str">
        <f t="shared" si="1"/>
        <v>pain_point_32 = action_result_620.pain_points.create({ symptom: 'Material not tagged, material taken for a job', toe_tag: toe_tag_15})</v>
      </c>
    </row>
    <row r="35" spans="1:6">
      <c r="A35" t="s">
        <v>72</v>
      </c>
      <c r="B35" t="s">
        <v>133</v>
      </c>
      <c r="C35" t="s">
        <v>132</v>
      </c>
      <c r="D35" t="str">
        <f t="shared" si="0"/>
        <v>pain_point_33</v>
      </c>
      <c r="E35">
        <v>33</v>
      </c>
      <c r="F35" s="11" t="str">
        <f t="shared" si="1"/>
        <v>pain_point_33 = action_result_630.pain_points.create({ symptom: 'No traveler', toe_tag: toe_tag_16})</v>
      </c>
    </row>
    <row r="36" spans="1:6">
      <c r="A36" t="s">
        <v>62</v>
      </c>
      <c r="B36" t="s">
        <v>127</v>
      </c>
      <c r="C36" t="s">
        <v>126</v>
      </c>
      <c r="D36" t="str">
        <f t="shared" si="0"/>
        <v>pain_point_34</v>
      </c>
      <c r="E36">
        <v>34</v>
      </c>
      <c r="F36" s="11" t="str">
        <f t="shared" si="1"/>
        <v>pain_point_34 = action_result_640.pain_points.create({ symptom: 'Cut files misc. labeld', toe_tag: toe_tag_12})</v>
      </c>
    </row>
    <row r="37" spans="1:6">
      <c r="A37" t="s">
        <v>65</v>
      </c>
      <c r="B37" t="s">
        <v>127</v>
      </c>
      <c r="C37" t="s">
        <v>129</v>
      </c>
      <c r="D37" t="str">
        <f t="shared" si="0"/>
        <v>pain_point_35</v>
      </c>
      <c r="E37">
        <v>35</v>
      </c>
      <c r="F37" s="11" t="str">
        <f t="shared" si="1"/>
        <v>pain_point_35 = action_result_640.pain_points.create({ symptom: 'Not enough material ordered', toe_tag: toe_tag_14})</v>
      </c>
    </row>
    <row r="38" spans="1:6">
      <c r="A38" t="s">
        <v>56</v>
      </c>
      <c r="B38" t="s">
        <v>119</v>
      </c>
      <c r="C38" t="s">
        <v>116</v>
      </c>
      <c r="D38" t="str">
        <f t="shared" si="0"/>
        <v>pain_point_36</v>
      </c>
      <c r="E38">
        <v>36</v>
      </c>
      <c r="F38" s="11" t="str">
        <f t="shared" si="1"/>
        <v>pain_point_36 = action_result_660.pain_points.create({ symptom: 'Labor nours underbid', toe_tag: toe_tag_7})</v>
      </c>
    </row>
    <row r="39" spans="1:6">
      <c r="A39" t="s">
        <v>60</v>
      </c>
      <c r="B39" t="s">
        <v>119</v>
      </c>
      <c r="C39" t="s">
        <v>124</v>
      </c>
      <c r="D39" t="str">
        <f t="shared" si="0"/>
        <v>pain_point_37</v>
      </c>
      <c r="E39">
        <v>37</v>
      </c>
      <c r="F39" s="11" t="str">
        <f t="shared" si="1"/>
        <v>pain_point_37 = action_result_660.pain_points.create({ symptom: 'Copy/pasted details on traveler are incorrect or conflicting ', toe_tag: toe_tag_11})</v>
      </c>
    </row>
    <row r="40" spans="1:6">
      <c r="A40" t="s">
        <v>64</v>
      </c>
      <c r="B40" t="s">
        <v>119</v>
      </c>
      <c r="C40" t="s">
        <v>128</v>
      </c>
      <c r="D40" t="str">
        <f t="shared" si="0"/>
        <v>pain_point_38</v>
      </c>
      <c r="E40">
        <v>38</v>
      </c>
      <c r="F40" s="11" t="str">
        <f t="shared" si="1"/>
        <v>pain_point_38 = action_result_660.pain_points.create({ symptom: 'Undefined processes in traveler that are mandatory', toe_tag: toe_tag_13})</v>
      </c>
    </row>
    <row r="41" spans="1:6">
      <c r="A41" t="s">
        <v>75</v>
      </c>
      <c r="B41" t="s">
        <v>119</v>
      </c>
      <c r="C41" t="s">
        <v>134</v>
      </c>
      <c r="D41" t="str">
        <f t="shared" si="0"/>
        <v>pain_point_39</v>
      </c>
      <c r="E41">
        <v>39</v>
      </c>
      <c r="F41" s="11" t="str">
        <f t="shared" si="1"/>
        <v>pain_point_39 = action_result_660.pain_points.create({ symptom: 'No quality check is done', toe_tag: toe_tag_17})</v>
      </c>
    </row>
    <row r="42" spans="1:6">
      <c r="A42" t="s">
        <v>78</v>
      </c>
      <c r="B42" t="s">
        <v>119</v>
      </c>
      <c r="C42" t="s">
        <v>138</v>
      </c>
      <c r="D42" t="str">
        <f t="shared" si="0"/>
        <v>pain_point_40</v>
      </c>
      <c r="E42">
        <v>40</v>
      </c>
      <c r="F42" s="11" t="str">
        <f t="shared" si="1"/>
        <v>pain_point_40 = action_result_660.pain_points.create({ symptom: 'Lost travelers', toe_tag: toe_tag_19})</v>
      </c>
    </row>
    <row r="43" spans="1:6">
      <c r="A43" t="s">
        <v>77</v>
      </c>
      <c r="B43" t="s">
        <v>136</v>
      </c>
      <c r="C43" t="s">
        <v>137</v>
      </c>
      <c r="D43" t="str">
        <f t="shared" si="0"/>
        <v>pain_point_41</v>
      </c>
      <c r="E43">
        <v>41</v>
      </c>
      <c r="F43" s="11" t="str">
        <f t="shared" si="1"/>
        <v>pain_point_41 = action_result_810.pain_points.create({ symptom: 'What was shipped in that pack?', toe_tag: toe_tag_18})</v>
      </c>
    </row>
    <row r="44" spans="1:6">
      <c r="A44" t="s">
        <v>46</v>
      </c>
      <c r="B44" t="s">
        <v>111</v>
      </c>
      <c r="C44" t="s">
        <v>112</v>
      </c>
      <c r="D44" t="str">
        <f t="shared" si="0"/>
        <v>pain_point_42</v>
      </c>
      <c r="E44">
        <v>42</v>
      </c>
      <c r="F44" s="11" t="str">
        <f t="shared" si="1"/>
        <v>pain_point_42 = action_result_830.pain_points.create({ symptom: 'Order has no PO/customer ref, no shipping info- no $ amounts,, not shipped, no payment', toe_tag: toe_tag_5})</v>
      </c>
    </row>
    <row r="45" spans="1:6">
      <c r="A45" t="s">
        <v>79</v>
      </c>
      <c r="B45" t="s">
        <v>111</v>
      </c>
      <c r="C45" t="s">
        <v>139</v>
      </c>
      <c r="D45" t="str">
        <f t="shared" si="0"/>
        <v>pain_point_43</v>
      </c>
      <c r="E45">
        <v>43</v>
      </c>
      <c r="F45" s="11" t="str">
        <f t="shared" si="1"/>
        <v>pain_point_43 = action_result_830.pain_points.create({ symptom: 'No material noted for inventory.  Flatsock - DD - etc.  No labor, noone clocked in', toe_tag: toe_tag_20})</v>
      </c>
    </row>
    <row r="46" spans="1:6">
      <c r="A46" t="s">
        <v>790</v>
      </c>
      <c r="B46" t="s">
        <v>111</v>
      </c>
      <c r="C46" t="s">
        <v>116</v>
      </c>
      <c r="D46" t="str">
        <f t="shared" si="0"/>
        <v>pain_point_44</v>
      </c>
      <c r="E46">
        <v>44</v>
      </c>
      <c r="F46" s="11" t="str">
        <f t="shared" si="1"/>
        <v>pain_point_44 = action_result_830.pain_points.create({ symptom: 'No material / no labor tracked (45%)', toe_tag: toe_tag_7})</v>
      </c>
    </row>
    <row r="47" spans="1:6">
      <c r="A47" t="s">
        <v>76</v>
      </c>
      <c r="B47" t="s">
        <v>135</v>
      </c>
      <c r="C47" t="s">
        <v>134</v>
      </c>
      <c r="D47" t="str">
        <f t="shared" si="0"/>
        <v>pain_point_45</v>
      </c>
      <c r="E47">
        <v>45</v>
      </c>
      <c r="F47" s="11" t="str">
        <f t="shared" si="1"/>
        <v>pain_point_45 = action_result_850.pain_points.create({ symptom: 'If quality not checked and product shipped 125 emails/phone calls', toe_tag: toe_tag_17})</v>
      </c>
    </row>
  </sheetData>
  <sortState ref="A3:E47">
    <sortCondition ref="B3:B4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K2" sqref="K2:K6"/>
    </sheetView>
  </sheetViews>
  <sheetFormatPr baseColWidth="10" defaultRowHeight="15" x14ac:dyDescent="0"/>
  <cols>
    <col min="4" max="4" width="17.33203125" customWidth="1"/>
    <col min="5" max="5" width="16.33203125" customWidth="1"/>
    <col min="6" max="6" width="6.33203125" customWidth="1"/>
    <col min="7" max="7" width="16.33203125" customWidth="1"/>
    <col min="8" max="8" width="14.83203125" customWidth="1"/>
  </cols>
  <sheetData>
    <row r="1" spans="1:11">
      <c r="A1" t="str">
        <f>A2&amp;": "</f>
        <v xml:space="preserve">process_name: </v>
      </c>
      <c r="B1" t="str">
        <f>", "&amp;B2&amp;": "</f>
        <v xml:space="preserve">, left_boundary: </v>
      </c>
      <c r="C1" t="str">
        <f>", "&amp;C2&amp;": "</f>
        <v xml:space="preserve">, right_boundary: </v>
      </c>
      <c r="D1" t="str">
        <f>", "&amp;D2&amp;": "</f>
        <v xml:space="preserve">, capability_goal: </v>
      </c>
      <c r="E1" t="str">
        <f>", "&amp;E2&amp;": "</f>
        <v xml:space="preserve">, date_lookup: </v>
      </c>
    </row>
    <row r="2" spans="1:11">
      <c r="A2" t="s">
        <v>884</v>
      </c>
      <c r="B2" t="s">
        <v>885</v>
      </c>
      <c r="C2" t="s">
        <v>886</v>
      </c>
      <c r="D2" t="s">
        <v>887</v>
      </c>
      <c r="E2" t="s">
        <v>888</v>
      </c>
      <c r="K2" s="11" t="s">
        <v>893</v>
      </c>
    </row>
    <row r="3" spans="1:11">
      <c r="A3" t="s">
        <v>894</v>
      </c>
      <c r="B3" t="s">
        <v>889</v>
      </c>
      <c r="C3" t="s">
        <v>890</v>
      </c>
      <c r="D3" t="s">
        <v>891</v>
      </c>
      <c r="E3" t="s">
        <v>892</v>
      </c>
      <c r="G3" t="str">
        <f ca="1">"process_owner_"&amp;J3</f>
        <v>process_owner_1</v>
      </c>
      <c r="H3" t="str">
        <f>"workshop_"&amp;I3</f>
        <v>workshop_1</v>
      </c>
      <c r="I3">
        <v>1</v>
      </c>
      <c r="J3">
        <f ca="1">RANDBETWEEN(1,2)</f>
        <v>1</v>
      </c>
      <c r="K3" s="11" t="str">
        <f ca="1">H3&amp;" = "&amp;G3&amp;".workshops.create( { "&amp;A$1&amp;"'"&amp;A3&amp;"'"&amp;B$1&amp;"'"&amp;B3&amp;"'"&amp;C$1&amp;"'"&amp;C3&amp;"'"&amp;D$1&amp;"'"&amp;D3&amp;"'"&amp;E$1&amp;E3&amp;" } )"</f>
        <v>workshop_1 = process_owner_1.workshops.create( { process_name: '"Nordstrom Rollout”: Large Production Run with Design &amp; Prototype', left_boundary: 'Initial Sales Meeting', right_boundary: 'Invoicing', capability_goal: 'Increase predictability of internal and external milestones and deliverables from about a 30% on-time to 80% on-time', date_lookup: date_20171209 } )</v>
      </c>
    </row>
    <row r="4" spans="1:11">
      <c r="A4" t="s">
        <v>895</v>
      </c>
      <c r="B4" t="s">
        <v>889</v>
      </c>
      <c r="C4" t="s">
        <v>890</v>
      </c>
      <c r="D4" t="s">
        <v>891</v>
      </c>
      <c r="E4" t="s">
        <v>1021</v>
      </c>
      <c r="G4" t="str">
        <f t="shared" ref="G4:G6" ca="1" si="0">"process_owner_"&amp;J4</f>
        <v>process_owner_2</v>
      </c>
      <c r="H4" t="str">
        <f t="shared" ref="H4:H6" si="1">"workshop_"&amp;I4</f>
        <v>workshop_2</v>
      </c>
      <c r="I4">
        <v>2</v>
      </c>
      <c r="J4">
        <f t="shared" ref="J4:J6" ca="1" si="2">RANDBETWEEN(1,2)</f>
        <v>2</v>
      </c>
      <c r="K4" s="11" t="str">
        <f t="shared" ref="K4:K6" ca="1" si="3">H4&amp;" = "&amp;G4&amp;".workshops.create( { "&amp;A$1&amp;"'"&amp;A4&amp;"'"&amp;B$1&amp;"'"&amp;B4&amp;"'"&amp;C$1&amp;"'"&amp;C4&amp;"'"&amp;D$1&amp;"'"&amp;D4&amp;"'"&amp;E$1&amp;E4&amp;" } )"</f>
        <v>workshop_2 = process_owner_2.workshops.create( { process_name: 'Sales Cycle', left_boundary: 'Initial Sales Meeting', right_boundary: 'Invoicing', capability_goal: 'Increase predictability of internal and external milestones and deliverables from about a 30% on-time to 80% on-time', date_lookup: date_20190128 } )</v>
      </c>
    </row>
    <row r="5" spans="1:11">
      <c r="A5" t="s">
        <v>896</v>
      </c>
      <c r="B5" t="s">
        <v>889</v>
      </c>
      <c r="C5" t="s">
        <v>890</v>
      </c>
      <c r="D5" t="s">
        <v>891</v>
      </c>
      <c r="E5" t="s">
        <v>1020</v>
      </c>
      <c r="G5" t="str">
        <f t="shared" ca="1" si="0"/>
        <v>process_owner_1</v>
      </c>
      <c r="H5" t="str">
        <f t="shared" si="1"/>
        <v>workshop_3</v>
      </c>
      <c r="I5">
        <v>3</v>
      </c>
      <c r="J5">
        <f t="shared" ca="1" si="2"/>
        <v>1</v>
      </c>
      <c r="K5" s="11" t="str">
        <f t="shared" ca="1" si="3"/>
        <v>workshop_3 = process_owner_1.workshops.create( { process_name: 'Production Cycle', left_boundary: 'Initial Sales Meeting', right_boundary: 'Invoicing', capability_goal: 'Increase predictability of internal and external milestones and deliverables from about a 30% on-time to 80% on-time', date_lookup: date_20180617 } )</v>
      </c>
    </row>
    <row r="6" spans="1:11">
      <c r="A6" t="s">
        <v>897</v>
      </c>
      <c r="B6" t="s">
        <v>889</v>
      </c>
      <c r="C6" t="s">
        <v>890</v>
      </c>
      <c r="D6" t="s">
        <v>891</v>
      </c>
      <c r="E6" t="s">
        <v>1019</v>
      </c>
      <c r="G6" t="str">
        <f t="shared" ca="1" si="0"/>
        <v>process_owner_2</v>
      </c>
      <c r="H6" t="str">
        <f t="shared" si="1"/>
        <v>workshop_4</v>
      </c>
      <c r="I6">
        <v>4</v>
      </c>
      <c r="J6">
        <f t="shared" ca="1" si="2"/>
        <v>2</v>
      </c>
      <c r="K6" s="11" t="str">
        <f t="shared" ca="1" si="3"/>
        <v>workshop_4 = process_owner_2.workshops.create( { process_name: 'Manufacturing Process', left_boundary: 'Initial Sales Meeting', right_boundary: 'Invoicing', capability_goal: 'Increase predictability of internal and external milestones and deliverables from about a 30% on-time to 80% on-time', date_lookup: date_20180324 }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H20" sqref="H20"/>
    </sheetView>
  </sheetViews>
  <sheetFormatPr baseColWidth="10" defaultRowHeight="15" x14ac:dyDescent="0"/>
  <cols>
    <col min="1" max="1" width="33" customWidth="1"/>
    <col min="4" max="4" width="22.1640625" customWidth="1"/>
  </cols>
  <sheetData>
    <row r="1" spans="1:8">
      <c r="A1" t="str">
        <f>A2&amp;": "</f>
        <v xml:space="preserve">type: </v>
      </c>
      <c r="B1" t="str">
        <f>B2&amp;": "</f>
        <v xml:space="preserve">sequence: </v>
      </c>
      <c r="C1" s="6" t="str">
        <f>", "&amp;C2&amp;": "</f>
        <v xml:space="preserve">, short_text: </v>
      </c>
      <c r="D1" s="6" t="str">
        <f>", "&amp;D2&amp;": "</f>
        <v xml:space="preserve">, long_text: </v>
      </c>
      <c r="E1" s="6" t="str">
        <f>", "&amp;E2&amp;": "</f>
        <v xml:space="preserve">, description: </v>
      </c>
      <c r="F1" s="6"/>
      <c r="H1" s="11"/>
    </row>
    <row r="2" spans="1:8">
      <c r="A2" t="s">
        <v>814</v>
      </c>
      <c r="B2" t="s">
        <v>806</v>
      </c>
      <c r="C2" t="s">
        <v>803</v>
      </c>
      <c r="D2" t="s">
        <v>804</v>
      </c>
      <c r="E2" t="s">
        <v>805</v>
      </c>
      <c r="H2" s="11" t="s">
        <v>813</v>
      </c>
    </row>
    <row r="3" spans="1:8">
      <c r="A3" t="s">
        <v>815</v>
      </c>
      <c r="B3">
        <v>10</v>
      </c>
      <c r="C3" t="s">
        <v>29</v>
      </c>
      <c r="D3" t="s">
        <v>812</v>
      </c>
      <c r="G3" t="s">
        <v>816</v>
      </c>
      <c r="H3" s="11" t="str">
        <f>G3&amp;" = "&amp;A3&amp;".create( { "&amp;B$1&amp;B3&amp;C$1&amp;"'"&amp;C3&amp;"'"&amp;D$1&amp;"'"&amp;D3&amp;"'"&amp;E$1&amp;"'"&amp;E3&amp;"'})"</f>
        <v>lookup_1 = LookupSolutionType.create( { sequence: 10, short_text: 'ADTE', long_text: 'Analyze, Design, Train, and Enforce', description: ''})</v>
      </c>
    </row>
    <row r="4" spans="1:8">
      <c r="A4" t="s">
        <v>815</v>
      </c>
      <c r="B4">
        <v>20</v>
      </c>
      <c r="C4" t="s">
        <v>30</v>
      </c>
      <c r="D4" t="s">
        <v>808</v>
      </c>
      <c r="G4" t="s">
        <v>817</v>
      </c>
      <c r="H4" s="11" t="str">
        <f t="shared" ref="H4:H28" si="0">G4&amp;" = "&amp;A4&amp;".create( { "&amp;B$1&amp;B4&amp;C$1&amp;"'"&amp;C4&amp;"'"&amp;D$1&amp;"'"&amp;D4&amp;"'"&amp;E$1&amp;"'"&amp;E4&amp;"'})"</f>
        <v>lookup_2 = LookupSolutionType.create( { sequence: 20, short_text: 'DTE', long_text: 'Design, Train, Enforce', description: ''})</v>
      </c>
    </row>
    <row r="5" spans="1:8">
      <c r="A5" t="s">
        <v>815</v>
      </c>
      <c r="B5">
        <v>30</v>
      </c>
      <c r="C5" t="s">
        <v>31</v>
      </c>
      <c r="D5" t="s">
        <v>809</v>
      </c>
      <c r="G5" t="s">
        <v>818</v>
      </c>
      <c r="H5" s="11" t="str">
        <f t="shared" si="0"/>
        <v>lookup_3 = LookupSolutionType.create( { sequence: 30, short_text: 'TE', long_text: 'Train and Enforce', description: ''})</v>
      </c>
    </row>
    <row r="6" spans="1:8">
      <c r="A6" t="s">
        <v>815</v>
      </c>
      <c r="B6">
        <v>50</v>
      </c>
      <c r="C6" t="s">
        <v>32</v>
      </c>
      <c r="D6" t="s">
        <v>810</v>
      </c>
      <c r="G6" t="s">
        <v>819</v>
      </c>
      <c r="H6" s="11" t="str">
        <f t="shared" si="0"/>
        <v>lookup_4 = LookupSolutionType.create( { sequence: 50, short_text: 'E', long_text: 'Enforce', description: ''})</v>
      </c>
    </row>
    <row r="7" spans="1:8">
      <c r="A7" t="s">
        <v>815</v>
      </c>
      <c r="B7">
        <v>40</v>
      </c>
      <c r="C7" t="s">
        <v>807</v>
      </c>
      <c r="D7" t="s">
        <v>811</v>
      </c>
      <c r="G7" t="s">
        <v>820</v>
      </c>
      <c r="H7" s="11" t="str">
        <f t="shared" si="0"/>
        <v>lookup_5 = LookupSolutionType.create( { sequence: 40, short_text: 'DI', long_text: 'Design and Implement', description: ''})</v>
      </c>
    </row>
    <row r="8" spans="1:8">
      <c r="A8" t="s">
        <v>1023</v>
      </c>
      <c r="B8">
        <v>10</v>
      </c>
      <c r="C8" s="14" t="s">
        <v>152</v>
      </c>
      <c r="D8" t="s">
        <v>152</v>
      </c>
      <c r="G8" t="s">
        <v>1057</v>
      </c>
      <c r="H8" s="11" t="str">
        <f t="shared" si="0"/>
        <v>lookup_6 = LookupProcessRole.create( { sequence: 10, short_text: 'Manager', long_text: 'Manager', description: ''})</v>
      </c>
    </row>
    <row r="9" spans="1:8">
      <c r="A9" t="s">
        <v>1023</v>
      </c>
      <c r="B9">
        <v>20</v>
      </c>
      <c r="C9" s="14" t="s">
        <v>1039</v>
      </c>
      <c r="D9" t="s">
        <v>1039</v>
      </c>
      <c r="G9" t="s">
        <v>1058</v>
      </c>
      <c r="H9" s="11" t="str">
        <f t="shared" si="0"/>
        <v>lookup_7 = LookupProcessRole.create( { sequence: 20, short_text: 'Supervisor', long_text: 'Supervisor', description: ''})</v>
      </c>
    </row>
    <row r="10" spans="1:8">
      <c r="A10" t="s">
        <v>1023</v>
      </c>
      <c r="B10">
        <v>30</v>
      </c>
      <c r="C10" s="14" t="s">
        <v>1040</v>
      </c>
      <c r="D10" t="s">
        <v>1040</v>
      </c>
      <c r="G10" t="s">
        <v>1059</v>
      </c>
      <c r="H10" s="11" t="str">
        <f t="shared" si="0"/>
        <v>lookup_8 = LookupProcessRole.create( { sequence: 30, short_text: 'Front-Line', long_text: 'Front-Line', description: ''})</v>
      </c>
    </row>
    <row r="11" spans="1:8">
      <c r="A11" t="s">
        <v>1025</v>
      </c>
      <c r="B11">
        <v>10</v>
      </c>
      <c r="C11" t="s">
        <v>1219</v>
      </c>
      <c r="D11" t="s">
        <v>1036</v>
      </c>
      <c r="G11" t="s">
        <v>1060</v>
      </c>
      <c r="H11" s="11" t="str">
        <f t="shared" si="0"/>
        <v>lookup_9 = LookupProjectRole.create( { sequence: 10, short_text: 'Exec Sponsor', long_text: 'Executive Sponsor', description: ''})</v>
      </c>
    </row>
    <row r="12" spans="1:8">
      <c r="A12" t="s">
        <v>1025</v>
      </c>
      <c r="B12">
        <v>20</v>
      </c>
      <c r="C12" t="s">
        <v>1032</v>
      </c>
      <c r="D12" t="s">
        <v>1035</v>
      </c>
      <c r="G12" t="s">
        <v>1061</v>
      </c>
      <c r="H12" s="11" t="str">
        <f t="shared" si="0"/>
        <v>lookup_10 = LookupProjectRole.create( { sequence: 20, short_text: 'PM', long_text: 'Project Manager', description: ''})</v>
      </c>
    </row>
    <row r="13" spans="1:8">
      <c r="A13" t="s">
        <v>1025</v>
      </c>
      <c r="B13">
        <v>30</v>
      </c>
      <c r="C13" t="s">
        <v>1033</v>
      </c>
      <c r="D13" t="s">
        <v>1034</v>
      </c>
      <c r="G13" t="s">
        <v>1062</v>
      </c>
      <c r="H13" s="11" t="str">
        <f t="shared" si="0"/>
        <v>lookup_11 = LookupProjectRole.create( { sequence: 30, short_text: 'Member', long_text: 'Team Member', description: ''})</v>
      </c>
    </row>
    <row r="14" spans="1:8">
      <c r="A14" t="s">
        <v>1025</v>
      </c>
      <c r="B14">
        <v>40</v>
      </c>
      <c r="C14" t="s">
        <v>1037</v>
      </c>
      <c r="D14" t="s">
        <v>1038</v>
      </c>
      <c r="G14" t="s">
        <v>1063</v>
      </c>
      <c r="H14" s="11" t="str">
        <f t="shared" si="0"/>
        <v>lookup_12 = LookupProjectRole.create( { sequence: 40, short_text: 'Stakeholder', long_text: 'Other Stakeholder', description: ''})</v>
      </c>
    </row>
    <row r="15" spans="1:8">
      <c r="A15" t="s">
        <v>1026</v>
      </c>
      <c r="B15">
        <v>10</v>
      </c>
      <c r="C15" t="s">
        <v>1027</v>
      </c>
      <c r="D15" t="s">
        <v>1027</v>
      </c>
      <c r="G15" t="s">
        <v>1064</v>
      </c>
      <c r="H15" s="11" t="str">
        <f t="shared" si="0"/>
        <v>lookup_13 = LookupWorkshopRole.create( { sequence: 10, short_text: 'Sponsor', long_text: 'Sponsor', description: ''})</v>
      </c>
    </row>
    <row r="16" spans="1:8">
      <c r="A16" t="s">
        <v>1026</v>
      </c>
      <c r="B16">
        <v>20</v>
      </c>
      <c r="C16" t="s">
        <v>1028</v>
      </c>
      <c r="D16" t="s">
        <v>1028</v>
      </c>
      <c r="G16" t="s">
        <v>1065</v>
      </c>
      <c r="H16" s="11" t="str">
        <f t="shared" si="0"/>
        <v>lookup_14 = LookupWorkshopRole.create( { sequence: 20, short_text: 'Host', long_text: 'Host', description: ''})</v>
      </c>
    </row>
    <row r="17" spans="1:8">
      <c r="A17" t="s">
        <v>1026</v>
      </c>
      <c r="B17">
        <v>30</v>
      </c>
      <c r="C17" t="s">
        <v>1029</v>
      </c>
      <c r="D17" t="s">
        <v>1029</v>
      </c>
      <c r="G17" t="s">
        <v>1066</v>
      </c>
      <c r="H17" s="11" t="str">
        <f t="shared" si="0"/>
        <v>lookup_15 = LookupWorkshopRole.create( { sequence: 30, short_text: 'Triager', long_text: 'Triager', description: ''})</v>
      </c>
    </row>
    <row r="18" spans="1:8">
      <c r="A18" t="s">
        <v>1026</v>
      </c>
      <c r="B18">
        <v>50</v>
      </c>
      <c r="C18" t="s">
        <v>1030</v>
      </c>
      <c r="D18" t="s">
        <v>1030</v>
      </c>
      <c r="G18" t="s">
        <v>1067</v>
      </c>
      <c r="H18" s="11" t="str">
        <f t="shared" si="0"/>
        <v>lookup_16 = LookupWorkshopRole.create( { sequence: 50, short_text: 'Facilitator', long_text: 'Facilitator', description: ''})</v>
      </c>
    </row>
    <row r="19" spans="1:8">
      <c r="A19" t="s">
        <v>1026</v>
      </c>
      <c r="B19">
        <v>40</v>
      </c>
      <c r="C19" t="s">
        <v>1031</v>
      </c>
      <c r="D19" t="s">
        <v>1031</v>
      </c>
      <c r="G19" t="s">
        <v>1068</v>
      </c>
      <c r="H19" s="11" t="str">
        <f t="shared" si="0"/>
        <v>lookup_17 = LookupWorkshopRole.create( { sequence: 40, short_text: 'Observer', long_text: 'Observer', description: ''})</v>
      </c>
    </row>
    <row r="20" spans="1:8">
      <c r="A20" t="s">
        <v>1024</v>
      </c>
      <c r="B20">
        <v>100</v>
      </c>
      <c r="C20" t="s">
        <v>1050</v>
      </c>
      <c r="D20" t="s">
        <v>1041</v>
      </c>
      <c r="G20" t="s">
        <v>1069</v>
      </c>
      <c r="H20" s="11" t="str">
        <f t="shared" si="0"/>
        <v>lookup_18 = LookupProcessStage.create( { sequence: 100, short_text: 'Scoping', long_text: 'Scope Definition', description: ''})</v>
      </c>
    </row>
    <row r="21" spans="1:8">
      <c r="A21" t="s">
        <v>1024</v>
      </c>
      <c r="B21">
        <v>200</v>
      </c>
      <c r="C21" t="s">
        <v>1051</v>
      </c>
      <c r="D21" t="s">
        <v>1042</v>
      </c>
      <c r="G21" t="s">
        <v>1070</v>
      </c>
      <c r="H21" s="11" t="str">
        <f t="shared" si="0"/>
        <v>lookup_19 = LookupProcessStage.create( { sequence: 200, short_text: 'Prototyping', long_text: 'Proof &amp; Prototyping', description: ''})</v>
      </c>
    </row>
    <row r="22" spans="1:8">
      <c r="A22" t="s">
        <v>1024</v>
      </c>
      <c r="B22">
        <v>900</v>
      </c>
      <c r="C22" t="s">
        <v>1052</v>
      </c>
      <c r="D22" t="s">
        <v>1043</v>
      </c>
      <c r="G22" t="s">
        <v>1071</v>
      </c>
      <c r="H22" s="11" t="str">
        <f t="shared" si="0"/>
        <v>lookup_20 = LookupProcessStage.create( { sequence: 900, short_text: 'RFQ', long_text: 'Requests for Quotes', description: ''})</v>
      </c>
    </row>
    <row r="23" spans="1:8">
      <c r="A23" t="s">
        <v>1024</v>
      </c>
      <c r="B23">
        <v>300</v>
      </c>
      <c r="C23" t="s">
        <v>1053</v>
      </c>
      <c r="D23" t="s">
        <v>1044</v>
      </c>
      <c r="G23" t="s">
        <v>1072</v>
      </c>
      <c r="H23" s="11" t="str">
        <f t="shared" si="0"/>
        <v>lookup_21 = LookupProcessStage.create( { sequence: 300, short_text: 'Quoting', long_text: 'Quoting &amp; Engineering', description: ''})</v>
      </c>
    </row>
    <row r="24" spans="1:8">
      <c r="A24" t="s">
        <v>1024</v>
      </c>
      <c r="B24">
        <v>400</v>
      </c>
      <c r="C24" t="s">
        <v>1054</v>
      </c>
      <c r="D24" t="s">
        <v>1045</v>
      </c>
      <c r="G24" t="s">
        <v>1073</v>
      </c>
      <c r="H24" s="11" t="str">
        <f t="shared" si="0"/>
        <v>lookup_22 = LookupProcessStage.create( { sequence: 400, short_text: 'Contracting', long_text: 'Contract Review', description: ''})</v>
      </c>
    </row>
    <row r="25" spans="1:8">
      <c r="A25" t="s">
        <v>1024</v>
      </c>
      <c r="B25">
        <v>500</v>
      </c>
      <c r="C25" t="s">
        <v>1055</v>
      </c>
      <c r="D25" t="s">
        <v>1046</v>
      </c>
      <c r="G25" t="s">
        <v>1074</v>
      </c>
      <c r="H25" s="11" t="str">
        <f t="shared" si="0"/>
        <v>lookup_23 = LookupProcessStage.create( { sequence: 500, short_text: 'Kitting', long_text: 'Job Kitting', description: ''})</v>
      </c>
    </row>
    <row r="26" spans="1:8">
      <c r="A26" t="s">
        <v>1024</v>
      </c>
      <c r="B26">
        <v>600</v>
      </c>
      <c r="C26" t="s">
        <v>1047</v>
      </c>
      <c r="D26" t="s">
        <v>1047</v>
      </c>
      <c r="G26" t="s">
        <v>1075</v>
      </c>
      <c r="H26" s="11" t="str">
        <f t="shared" si="0"/>
        <v>lookup_24 = LookupProcessStage.create( { sequence: 600, short_text: 'Fabrication', long_text: 'Fabrication', description: ''})</v>
      </c>
    </row>
    <row r="27" spans="1:8">
      <c r="A27" t="s">
        <v>1024</v>
      </c>
      <c r="B27">
        <v>700</v>
      </c>
      <c r="C27" t="s">
        <v>1048</v>
      </c>
      <c r="D27" t="s">
        <v>1048</v>
      </c>
      <c r="G27" t="s">
        <v>1076</v>
      </c>
      <c r="H27" s="11" t="str">
        <f t="shared" si="0"/>
        <v>lookup_25 = LookupProcessStage.create( { sequence: 700, short_text: 'Shipping', long_text: 'Shipping', description: ''})</v>
      </c>
    </row>
    <row r="28" spans="1:8">
      <c r="A28" t="s">
        <v>1024</v>
      </c>
      <c r="B28">
        <v>800</v>
      </c>
      <c r="C28" t="s">
        <v>1056</v>
      </c>
      <c r="D28" t="s">
        <v>1049</v>
      </c>
      <c r="G28" t="s">
        <v>1077</v>
      </c>
      <c r="H28" s="11" t="str">
        <f t="shared" si="0"/>
        <v>lookup_26 = LookupProcessStage.create( { sequence: 800, short_text: 'Close-Out', long_text: 'Project Close-Out', description: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37"/>
  <sheetViews>
    <sheetView workbookViewId="0">
      <selection activeCell="B14" sqref="B14:B15"/>
    </sheetView>
  </sheetViews>
  <sheetFormatPr baseColWidth="10" defaultRowHeight="15" x14ac:dyDescent="0"/>
  <cols>
    <col min="1" max="1" width="25.1640625" customWidth="1"/>
    <col min="2" max="2" width="27.5" customWidth="1"/>
    <col min="3" max="3" width="17.5" customWidth="1"/>
    <col min="4" max="4" width="21" customWidth="1"/>
    <col min="5" max="5" width="26.6640625" customWidth="1"/>
    <col min="6" max="6" width="34.5" customWidth="1"/>
    <col min="7" max="7" width="18.5" customWidth="1"/>
    <col min="8" max="8" width="21.6640625" customWidth="1"/>
  </cols>
  <sheetData>
    <row r="2" spans="1:11">
      <c r="D2" t="s">
        <v>899</v>
      </c>
      <c r="E2" t="s">
        <v>900</v>
      </c>
      <c r="F2" t="s">
        <v>898</v>
      </c>
    </row>
    <row r="3" spans="1:11">
      <c r="D3" t="s">
        <v>873</v>
      </c>
      <c r="E3">
        <f>COUNTA(ActionResult!D:D)</f>
        <v>39</v>
      </c>
      <c r="F3" t="s">
        <v>873</v>
      </c>
      <c r="G3" t="str">
        <f>F3&amp;"!R3C4:R"&amp;3+E3&amp;"C4"</f>
        <v>ActionResult!R3C4:R42C4</v>
      </c>
    </row>
    <row r="4" spans="1:11">
      <c r="D4" t="s">
        <v>875</v>
      </c>
      <c r="E4">
        <f>COUNTA(Orgs!G6:G27)</f>
        <v>22</v>
      </c>
      <c r="F4" t="s">
        <v>901</v>
      </c>
      <c r="G4" t="str">
        <f t="shared" ref="G4:G12" si="0">F4&amp;"!R3C4:R"&amp;3+E4&amp;"C4"</f>
        <v>Orgs!R3C4:R25C4</v>
      </c>
    </row>
    <row r="5" spans="1:11">
      <c r="D5" t="s">
        <v>874</v>
      </c>
      <c r="F5" t="s">
        <v>874</v>
      </c>
      <c r="G5" t="str">
        <f t="shared" si="0"/>
        <v>CustomerJob!R3C4:R3C4</v>
      </c>
    </row>
    <row r="6" spans="1:11">
      <c r="D6" t="s">
        <v>876</v>
      </c>
      <c r="F6" t="s">
        <v>876</v>
      </c>
      <c r="G6" t="str">
        <f t="shared" si="0"/>
        <v>Metric!R3C4:R3C4</v>
      </c>
    </row>
    <row r="7" spans="1:11">
      <c r="D7" t="s">
        <v>877</v>
      </c>
      <c r="E7">
        <f>COUNTA('Pain Points'!D:D)</f>
        <v>45</v>
      </c>
      <c r="F7" t="s">
        <v>877</v>
      </c>
      <c r="G7" t="str">
        <f t="shared" si="0"/>
        <v>PainPoint!R3C4:R48C4</v>
      </c>
    </row>
    <row r="8" spans="1:11">
      <c r="D8" t="s">
        <v>878</v>
      </c>
      <c r="E8">
        <f>COUNTA(Orgs!G3:G4)</f>
        <v>2</v>
      </c>
      <c r="F8" t="s">
        <v>878</v>
      </c>
      <c r="G8" t="str">
        <f t="shared" si="0"/>
        <v>ProcessOwner!R3C4:R5C4</v>
      </c>
    </row>
    <row r="9" spans="1:11">
      <c r="D9" t="s">
        <v>880</v>
      </c>
      <c r="E9">
        <f>COUNTA(Orgs!G29:G51)</f>
        <v>23</v>
      </c>
      <c r="F9" t="s">
        <v>880</v>
      </c>
      <c r="G9" t="str">
        <f t="shared" si="0"/>
        <v>Supplier!R3C4:R26C4</v>
      </c>
    </row>
    <row r="10" spans="1:11">
      <c r="D10" t="s">
        <v>879</v>
      </c>
      <c r="F10" t="s">
        <v>879</v>
      </c>
      <c r="G10" t="str">
        <f t="shared" si="0"/>
        <v>SupplierOrder!R3C4:R3C4</v>
      </c>
    </row>
    <row r="11" spans="1:11">
      <c r="D11" t="s">
        <v>881</v>
      </c>
      <c r="E11">
        <f>COUNTA('Toe Tags'!K3:K22)</f>
        <v>20</v>
      </c>
      <c r="F11" t="s">
        <v>881</v>
      </c>
      <c r="G11" t="str">
        <f t="shared" si="0"/>
        <v>ToeTag!R3C4:R23C4</v>
      </c>
    </row>
    <row r="12" spans="1:11">
      <c r="D12" t="s">
        <v>882</v>
      </c>
      <c r="E12">
        <f>COUNTA(Workshops!H:H)</f>
        <v>4</v>
      </c>
      <c r="F12" t="s">
        <v>882</v>
      </c>
      <c r="G12" t="str">
        <f t="shared" si="0"/>
        <v>Workshop!R3C4:R7C4</v>
      </c>
    </row>
    <row r="14" spans="1:11">
      <c r="A14" t="str">
        <f>A15&amp;": "</f>
        <v xml:space="preserve">text: </v>
      </c>
      <c r="B14" s="6" t="str">
        <f>", "&amp;B15&amp;": "</f>
        <v xml:space="preserve">, date_lookup_id: </v>
      </c>
    </row>
    <row r="15" spans="1:11">
      <c r="A15" t="s">
        <v>822</v>
      </c>
      <c r="B15" t="s">
        <v>1022</v>
      </c>
      <c r="C15" t="s">
        <v>814</v>
      </c>
      <c r="H15" s="11" t="s">
        <v>883</v>
      </c>
    </row>
    <row r="16" spans="1:11" ht="20">
      <c r="A16" s="13" t="s">
        <v>825</v>
      </c>
      <c r="B16">
        <v>1</v>
      </c>
      <c r="C16" t="s">
        <v>73</v>
      </c>
      <c r="D16" t="s">
        <v>873</v>
      </c>
      <c r="E16">
        <v>1</v>
      </c>
      <c r="F16" s="6" t="s">
        <v>125</v>
      </c>
      <c r="G16" t="str">
        <f>"status_update_"&amp;E16</f>
        <v>status_update_1</v>
      </c>
      <c r="H16" s="11" t="str">
        <f>G16&amp;" = "&amp;F16&amp;"."&amp;C16&amp;"_updates.create( { "&amp;$A$14&amp;"'"&amp;A16&amp;"'"&amp;B$14&amp;B16&amp;" } )"</f>
        <v>status_update_1 = action_result_110.action_result_updates.create(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 } )</v>
      </c>
      <c r="K16" s="1"/>
    </row>
    <row r="17" spans="1:11" ht="20">
      <c r="A17" s="13" t="s">
        <v>824</v>
      </c>
      <c r="B17">
        <f>B16+1</f>
        <v>2</v>
      </c>
      <c r="C17" t="s">
        <v>73</v>
      </c>
      <c r="D17" t="s">
        <v>873</v>
      </c>
      <c r="E17">
        <v>2</v>
      </c>
      <c r="F17" s="6" t="s">
        <v>125</v>
      </c>
      <c r="G17" t="str">
        <f t="shared" ref="G17:G80" si="1">"status_update_"&amp;E17</f>
        <v>status_update_2</v>
      </c>
      <c r="H17" s="11" t="str">
        <f t="shared" ref="H17:H80" si="2">G17&amp;" = "&amp;F17&amp;"."&amp;C17&amp;"_updates.create( { "&amp;$A$14&amp;"'"&amp;A17&amp;"'"&amp;B$14&amp;B17&amp;" } )"</f>
        <v>status_update_2 = action_result_110.action_result_updates.create(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2 } )</v>
      </c>
      <c r="K17" s="1"/>
    </row>
    <row r="18" spans="1:11" ht="20">
      <c r="A18" s="13" t="s">
        <v>826</v>
      </c>
      <c r="B18">
        <f t="shared" ref="B18:B81" si="3">B17+1</f>
        <v>3</v>
      </c>
      <c r="C18" t="s">
        <v>73</v>
      </c>
      <c r="D18" t="s">
        <v>873</v>
      </c>
      <c r="E18">
        <v>3</v>
      </c>
      <c r="F18" s="6" t="s">
        <v>125</v>
      </c>
      <c r="G18" t="str">
        <f t="shared" si="1"/>
        <v>status_update_3</v>
      </c>
      <c r="H18" s="11" t="str">
        <f t="shared" si="2"/>
        <v>status_update_3 = action_result_110.action_result_updates.create(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3 } )</v>
      </c>
    </row>
    <row r="19" spans="1:11" ht="20">
      <c r="A19" s="13" t="s">
        <v>825</v>
      </c>
      <c r="B19">
        <f t="shared" si="3"/>
        <v>4</v>
      </c>
      <c r="C19" t="s">
        <v>73</v>
      </c>
      <c r="D19" t="s">
        <v>873</v>
      </c>
      <c r="E19">
        <v>4</v>
      </c>
      <c r="F19" s="6" t="s">
        <v>104</v>
      </c>
      <c r="G19" t="str">
        <f t="shared" si="1"/>
        <v>status_update_4</v>
      </c>
      <c r="H19" s="11" t="str">
        <f t="shared" si="2"/>
        <v>status_update_4 = action_result_120.action_result_updates.create(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 } )</v>
      </c>
    </row>
    <row r="20" spans="1:11" ht="20">
      <c r="A20" s="13" t="s">
        <v>827</v>
      </c>
      <c r="B20">
        <f t="shared" si="3"/>
        <v>5</v>
      </c>
      <c r="C20" t="s">
        <v>73</v>
      </c>
      <c r="D20" t="s">
        <v>873</v>
      </c>
      <c r="E20">
        <v>5</v>
      </c>
      <c r="F20" s="6" t="s">
        <v>104</v>
      </c>
      <c r="G20" t="str">
        <f t="shared" si="1"/>
        <v>status_update_5</v>
      </c>
      <c r="H20" s="11" t="str">
        <f t="shared" si="2"/>
        <v>status_update_5 = action_result_120.action_result_updates.create(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 } )</v>
      </c>
    </row>
    <row r="21" spans="1:11" ht="20">
      <c r="A21" s="13" t="s">
        <v>826</v>
      </c>
      <c r="B21">
        <f t="shared" si="3"/>
        <v>6</v>
      </c>
      <c r="C21" t="s">
        <v>73</v>
      </c>
      <c r="D21" t="s">
        <v>873</v>
      </c>
      <c r="E21">
        <v>6</v>
      </c>
      <c r="F21" s="6" t="s">
        <v>104</v>
      </c>
      <c r="G21" t="str">
        <f t="shared" si="1"/>
        <v>status_update_6</v>
      </c>
      <c r="H21" s="11" t="str">
        <f t="shared" si="2"/>
        <v>status_update_6 = action_result_120.action_result_updates.create(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6 } )</v>
      </c>
    </row>
    <row r="22" spans="1:11" ht="20">
      <c r="A22" s="13" t="s">
        <v>825</v>
      </c>
      <c r="B22">
        <f t="shared" si="3"/>
        <v>7</v>
      </c>
      <c r="C22" t="s">
        <v>73</v>
      </c>
      <c r="D22" t="s">
        <v>873</v>
      </c>
      <c r="E22">
        <v>7</v>
      </c>
      <c r="F22" s="6" t="s">
        <v>788</v>
      </c>
      <c r="G22" t="str">
        <f t="shared" si="1"/>
        <v>status_update_7</v>
      </c>
      <c r="H22" s="11" t="str">
        <f t="shared" si="2"/>
        <v>status_update_7 = action_result_130.action_result_updates.create(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7 } )</v>
      </c>
    </row>
    <row r="23" spans="1:11" ht="20">
      <c r="A23" s="13" t="s">
        <v>827</v>
      </c>
      <c r="B23">
        <f t="shared" si="3"/>
        <v>8</v>
      </c>
      <c r="C23" t="s">
        <v>73</v>
      </c>
      <c r="D23" t="s">
        <v>873</v>
      </c>
      <c r="E23">
        <v>8</v>
      </c>
      <c r="F23" s="6" t="s">
        <v>788</v>
      </c>
      <c r="G23" t="str">
        <f t="shared" si="1"/>
        <v>status_update_8</v>
      </c>
      <c r="H23" s="11" t="str">
        <f t="shared" si="2"/>
        <v>status_update_8 = action_result_130.action_result_updates.create(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8 } )</v>
      </c>
    </row>
    <row r="24" spans="1:11" ht="20">
      <c r="A24" s="13" t="s">
        <v>823</v>
      </c>
      <c r="B24">
        <f t="shared" si="3"/>
        <v>9</v>
      </c>
      <c r="C24" t="s">
        <v>73</v>
      </c>
      <c r="D24" t="s">
        <v>873</v>
      </c>
      <c r="E24">
        <v>9</v>
      </c>
      <c r="F24" s="6" t="s">
        <v>788</v>
      </c>
      <c r="G24" t="str">
        <f t="shared" si="1"/>
        <v>status_update_9</v>
      </c>
      <c r="H24" s="11" t="str">
        <f t="shared" si="2"/>
        <v>status_update_9 = action_result_130.action_result_updates.create(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9 } )</v>
      </c>
    </row>
    <row r="25" spans="1:11" ht="20">
      <c r="A25" s="13" t="s">
        <v>825</v>
      </c>
      <c r="B25">
        <f t="shared" si="3"/>
        <v>10</v>
      </c>
      <c r="C25" t="s">
        <v>73</v>
      </c>
      <c r="D25" t="s">
        <v>873</v>
      </c>
      <c r="E25">
        <v>10</v>
      </c>
      <c r="F25" s="6" t="s">
        <v>902</v>
      </c>
      <c r="G25" t="str">
        <f t="shared" si="1"/>
        <v>status_update_10</v>
      </c>
      <c r="H25" s="11" t="str">
        <f t="shared" si="2"/>
        <v>status_update_10 = action_result_150.action_result_updates.create(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10 } )</v>
      </c>
    </row>
    <row r="26" spans="1:11" ht="20">
      <c r="A26" s="13" t="s">
        <v>827</v>
      </c>
      <c r="B26">
        <f t="shared" si="3"/>
        <v>11</v>
      </c>
      <c r="C26" t="s">
        <v>73</v>
      </c>
      <c r="D26" t="s">
        <v>873</v>
      </c>
      <c r="E26">
        <v>11</v>
      </c>
      <c r="F26" s="6" t="s">
        <v>902</v>
      </c>
      <c r="G26" t="str">
        <f t="shared" si="1"/>
        <v>status_update_11</v>
      </c>
      <c r="H26" s="11" t="str">
        <f t="shared" si="2"/>
        <v>status_update_11 = action_result_150.action_result_updates.create(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11 } )</v>
      </c>
    </row>
    <row r="27" spans="1:11" ht="20">
      <c r="A27" s="13" t="s">
        <v>823</v>
      </c>
      <c r="B27">
        <f t="shared" si="3"/>
        <v>12</v>
      </c>
      <c r="C27" t="s">
        <v>73</v>
      </c>
      <c r="D27" t="s">
        <v>873</v>
      </c>
      <c r="E27">
        <v>12</v>
      </c>
      <c r="F27" s="6" t="s">
        <v>902</v>
      </c>
      <c r="G27" t="str">
        <f t="shared" si="1"/>
        <v>status_update_12</v>
      </c>
      <c r="H27" s="11" t="str">
        <f t="shared" si="2"/>
        <v>status_update_12 = action_result_150.action_result_updates.create(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12 } )</v>
      </c>
    </row>
    <row r="28" spans="1:11" ht="20">
      <c r="A28" s="13" t="s">
        <v>825</v>
      </c>
      <c r="B28">
        <f t="shared" si="3"/>
        <v>13</v>
      </c>
      <c r="C28" t="s">
        <v>73</v>
      </c>
      <c r="D28" t="s">
        <v>873</v>
      </c>
      <c r="E28">
        <v>13</v>
      </c>
      <c r="F28" s="6" t="s">
        <v>903</v>
      </c>
      <c r="G28" t="str">
        <f t="shared" si="1"/>
        <v>status_update_13</v>
      </c>
      <c r="H28" s="11" t="str">
        <f t="shared" si="2"/>
        <v>status_update_13 = action_result_160.action_result_updates.create(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13 } )</v>
      </c>
    </row>
    <row r="29" spans="1:11" ht="20">
      <c r="A29" s="13" t="s">
        <v>827</v>
      </c>
      <c r="B29">
        <f t="shared" si="3"/>
        <v>14</v>
      </c>
      <c r="C29" t="s">
        <v>73</v>
      </c>
      <c r="D29" t="s">
        <v>873</v>
      </c>
      <c r="E29">
        <v>14</v>
      </c>
      <c r="F29" s="6" t="s">
        <v>903</v>
      </c>
      <c r="G29" t="str">
        <f t="shared" si="1"/>
        <v>status_update_14</v>
      </c>
      <c r="H29" s="11" t="str">
        <f t="shared" si="2"/>
        <v>status_update_14 = action_result_160.action_result_updates.create(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14 } )</v>
      </c>
    </row>
    <row r="30" spans="1:11" ht="20">
      <c r="A30" s="13" t="s">
        <v>823</v>
      </c>
      <c r="B30">
        <f t="shared" si="3"/>
        <v>15</v>
      </c>
      <c r="C30" t="s">
        <v>73</v>
      </c>
      <c r="D30" t="s">
        <v>873</v>
      </c>
      <c r="E30">
        <v>15</v>
      </c>
      <c r="F30" s="6" t="s">
        <v>903</v>
      </c>
      <c r="G30" t="str">
        <f t="shared" si="1"/>
        <v>status_update_15</v>
      </c>
      <c r="H30" s="11" t="str">
        <f t="shared" si="2"/>
        <v>status_update_15 = action_result_160.action_result_updates.create(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15 } )</v>
      </c>
    </row>
    <row r="31" spans="1:11" ht="20">
      <c r="A31" s="13" t="s">
        <v>825</v>
      </c>
      <c r="B31">
        <f t="shared" si="3"/>
        <v>16</v>
      </c>
      <c r="C31" t="s">
        <v>73</v>
      </c>
      <c r="D31" t="s">
        <v>873</v>
      </c>
      <c r="E31">
        <v>16</v>
      </c>
      <c r="F31" s="6" t="s">
        <v>904</v>
      </c>
      <c r="G31" t="str">
        <f t="shared" si="1"/>
        <v>status_update_16</v>
      </c>
      <c r="H31" s="11" t="str">
        <f t="shared" si="2"/>
        <v>status_update_16 = action_result_220.action_result_updates.create(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16 } )</v>
      </c>
    </row>
    <row r="32" spans="1:11" ht="20">
      <c r="A32" s="13" t="s">
        <v>827</v>
      </c>
      <c r="B32">
        <f t="shared" si="3"/>
        <v>17</v>
      </c>
      <c r="C32" t="s">
        <v>73</v>
      </c>
      <c r="D32" t="s">
        <v>873</v>
      </c>
      <c r="E32">
        <v>17</v>
      </c>
      <c r="F32" s="6" t="s">
        <v>904</v>
      </c>
      <c r="G32" t="str">
        <f t="shared" si="1"/>
        <v>status_update_17</v>
      </c>
      <c r="H32" s="11" t="str">
        <f t="shared" si="2"/>
        <v>status_update_17 = action_result_220.action_result_updates.create(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17 } )</v>
      </c>
    </row>
    <row r="33" spans="1:8" ht="20">
      <c r="A33" s="13" t="s">
        <v>823</v>
      </c>
      <c r="B33">
        <f t="shared" si="3"/>
        <v>18</v>
      </c>
      <c r="C33" t="s">
        <v>73</v>
      </c>
      <c r="D33" t="s">
        <v>873</v>
      </c>
      <c r="E33">
        <v>18</v>
      </c>
      <c r="F33" s="6" t="s">
        <v>904</v>
      </c>
      <c r="G33" t="str">
        <f t="shared" si="1"/>
        <v>status_update_18</v>
      </c>
      <c r="H33" s="11" t="str">
        <f t="shared" si="2"/>
        <v>status_update_18 = action_result_220.action_result_updates.create(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18 } )</v>
      </c>
    </row>
    <row r="34" spans="1:8" ht="20">
      <c r="A34" s="13" t="s">
        <v>825</v>
      </c>
      <c r="B34">
        <f t="shared" si="3"/>
        <v>19</v>
      </c>
      <c r="C34" t="s">
        <v>73</v>
      </c>
      <c r="D34" t="s">
        <v>873</v>
      </c>
      <c r="E34">
        <v>19</v>
      </c>
      <c r="F34" s="6" t="s">
        <v>789</v>
      </c>
      <c r="G34" t="str">
        <f t="shared" si="1"/>
        <v>status_update_19</v>
      </c>
      <c r="H34" s="11" t="str">
        <f t="shared" si="2"/>
        <v>status_update_19 = action_result_230.action_result_updates.create(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19 } )</v>
      </c>
    </row>
    <row r="35" spans="1:8" ht="20">
      <c r="A35" s="13" t="s">
        <v>827</v>
      </c>
      <c r="B35">
        <f t="shared" si="3"/>
        <v>20</v>
      </c>
      <c r="C35" t="s">
        <v>73</v>
      </c>
      <c r="D35" t="s">
        <v>873</v>
      </c>
      <c r="E35">
        <v>20</v>
      </c>
      <c r="F35" s="6" t="s">
        <v>789</v>
      </c>
      <c r="G35" t="str">
        <f t="shared" si="1"/>
        <v>status_update_20</v>
      </c>
      <c r="H35" s="11" t="str">
        <f t="shared" si="2"/>
        <v>status_update_20 = action_result_230.action_result_updates.create(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20 } )</v>
      </c>
    </row>
    <row r="36" spans="1:8" ht="20">
      <c r="A36" s="13" t="s">
        <v>823</v>
      </c>
      <c r="B36">
        <f t="shared" si="3"/>
        <v>21</v>
      </c>
      <c r="C36" t="s">
        <v>73</v>
      </c>
      <c r="D36" t="s">
        <v>873</v>
      </c>
      <c r="E36">
        <v>21</v>
      </c>
      <c r="F36" s="6" t="s">
        <v>789</v>
      </c>
      <c r="G36" t="str">
        <f t="shared" si="1"/>
        <v>status_update_21</v>
      </c>
      <c r="H36" s="11" t="str">
        <f t="shared" si="2"/>
        <v>status_update_21 = action_result_230.action_result_updates.create(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21 } )</v>
      </c>
    </row>
    <row r="37" spans="1:8" ht="20">
      <c r="A37" s="13" t="s">
        <v>825</v>
      </c>
      <c r="B37">
        <f t="shared" si="3"/>
        <v>22</v>
      </c>
      <c r="C37" t="s">
        <v>73</v>
      </c>
      <c r="D37" t="s">
        <v>873</v>
      </c>
      <c r="E37">
        <v>22</v>
      </c>
      <c r="F37" s="6" t="s">
        <v>905</v>
      </c>
      <c r="G37" t="str">
        <f t="shared" si="1"/>
        <v>status_update_22</v>
      </c>
      <c r="H37" s="11" t="str">
        <f t="shared" si="2"/>
        <v>status_update_22 = action_result_232.action_result_updates.create(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22 } )</v>
      </c>
    </row>
    <row r="38" spans="1:8" ht="20">
      <c r="A38" s="13" t="s">
        <v>827</v>
      </c>
      <c r="B38">
        <f t="shared" si="3"/>
        <v>23</v>
      </c>
      <c r="C38" t="s">
        <v>73</v>
      </c>
      <c r="D38" t="s">
        <v>873</v>
      </c>
      <c r="E38">
        <v>23</v>
      </c>
      <c r="F38" s="6" t="s">
        <v>905</v>
      </c>
      <c r="G38" t="str">
        <f t="shared" si="1"/>
        <v>status_update_23</v>
      </c>
      <c r="H38" s="11" t="str">
        <f t="shared" si="2"/>
        <v>status_update_23 = action_result_232.action_result_updates.create(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23 } )</v>
      </c>
    </row>
    <row r="39" spans="1:8" ht="20">
      <c r="A39" s="13" t="s">
        <v>823</v>
      </c>
      <c r="B39">
        <f t="shared" si="3"/>
        <v>24</v>
      </c>
      <c r="C39" t="s">
        <v>73</v>
      </c>
      <c r="D39" t="s">
        <v>873</v>
      </c>
      <c r="E39">
        <v>24</v>
      </c>
      <c r="F39" s="6" t="s">
        <v>905</v>
      </c>
      <c r="G39" t="str">
        <f t="shared" si="1"/>
        <v>status_update_24</v>
      </c>
      <c r="H39" s="11" t="str">
        <f t="shared" si="2"/>
        <v>status_update_24 = action_result_232.action_result_updates.create(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24 } )</v>
      </c>
    </row>
    <row r="40" spans="1:8" ht="20">
      <c r="A40" s="13" t="s">
        <v>825</v>
      </c>
      <c r="B40">
        <f t="shared" si="3"/>
        <v>25</v>
      </c>
      <c r="C40" t="s">
        <v>73</v>
      </c>
      <c r="D40" t="s">
        <v>873</v>
      </c>
      <c r="E40">
        <v>25</v>
      </c>
      <c r="F40" s="6" t="s">
        <v>906</v>
      </c>
      <c r="G40" t="str">
        <f t="shared" si="1"/>
        <v>status_update_25</v>
      </c>
      <c r="H40" s="11" t="str">
        <f t="shared" si="2"/>
        <v>status_update_25 = action_result_245.action_result_updates.create(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25 } )</v>
      </c>
    </row>
    <row r="41" spans="1:8" ht="20">
      <c r="A41" s="13" t="s">
        <v>827</v>
      </c>
      <c r="B41">
        <f t="shared" si="3"/>
        <v>26</v>
      </c>
      <c r="C41" t="s">
        <v>73</v>
      </c>
      <c r="D41" t="s">
        <v>873</v>
      </c>
      <c r="E41">
        <v>26</v>
      </c>
      <c r="F41" s="6" t="s">
        <v>906</v>
      </c>
      <c r="G41" t="str">
        <f t="shared" si="1"/>
        <v>status_update_26</v>
      </c>
      <c r="H41" s="11" t="str">
        <f t="shared" si="2"/>
        <v>status_update_26 = action_result_245.action_result_updates.create(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26 } )</v>
      </c>
    </row>
    <row r="42" spans="1:8" ht="20">
      <c r="A42" s="13" t="s">
        <v>823</v>
      </c>
      <c r="B42">
        <f t="shared" si="3"/>
        <v>27</v>
      </c>
      <c r="C42" t="s">
        <v>73</v>
      </c>
      <c r="D42" t="s">
        <v>873</v>
      </c>
      <c r="E42">
        <v>27</v>
      </c>
      <c r="F42" s="6" t="s">
        <v>906</v>
      </c>
      <c r="G42" t="str">
        <f t="shared" si="1"/>
        <v>status_update_27</v>
      </c>
      <c r="H42" s="11" t="str">
        <f t="shared" si="2"/>
        <v>status_update_27 = action_result_245.action_result_updates.create(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27 } )</v>
      </c>
    </row>
    <row r="43" spans="1:8" ht="20">
      <c r="A43" s="13" t="s">
        <v>825</v>
      </c>
      <c r="B43">
        <f t="shared" si="3"/>
        <v>28</v>
      </c>
      <c r="C43" t="s">
        <v>73</v>
      </c>
      <c r="D43" t="s">
        <v>873</v>
      </c>
      <c r="E43">
        <v>28</v>
      </c>
      <c r="F43" s="6" t="s">
        <v>105</v>
      </c>
      <c r="G43" t="str">
        <f t="shared" si="1"/>
        <v>status_update_28</v>
      </c>
      <c r="H43" s="11" t="str">
        <f t="shared" si="2"/>
        <v>status_update_28 = action_result_310.action_result_updates.create(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28 } )</v>
      </c>
    </row>
    <row r="44" spans="1:8" ht="20">
      <c r="A44" s="13" t="s">
        <v>827</v>
      </c>
      <c r="B44">
        <f t="shared" si="3"/>
        <v>29</v>
      </c>
      <c r="C44" t="s">
        <v>73</v>
      </c>
      <c r="D44" t="s">
        <v>873</v>
      </c>
      <c r="E44">
        <v>29</v>
      </c>
      <c r="F44" s="6" t="s">
        <v>105</v>
      </c>
      <c r="G44" t="str">
        <f t="shared" si="1"/>
        <v>status_update_29</v>
      </c>
      <c r="H44" s="11" t="str">
        <f t="shared" si="2"/>
        <v>status_update_29 = action_result_310.action_result_updates.create(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29 } )</v>
      </c>
    </row>
    <row r="45" spans="1:8" ht="20">
      <c r="A45" s="13" t="s">
        <v>823</v>
      </c>
      <c r="B45">
        <f t="shared" si="3"/>
        <v>30</v>
      </c>
      <c r="C45" t="s">
        <v>73</v>
      </c>
      <c r="D45" t="s">
        <v>873</v>
      </c>
      <c r="E45">
        <v>30</v>
      </c>
      <c r="F45" s="6" t="s">
        <v>105</v>
      </c>
      <c r="G45" t="str">
        <f t="shared" si="1"/>
        <v>status_update_30</v>
      </c>
      <c r="H45" s="11" t="str">
        <f t="shared" si="2"/>
        <v>status_update_30 = action_result_310.action_result_updates.create(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30 } )</v>
      </c>
    </row>
    <row r="46" spans="1:8" ht="20">
      <c r="A46" s="13" t="s">
        <v>825</v>
      </c>
      <c r="B46">
        <f t="shared" si="3"/>
        <v>31</v>
      </c>
      <c r="C46" t="s">
        <v>73</v>
      </c>
      <c r="D46" t="s">
        <v>873</v>
      </c>
      <c r="E46">
        <v>31</v>
      </c>
      <c r="F46" s="6" t="s">
        <v>907</v>
      </c>
      <c r="G46" t="str">
        <f t="shared" si="1"/>
        <v>status_update_31</v>
      </c>
      <c r="H46" s="11" t="str">
        <f t="shared" si="2"/>
        <v>status_update_31 = action_result_320.action_result_updates.create(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31 } )</v>
      </c>
    </row>
    <row r="47" spans="1:8" ht="20">
      <c r="A47" s="13" t="s">
        <v>827</v>
      </c>
      <c r="B47">
        <f t="shared" si="3"/>
        <v>32</v>
      </c>
      <c r="C47" t="s">
        <v>73</v>
      </c>
      <c r="D47" t="s">
        <v>873</v>
      </c>
      <c r="E47">
        <v>32</v>
      </c>
      <c r="F47" s="6" t="s">
        <v>907</v>
      </c>
      <c r="G47" t="str">
        <f t="shared" si="1"/>
        <v>status_update_32</v>
      </c>
      <c r="H47" s="11" t="str">
        <f t="shared" si="2"/>
        <v>status_update_32 = action_result_320.action_result_updates.create(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32 } )</v>
      </c>
    </row>
    <row r="48" spans="1:8" ht="20">
      <c r="A48" s="13" t="s">
        <v>823</v>
      </c>
      <c r="B48">
        <f t="shared" si="3"/>
        <v>33</v>
      </c>
      <c r="C48" t="s">
        <v>73</v>
      </c>
      <c r="D48" t="s">
        <v>873</v>
      </c>
      <c r="E48">
        <v>33</v>
      </c>
      <c r="F48" s="6" t="s">
        <v>907</v>
      </c>
      <c r="G48" t="str">
        <f t="shared" si="1"/>
        <v>status_update_33</v>
      </c>
      <c r="H48" s="11" t="str">
        <f t="shared" si="2"/>
        <v>status_update_33 = action_result_320.action_result_updates.create(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33 } )</v>
      </c>
    </row>
    <row r="49" spans="1:8" ht="20">
      <c r="A49" s="13" t="s">
        <v>825</v>
      </c>
      <c r="B49">
        <f t="shared" si="3"/>
        <v>34</v>
      </c>
      <c r="C49" t="s">
        <v>73</v>
      </c>
      <c r="D49" t="s">
        <v>873</v>
      </c>
      <c r="E49">
        <v>34</v>
      </c>
      <c r="F49" s="6" t="s">
        <v>908</v>
      </c>
      <c r="G49" t="str">
        <f t="shared" si="1"/>
        <v>status_update_34</v>
      </c>
      <c r="H49" s="11" t="str">
        <f t="shared" si="2"/>
        <v>status_update_34 = action_result_410.action_result_updates.create(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34 } )</v>
      </c>
    </row>
    <row r="50" spans="1:8" ht="20">
      <c r="A50" s="13" t="s">
        <v>827</v>
      </c>
      <c r="B50">
        <f t="shared" si="3"/>
        <v>35</v>
      </c>
      <c r="C50" t="s">
        <v>73</v>
      </c>
      <c r="D50" t="s">
        <v>873</v>
      </c>
      <c r="E50">
        <v>35</v>
      </c>
      <c r="F50" s="6" t="s">
        <v>908</v>
      </c>
      <c r="G50" t="str">
        <f t="shared" si="1"/>
        <v>status_update_35</v>
      </c>
      <c r="H50" s="11" t="str">
        <f t="shared" si="2"/>
        <v>status_update_35 = action_result_410.action_result_updates.create(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35 } )</v>
      </c>
    </row>
    <row r="51" spans="1:8" ht="20">
      <c r="A51" s="13" t="s">
        <v>823</v>
      </c>
      <c r="B51">
        <f t="shared" si="3"/>
        <v>36</v>
      </c>
      <c r="C51" t="s">
        <v>73</v>
      </c>
      <c r="D51" t="s">
        <v>873</v>
      </c>
      <c r="E51">
        <v>36</v>
      </c>
      <c r="F51" s="6" t="s">
        <v>908</v>
      </c>
      <c r="G51" t="str">
        <f t="shared" si="1"/>
        <v>status_update_36</v>
      </c>
      <c r="H51" s="11" t="str">
        <f t="shared" si="2"/>
        <v>status_update_36 = action_result_410.action_result_updates.create(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36 } )</v>
      </c>
    </row>
    <row r="52" spans="1:8" ht="20">
      <c r="A52" s="13" t="s">
        <v>825</v>
      </c>
      <c r="B52">
        <f t="shared" si="3"/>
        <v>37</v>
      </c>
      <c r="C52" t="s">
        <v>73</v>
      </c>
      <c r="D52" t="s">
        <v>873</v>
      </c>
      <c r="E52">
        <v>37</v>
      </c>
      <c r="F52" s="6" t="s">
        <v>909</v>
      </c>
      <c r="G52" t="str">
        <f t="shared" si="1"/>
        <v>status_update_37</v>
      </c>
      <c r="H52" s="11" t="str">
        <f t="shared" si="2"/>
        <v>status_update_37 = action_result_420.action_result_updates.create(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37 } )</v>
      </c>
    </row>
    <row r="53" spans="1:8" ht="20">
      <c r="A53" s="13" t="s">
        <v>827</v>
      </c>
      <c r="B53">
        <f t="shared" si="3"/>
        <v>38</v>
      </c>
      <c r="C53" t="s">
        <v>73</v>
      </c>
      <c r="D53" t="s">
        <v>873</v>
      </c>
      <c r="E53">
        <v>38</v>
      </c>
      <c r="F53" s="6" t="s">
        <v>909</v>
      </c>
      <c r="G53" t="str">
        <f t="shared" si="1"/>
        <v>status_update_38</v>
      </c>
      <c r="H53" s="11" t="str">
        <f t="shared" si="2"/>
        <v>status_update_38 = action_result_420.action_result_updates.create(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38 } )</v>
      </c>
    </row>
    <row r="54" spans="1:8" ht="20">
      <c r="A54" s="13" t="s">
        <v>823</v>
      </c>
      <c r="B54">
        <f t="shared" si="3"/>
        <v>39</v>
      </c>
      <c r="C54" t="s">
        <v>73</v>
      </c>
      <c r="D54" t="s">
        <v>873</v>
      </c>
      <c r="E54">
        <v>39</v>
      </c>
      <c r="F54" s="6" t="s">
        <v>909</v>
      </c>
      <c r="G54" t="str">
        <f t="shared" si="1"/>
        <v>status_update_39</v>
      </c>
      <c r="H54" s="11" t="str">
        <f t="shared" si="2"/>
        <v>status_update_39 = action_result_420.action_result_updates.create(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39 } )</v>
      </c>
    </row>
    <row r="55" spans="1:8" ht="20">
      <c r="A55" s="13" t="s">
        <v>825</v>
      </c>
      <c r="B55">
        <f t="shared" si="3"/>
        <v>40</v>
      </c>
      <c r="C55" t="s">
        <v>73</v>
      </c>
      <c r="D55" t="s">
        <v>873</v>
      </c>
      <c r="E55">
        <v>40</v>
      </c>
      <c r="F55" s="6" t="s">
        <v>117</v>
      </c>
      <c r="G55" t="str">
        <f t="shared" si="1"/>
        <v>status_update_40</v>
      </c>
      <c r="H55" s="11" t="str">
        <f t="shared" si="2"/>
        <v>status_update_40 = action_result_430.action_result_updates.create(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40 } )</v>
      </c>
    </row>
    <row r="56" spans="1:8" ht="20">
      <c r="A56" s="13" t="s">
        <v>827</v>
      </c>
      <c r="B56">
        <f t="shared" si="3"/>
        <v>41</v>
      </c>
      <c r="C56" t="s">
        <v>73</v>
      </c>
      <c r="D56" t="s">
        <v>873</v>
      </c>
      <c r="E56">
        <v>41</v>
      </c>
      <c r="F56" s="6" t="s">
        <v>117</v>
      </c>
      <c r="G56" t="str">
        <f t="shared" si="1"/>
        <v>status_update_41</v>
      </c>
      <c r="H56" s="11" t="str">
        <f t="shared" si="2"/>
        <v>status_update_41 = action_result_430.action_result_updates.create(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41 } )</v>
      </c>
    </row>
    <row r="57" spans="1:8" ht="20">
      <c r="A57" s="13" t="s">
        <v>823</v>
      </c>
      <c r="B57">
        <f t="shared" si="3"/>
        <v>42</v>
      </c>
      <c r="C57" t="s">
        <v>73</v>
      </c>
      <c r="D57" t="s">
        <v>873</v>
      </c>
      <c r="E57">
        <v>42</v>
      </c>
      <c r="F57" s="6" t="s">
        <v>117</v>
      </c>
      <c r="G57" t="str">
        <f t="shared" si="1"/>
        <v>status_update_42</v>
      </c>
      <c r="H57" s="11" t="str">
        <f t="shared" si="2"/>
        <v>status_update_42 = action_result_430.action_result_updates.create(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42 } )</v>
      </c>
    </row>
    <row r="58" spans="1:8" ht="20">
      <c r="A58" s="13" t="s">
        <v>825</v>
      </c>
      <c r="B58">
        <f t="shared" si="3"/>
        <v>43</v>
      </c>
      <c r="C58" t="s">
        <v>73</v>
      </c>
      <c r="D58" t="s">
        <v>873</v>
      </c>
      <c r="E58">
        <v>43</v>
      </c>
      <c r="F58" s="6" t="s">
        <v>115</v>
      </c>
      <c r="G58" t="str">
        <f t="shared" si="1"/>
        <v>status_update_43</v>
      </c>
      <c r="H58" s="11" t="str">
        <f t="shared" si="2"/>
        <v>status_update_43 = action_result_440.action_result_updates.create(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43 } )</v>
      </c>
    </row>
    <row r="59" spans="1:8" ht="20">
      <c r="A59" s="13" t="s">
        <v>827</v>
      </c>
      <c r="B59">
        <f t="shared" si="3"/>
        <v>44</v>
      </c>
      <c r="C59" t="s">
        <v>73</v>
      </c>
      <c r="D59" t="s">
        <v>873</v>
      </c>
      <c r="E59">
        <v>44</v>
      </c>
      <c r="F59" s="6" t="s">
        <v>115</v>
      </c>
      <c r="G59" t="str">
        <f t="shared" si="1"/>
        <v>status_update_44</v>
      </c>
      <c r="H59" s="11" t="str">
        <f t="shared" si="2"/>
        <v>status_update_44 = action_result_440.action_result_updates.create(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44 } )</v>
      </c>
    </row>
    <row r="60" spans="1:8" ht="20">
      <c r="A60" s="13" t="s">
        <v>823</v>
      </c>
      <c r="B60">
        <f t="shared" si="3"/>
        <v>45</v>
      </c>
      <c r="C60" t="s">
        <v>73</v>
      </c>
      <c r="D60" t="s">
        <v>873</v>
      </c>
      <c r="E60">
        <v>45</v>
      </c>
      <c r="F60" s="6" t="s">
        <v>115</v>
      </c>
      <c r="G60" t="str">
        <f t="shared" si="1"/>
        <v>status_update_45</v>
      </c>
      <c r="H60" s="11" t="str">
        <f t="shared" si="2"/>
        <v>status_update_45 = action_result_440.action_result_updates.create(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45 } )</v>
      </c>
    </row>
    <row r="61" spans="1:8" ht="20">
      <c r="A61" s="13" t="s">
        <v>825</v>
      </c>
      <c r="B61">
        <f t="shared" si="3"/>
        <v>46</v>
      </c>
      <c r="C61" t="s">
        <v>73</v>
      </c>
      <c r="D61" t="s">
        <v>873</v>
      </c>
      <c r="E61">
        <v>46</v>
      </c>
      <c r="F61" s="6" t="s">
        <v>107</v>
      </c>
      <c r="G61" t="str">
        <f t="shared" si="1"/>
        <v>status_update_46</v>
      </c>
      <c r="H61" s="11" t="str">
        <f t="shared" si="2"/>
        <v>status_update_46 = action_result_510.action_result_updates.create(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46 } )</v>
      </c>
    </row>
    <row r="62" spans="1:8" ht="20">
      <c r="A62" s="13" t="s">
        <v>827</v>
      </c>
      <c r="B62">
        <f t="shared" si="3"/>
        <v>47</v>
      </c>
      <c r="C62" t="s">
        <v>73</v>
      </c>
      <c r="D62" t="s">
        <v>873</v>
      </c>
      <c r="E62">
        <v>47</v>
      </c>
      <c r="F62" s="6" t="s">
        <v>107</v>
      </c>
      <c r="G62" t="str">
        <f t="shared" si="1"/>
        <v>status_update_47</v>
      </c>
      <c r="H62" s="11" t="str">
        <f t="shared" si="2"/>
        <v>status_update_47 = action_result_510.action_result_updates.create(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47 } )</v>
      </c>
    </row>
    <row r="63" spans="1:8" ht="20">
      <c r="A63" s="13" t="s">
        <v>823</v>
      </c>
      <c r="B63">
        <f t="shared" si="3"/>
        <v>48</v>
      </c>
      <c r="C63" t="s">
        <v>73</v>
      </c>
      <c r="D63" t="s">
        <v>873</v>
      </c>
      <c r="E63">
        <v>48</v>
      </c>
      <c r="F63" s="6" t="s">
        <v>107</v>
      </c>
      <c r="G63" t="str">
        <f t="shared" si="1"/>
        <v>status_update_48</v>
      </c>
      <c r="H63" s="11" t="str">
        <f t="shared" si="2"/>
        <v>status_update_48 = action_result_510.action_result_updates.create(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48 } )</v>
      </c>
    </row>
    <row r="64" spans="1:8" ht="20">
      <c r="A64" s="13" t="s">
        <v>825</v>
      </c>
      <c r="B64">
        <f t="shared" si="3"/>
        <v>49</v>
      </c>
      <c r="C64" t="s">
        <v>73</v>
      </c>
      <c r="D64" t="s">
        <v>873</v>
      </c>
      <c r="E64">
        <v>49</v>
      </c>
      <c r="F64" s="6" t="s">
        <v>114</v>
      </c>
      <c r="G64" t="str">
        <f t="shared" si="1"/>
        <v>status_update_49</v>
      </c>
      <c r="H64" s="11" t="str">
        <f t="shared" si="2"/>
        <v>status_update_49 = action_result_520.action_result_updates.create(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49 } )</v>
      </c>
    </row>
    <row r="65" spans="1:8" ht="20">
      <c r="A65" s="13" t="s">
        <v>827</v>
      </c>
      <c r="B65">
        <f t="shared" si="3"/>
        <v>50</v>
      </c>
      <c r="C65" t="s">
        <v>73</v>
      </c>
      <c r="D65" t="s">
        <v>873</v>
      </c>
      <c r="E65">
        <v>50</v>
      </c>
      <c r="F65" s="6" t="s">
        <v>114</v>
      </c>
      <c r="G65" t="str">
        <f t="shared" si="1"/>
        <v>status_update_50</v>
      </c>
      <c r="H65" s="11" t="str">
        <f t="shared" si="2"/>
        <v>status_update_50 = action_result_520.action_result_updates.create(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50 } )</v>
      </c>
    </row>
    <row r="66" spans="1:8" ht="20">
      <c r="A66" s="13" t="s">
        <v>823</v>
      </c>
      <c r="B66">
        <f t="shared" si="3"/>
        <v>51</v>
      </c>
      <c r="C66" t="s">
        <v>73</v>
      </c>
      <c r="D66" t="s">
        <v>873</v>
      </c>
      <c r="E66">
        <v>51</v>
      </c>
      <c r="F66" s="6" t="s">
        <v>114</v>
      </c>
      <c r="G66" t="str">
        <f t="shared" si="1"/>
        <v>status_update_51</v>
      </c>
      <c r="H66" s="11" t="str">
        <f t="shared" si="2"/>
        <v>status_update_51 = action_result_520.action_result_updates.create(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51 } )</v>
      </c>
    </row>
    <row r="67" spans="1:8" ht="20">
      <c r="A67" s="13" t="s">
        <v>825</v>
      </c>
      <c r="B67">
        <f t="shared" si="3"/>
        <v>52</v>
      </c>
      <c r="C67" t="s">
        <v>73</v>
      </c>
      <c r="D67" t="s">
        <v>873</v>
      </c>
      <c r="E67">
        <v>52</v>
      </c>
      <c r="F67" s="6" t="s">
        <v>910</v>
      </c>
      <c r="G67" t="str">
        <f t="shared" si="1"/>
        <v>status_update_52</v>
      </c>
      <c r="H67" s="11" t="str">
        <f t="shared" si="2"/>
        <v>status_update_52 = action_result_530.action_result_updates.create(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52 } )</v>
      </c>
    </row>
    <row r="68" spans="1:8" ht="20">
      <c r="A68" s="13" t="s">
        <v>827</v>
      </c>
      <c r="B68">
        <f t="shared" si="3"/>
        <v>53</v>
      </c>
      <c r="C68" t="s">
        <v>73</v>
      </c>
      <c r="D68" t="s">
        <v>873</v>
      </c>
      <c r="E68">
        <v>53</v>
      </c>
      <c r="F68" s="6" t="s">
        <v>910</v>
      </c>
      <c r="G68" t="str">
        <f t="shared" si="1"/>
        <v>status_update_53</v>
      </c>
      <c r="H68" s="11" t="str">
        <f t="shared" si="2"/>
        <v>status_update_53 = action_result_530.action_result_updates.create(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53 } )</v>
      </c>
    </row>
    <row r="69" spans="1:8" ht="20">
      <c r="A69" s="13" t="s">
        <v>823</v>
      </c>
      <c r="B69">
        <f t="shared" si="3"/>
        <v>54</v>
      </c>
      <c r="C69" t="s">
        <v>73</v>
      </c>
      <c r="D69" t="s">
        <v>873</v>
      </c>
      <c r="E69">
        <v>54</v>
      </c>
      <c r="F69" s="6" t="s">
        <v>910</v>
      </c>
      <c r="G69" t="str">
        <f t="shared" si="1"/>
        <v>status_update_54</v>
      </c>
      <c r="H69" s="11" t="str">
        <f t="shared" si="2"/>
        <v>status_update_54 = action_result_530.action_result_updates.create(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54 } )</v>
      </c>
    </row>
    <row r="70" spans="1:8" ht="20">
      <c r="A70" s="13" t="s">
        <v>825</v>
      </c>
      <c r="B70">
        <f t="shared" si="3"/>
        <v>55</v>
      </c>
      <c r="C70" t="s">
        <v>73</v>
      </c>
      <c r="D70" t="s">
        <v>873</v>
      </c>
      <c r="E70">
        <v>55</v>
      </c>
      <c r="F70" s="6" t="s">
        <v>109</v>
      </c>
      <c r="G70" t="str">
        <f t="shared" si="1"/>
        <v>status_update_55</v>
      </c>
      <c r="H70" s="11" t="str">
        <f t="shared" si="2"/>
        <v>status_update_55 = action_result_540.action_result_updates.create(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55 } )</v>
      </c>
    </row>
    <row r="71" spans="1:8" ht="20">
      <c r="A71" s="13" t="s">
        <v>827</v>
      </c>
      <c r="B71">
        <f t="shared" si="3"/>
        <v>56</v>
      </c>
      <c r="C71" t="s">
        <v>73</v>
      </c>
      <c r="D71" t="s">
        <v>873</v>
      </c>
      <c r="E71">
        <v>56</v>
      </c>
      <c r="F71" s="6" t="s">
        <v>109</v>
      </c>
      <c r="G71" t="str">
        <f t="shared" si="1"/>
        <v>status_update_56</v>
      </c>
      <c r="H71" s="11" t="str">
        <f t="shared" si="2"/>
        <v>status_update_56 = action_result_540.action_result_updates.create(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56 } )</v>
      </c>
    </row>
    <row r="72" spans="1:8" ht="20">
      <c r="A72" s="13" t="s">
        <v>823</v>
      </c>
      <c r="B72">
        <f t="shared" si="3"/>
        <v>57</v>
      </c>
      <c r="C72" t="s">
        <v>73</v>
      </c>
      <c r="D72" t="s">
        <v>873</v>
      </c>
      <c r="E72">
        <v>57</v>
      </c>
      <c r="F72" s="6" t="s">
        <v>109</v>
      </c>
      <c r="G72" t="str">
        <f t="shared" si="1"/>
        <v>status_update_57</v>
      </c>
      <c r="H72" s="11" t="str">
        <f t="shared" si="2"/>
        <v>status_update_57 = action_result_540.action_result_updates.create(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57 } )</v>
      </c>
    </row>
    <row r="73" spans="1:8" ht="20">
      <c r="A73" s="13" t="s">
        <v>825</v>
      </c>
      <c r="B73">
        <f t="shared" si="3"/>
        <v>58</v>
      </c>
      <c r="C73" t="s">
        <v>73</v>
      </c>
      <c r="D73" t="s">
        <v>873</v>
      </c>
      <c r="E73">
        <v>58</v>
      </c>
      <c r="F73" s="6" t="s">
        <v>130</v>
      </c>
      <c r="G73" t="str">
        <f t="shared" si="1"/>
        <v>status_update_58</v>
      </c>
      <c r="H73" s="11" t="str">
        <f t="shared" si="2"/>
        <v>status_update_58 = action_result_550.action_result_updates.create( { text: 'Aenean laoreet mi eget dictum tempus. Maecenas consectetur felis consequat neque vulputate, ultrices hendrerit purus lobortis. Proin molestie, tellus in tincidunt suscipit, nibh eros maximus tortor, blandit faucibus tortor arcu at velit. Maecenas vulputate pellentesque eros, in finibus metus ornare vitae. Vivamus nec pellentesque velit. Fusce maximus gravida ex sit amet luctus. Proin convallis sodales aliquet. Aliquam vel est id magna hendrerit facilisis.', date_lookup_id: 58 } )</v>
      </c>
    </row>
    <row r="74" spans="1:8" ht="20">
      <c r="A74" s="13" t="s">
        <v>827</v>
      </c>
      <c r="B74">
        <f t="shared" si="3"/>
        <v>59</v>
      </c>
      <c r="C74" t="s">
        <v>73</v>
      </c>
      <c r="D74" t="s">
        <v>873</v>
      </c>
      <c r="E74">
        <v>59</v>
      </c>
      <c r="F74" s="6" t="s">
        <v>130</v>
      </c>
      <c r="G74" t="str">
        <f t="shared" si="1"/>
        <v>status_update_59</v>
      </c>
      <c r="H74" s="11" t="str">
        <f t="shared" si="2"/>
        <v>status_update_59 = action_result_550.action_result_updates.create(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59 } )</v>
      </c>
    </row>
    <row r="75" spans="1:8" ht="20">
      <c r="A75" s="13" t="s">
        <v>823</v>
      </c>
      <c r="B75">
        <f t="shared" si="3"/>
        <v>60</v>
      </c>
      <c r="C75" t="s">
        <v>73</v>
      </c>
      <c r="D75" t="s">
        <v>873</v>
      </c>
      <c r="E75">
        <v>60</v>
      </c>
      <c r="F75" s="6" t="s">
        <v>130</v>
      </c>
      <c r="G75" t="str">
        <f t="shared" si="1"/>
        <v>status_update_60</v>
      </c>
      <c r="H75" s="11" t="str">
        <f t="shared" si="2"/>
        <v>status_update_60 = action_result_550.action_result_updates.create(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60 } )</v>
      </c>
    </row>
    <row r="76" spans="1:8" ht="20">
      <c r="A76" s="13" t="s">
        <v>824</v>
      </c>
      <c r="B76">
        <f t="shared" si="3"/>
        <v>61</v>
      </c>
      <c r="C76" t="s">
        <v>73</v>
      </c>
      <c r="D76" t="s">
        <v>873</v>
      </c>
      <c r="E76">
        <v>61</v>
      </c>
      <c r="F76" s="6" t="s">
        <v>121</v>
      </c>
      <c r="G76" t="str">
        <f t="shared" si="1"/>
        <v>status_update_61</v>
      </c>
      <c r="H76" s="11" t="str">
        <f t="shared" si="2"/>
        <v>status_update_61 = action_result_610.action_result_updates.create(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61 } )</v>
      </c>
    </row>
    <row r="77" spans="1:8" ht="20">
      <c r="A77" s="13" t="s">
        <v>827</v>
      </c>
      <c r="B77">
        <f t="shared" si="3"/>
        <v>62</v>
      </c>
      <c r="C77" t="s">
        <v>73</v>
      </c>
      <c r="D77" t="s">
        <v>873</v>
      </c>
      <c r="E77">
        <v>62</v>
      </c>
      <c r="F77" s="6" t="s">
        <v>121</v>
      </c>
      <c r="G77" t="str">
        <f t="shared" si="1"/>
        <v>status_update_62</v>
      </c>
      <c r="H77" s="11" t="str">
        <f t="shared" si="2"/>
        <v>status_update_62 = action_result_610.action_result_updates.create( { text: 'Duis ac arcu vehicula, eleifend justo nec, tempus quam. Donec non condimentum arcu, eu sollicitudin elit. Fusce ligula nisl, lacinia eget quam eu, scelerisque dignissim est. Nullam justo tortor, accumsan vitae arcu quis, cursus fermentum mi. Nam placerat, lorem vel sagittis pretium, turpis neque venenatis sapien, sit amet dignissim est tellus eget mauris. Class aptent taciti sociosqu ad litora torquent per conubia nostra, per inceptos himenaeos. Aliquam quis consequat neque, non convallis lorem. Nullam cursus metus sed convallis vehicula. Integer ac sem tincidunt, pulvinar purus et, consequat purus. Donec bibendum cursus posuere. Proin vitae nisi vel lectus gravida consequat bibendum rhoncus ligula. Sed vitae fermentum ligula.', date_lookup_id: 62 } )</v>
      </c>
    </row>
    <row r="78" spans="1:8" ht="20">
      <c r="A78" s="13" t="s">
        <v>823</v>
      </c>
      <c r="B78">
        <f t="shared" si="3"/>
        <v>63</v>
      </c>
      <c r="C78" t="s">
        <v>73</v>
      </c>
      <c r="D78" t="s">
        <v>873</v>
      </c>
      <c r="E78">
        <v>63</v>
      </c>
      <c r="F78" s="6" t="s">
        <v>121</v>
      </c>
      <c r="G78" t="str">
        <f t="shared" si="1"/>
        <v>status_update_63</v>
      </c>
      <c r="H78" s="11" t="str">
        <f t="shared" si="2"/>
        <v>status_update_63 = action_result_610.action_result_updates.create(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63 } )</v>
      </c>
    </row>
    <row r="79" spans="1:8" ht="20">
      <c r="A79" s="13" t="s">
        <v>824</v>
      </c>
      <c r="B79">
        <f t="shared" si="3"/>
        <v>64</v>
      </c>
      <c r="C79" t="s">
        <v>73</v>
      </c>
      <c r="D79" t="s">
        <v>873</v>
      </c>
      <c r="E79">
        <v>64</v>
      </c>
      <c r="F79" s="6" t="s">
        <v>118</v>
      </c>
      <c r="G79" t="str">
        <f t="shared" si="1"/>
        <v>status_update_64</v>
      </c>
      <c r="H79" s="11" t="str">
        <f t="shared" si="2"/>
        <v>status_update_64 = action_result_620.action_result_updates.create(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64 } )</v>
      </c>
    </row>
    <row r="80" spans="1:8" ht="20">
      <c r="A80" s="13" t="s">
        <v>826</v>
      </c>
      <c r="B80">
        <f t="shared" si="3"/>
        <v>65</v>
      </c>
      <c r="C80" t="s">
        <v>73</v>
      </c>
      <c r="D80" t="s">
        <v>873</v>
      </c>
      <c r="E80">
        <v>65</v>
      </c>
      <c r="F80" s="6" t="s">
        <v>118</v>
      </c>
      <c r="G80" t="str">
        <f t="shared" si="1"/>
        <v>status_update_65</v>
      </c>
      <c r="H80" s="11" t="str">
        <f t="shared" si="2"/>
        <v>status_update_65 = action_result_620.action_result_updates.create(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65 } )</v>
      </c>
    </row>
    <row r="81" spans="1:8" ht="20">
      <c r="A81" s="13" t="s">
        <v>823</v>
      </c>
      <c r="B81">
        <f t="shared" si="3"/>
        <v>66</v>
      </c>
      <c r="C81" t="s">
        <v>73</v>
      </c>
      <c r="D81" t="s">
        <v>873</v>
      </c>
      <c r="E81">
        <v>66</v>
      </c>
      <c r="F81" s="6" t="s">
        <v>118</v>
      </c>
      <c r="G81" t="str">
        <f t="shared" ref="G81:G144" si="4">"status_update_"&amp;E81</f>
        <v>status_update_66</v>
      </c>
      <c r="H81" s="11" t="str">
        <f t="shared" ref="H81:H144" si="5">G81&amp;" = "&amp;F81&amp;"."&amp;C81&amp;"_updates.create( { "&amp;$A$14&amp;"'"&amp;A81&amp;"'"&amp;B$14&amp;B81&amp;" } )"</f>
        <v>status_update_66 = action_result_620.action_result_updates.create( { text: 'Phasellus pretium diam augue. Vestibulum consectetur neque metus, et facilisis nisl sodales id. Integer tincidunt lectus vitae dolor mattis, ut tristique elit fringilla. Vivamus turpis diam, tempus quis volutpat eu, condimentum ut orci. Aliquam venenatis nec quam ut viverra. Nunc accumsan diam id consequat posuere. Nullam dignissim erat quis elementum accumsan. Donec feugiat nisl in ligula iaculis feugiat. Integer scelerisque mauris ut sapien feugiat, ac ullamcorper purus tincidunt. Curabitur blandit leo ac leo ornare tempus. Etiam libero justo, iaculis sit amet pulvinar at, accumsan sed eros. Vivamus volutpat felis fringilla felis posuere imperdiet.', date_lookup_id: 66 } )</v>
      </c>
    </row>
    <row r="82" spans="1:8" ht="20">
      <c r="A82" s="13" t="s">
        <v>824</v>
      </c>
      <c r="B82">
        <f t="shared" ref="B82:B145" si="6">B81+1</f>
        <v>67</v>
      </c>
      <c r="C82" t="s">
        <v>73</v>
      </c>
      <c r="D82" t="s">
        <v>873</v>
      </c>
      <c r="E82">
        <v>67</v>
      </c>
      <c r="F82" s="6" t="s">
        <v>133</v>
      </c>
      <c r="G82" t="str">
        <f t="shared" si="4"/>
        <v>status_update_67</v>
      </c>
      <c r="H82" s="11" t="str">
        <f t="shared" si="5"/>
        <v>status_update_67 = action_result_630.action_result_updates.create(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67 } )</v>
      </c>
    </row>
    <row r="83" spans="1:8" ht="20">
      <c r="A83" s="13" t="s">
        <v>826</v>
      </c>
      <c r="B83">
        <f t="shared" si="6"/>
        <v>68</v>
      </c>
      <c r="C83" t="s">
        <v>73</v>
      </c>
      <c r="D83" t="s">
        <v>873</v>
      </c>
      <c r="E83">
        <v>68</v>
      </c>
      <c r="F83" s="6" t="s">
        <v>133</v>
      </c>
      <c r="G83" t="str">
        <f t="shared" si="4"/>
        <v>status_update_68</v>
      </c>
      <c r="H83" s="11" t="str">
        <f t="shared" si="5"/>
        <v>status_update_68 = action_result_630.action_result_updates.create(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68 } )</v>
      </c>
    </row>
    <row r="84" spans="1:8" ht="20">
      <c r="A84" s="13" t="s">
        <v>824</v>
      </c>
      <c r="B84">
        <f t="shared" si="6"/>
        <v>69</v>
      </c>
      <c r="C84" t="s">
        <v>73</v>
      </c>
      <c r="D84" t="s">
        <v>873</v>
      </c>
      <c r="E84">
        <v>69</v>
      </c>
      <c r="F84" s="6" t="s">
        <v>127</v>
      </c>
      <c r="G84" t="str">
        <f t="shared" si="4"/>
        <v>status_update_69</v>
      </c>
      <c r="H84" s="11" t="str">
        <f t="shared" si="5"/>
        <v>status_update_69 = action_result_640.action_result_updates.create(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69 } )</v>
      </c>
    </row>
    <row r="85" spans="1:8" ht="20">
      <c r="A85" s="13" t="s">
        <v>826</v>
      </c>
      <c r="B85">
        <f t="shared" si="6"/>
        <v>70</v>
      </c>
      <c r="C85" t="s">
        <v>73</v>
      </c>
      <c r="D85" t="s">
        <v>873</v>
      </c>
      <c r="E85">
        <v>70</v>
      </c>
      <c r="F85" s="6" t="s">
        <v>127</v>
      </c>
      <c r="G85" t="str">
        <f t="shared" si="4"/>
        <v>status_update_70</v>
      </c>
      <c r="H85" s="11" t="str">
        <f t="shared" si="5"/>
        <v>status_update_70 = action_result_640.action_result_updates.create(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70 } )</v>
      </c>
    </row>
    <row r="86" spans="1:8" ht="20">
      <c r="A86" s="13" t="s">
        <v>824</v>
      </c>
      <c r="B86">
        <f t="shared" si="6"/>
        <v>71</v>
      </c>
      <c r="C86" t="s">
        <v>73</v>
      </c>
      <c r="D86" t="s">
        <v>873</v>
      </c>
      <c r="E86">
        <v>71</v>
      </c>
      <c r="F86" s="6" t="s">
        <v>911</v>
      </c>
      <c r="G86" t="str">
        <f t="shared" si="4"/>
        <v>status_update_71</v>
      </c>
      <c r="H86" s="11" t="str">
        <f t="shared" si="5"/>
        <v>status_update_71 = action_result_650.action_result_updates.create(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71 } )</v>
      </c>
    </row>
    <row r="87" spans="1:8" ht="20">
      <c r="A87" s="13" t="s">
        <v>826</v>
      </c>
      <c r="B87">
        <f t="shared" si="6"/>
        <v>72</v>
      </c>
      <c r="C87" t="s">
        <v>73</v>
      </c>
      <c r="D87" t="s">
        <v>873</v>
      </c>
      <c r="E87">
        <v>72</v>
      </c>
      <c r="F87" s="6" t="s">
        <v>911</v>
      </c>
      <c r="G87" t="str">
        <f t="shared" si="4"/>
        <v>status_update_72</v>
      </c>
      <c r="H87" s="11" t="str">
        <f t="shared" si="5"/>
        <v>status_update_72 = action_result_650.action_result_updates.create(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72 } )</v>
      </c>
    </row>
    <row r="88" spans="1:8" ht="20">
      <c r="A88" s="13" t="s">
        <v>824</v>
      </c>
      <c r="B88">
        <f t="shared" si="6"/>
        <v>73</v>
      </c>
      <c r="C88" t="s">
        <v>73</v>
      </c>
      <c r="D88" t="s">
        <v>873</v>
      </c>
      <c r="E88">
        <v>73</v>
      </c>
      <c r="F88" s="6" t="s">
        <v>119</v>
      </c>
      <c r="G88" t="str">
        <f t="shared" si="4"/>
        <v>status_update_73</v>
      </c>
      <c r="H88" s="11" t="str">
        <f t="shared" si="5"/>
        <v>status_update_73 = action_result_660.action_result_updates.create(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73 } )</v>
      </c>
    </row>
    <row r="89" spans="1:8" ht="20">
      <c r="A89" s="13" t="s">
        <v>826</v>
      </c>
      <c r="B89">
        <f t="shared" si="6"/>
        <v>74</v>
      </c>
      <c r="C89" t="s">
        <v>73</v>
      </c>
      <c r="D89" t="s">
        <v>873</v>
      </c>
      <c r="E89">
        <v>74</v>
      </c>
      <c r="F89" s="6" t="s">
        <v>119</v>
      </c>
      <c r="G89" t="str">
        <f t="shared" si="4"/>
        <v>status_update_74</v>
      </c>
      <c r="H89" s="11" t="str">
        <f t="shared" si="5"/>
        <v>status_update_74 = action_result_660.action_result_updates.create(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74 } )</v>
      </c>
    </row>
    <row r="90" spans="1:8" ht="20">
      <c r="A90" s="13" t="s">
        <v>824</v>
      </c>
      <c r="B90">
        <f t="shared" si="6"/>
        <v>75</v>
      </c>
      <c r="C90" t="s">
        <v>73</v>
      </c>
      <c r="D90" t="s">
        <v>873</v>
      </c>
      <c r="E90">
        <v>75</v>
      </c>
      <c r="F90" s="6" t="s">
        <v>912</v>
      </c>
      <c r="G90" t="str">
        <f t="shared" si="4"/>
        <v>status_update_75</v>
      </c>
      <c r="H90" s="11" t="str">
        <f t="shared" si="5"/>
        <v>status_update_75 = action_result_710.action_result_updates.create(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75 } )</v>
      </c>
    </row>
    <row r="91" spans="1:8" ht="20">
      <c r="A91" s="13" t="s">
        <v>826</v>
      </c>
      <c r="B91">
        <f t="shared" si="6"/>
        <v>76</v>
      </c>
      <c r="C91" t="s">
        <v>73</v>
      </c>
      <c r="D91" t="s">
        <v>873</v>
      </c>
      <c r="E91">
        <v>76</v>
      </c>
      <c r="F91" s="6" t="s">
        <v>912</v>
      </c>
      <c r="G91" t="str">
        <f t="shared" si="4"/>
        <v>status_update_76</v>
      </c>
      <c r="H91" s="11" t="str">
        <f t="shared" si="5"/>
        <v>status_update_76 = action_result_710.action_result_updates.create(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76 } )</v>
      </c>
    </row>
    <row r="92" spans="1:8" ht="20">
      <c r="A92" s="13" t="s">
        <v>824</v>
      </c>
      <c r="B92">
        <f t="shared" si="6"/>
        <v>77</v>
      </c>
      <c r="C92" t="s">
        <v>73</v>
      </c>
      <c r="D92" t="s">
        <v>873</v>
      </c>
      <c r="E92">
        <v>77</v>
      </c>
      <c r="F92" s="6" t="s">
        <v>913</v>
      </c>
      <c r="G92" t="str">
        <f t="shared" si="4"/>
        <v>status_update_77</v>
      </c>
      <c r="H92" s="11" t="str">
        <f t="shared" si="5"/>
        <v>status_update_77 = action_result_720.action_result_updates.create(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77 } )</v>
      </c>
    </row>
    <row r="93" spans="1:8" ht="20">
      <c r="A93" s="13" t="s">
        <v>826</v>
      </c>
      <c r="B93">
        <f t="shared" si="6"/>
        <v>78</v>
      </c>
      <c r="C93" t="s">
        <v>73</v>
      </c>
      <c r="D93" t="s">
        <v>873</v>
      </c>
      <c r="E93">
        <v>78</v>
      </c>
      <c r="F93" s="6" t="s">
        <v>913</v>
      </c>
      <c r="G93" t="str">
        <f t="shared" si="4"/>
        <v>status_update_78</v>
      </c>
      <c r="H93" s="11" t="str">
        <f t="shared" si="5"/>
        <v>status_update_78 = action_result_720.action_result_updates.create(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78 } )</v>
      </c>
    </row>
    <row r="94" spans="1:8" ht="20">
      <c r="A94" s="13" t="s">
        <v>824</v>
      </c>
      <c r="B94">
        <f t="shared" si="6"/>
        <v>79</v>
      </c>
      <c r="C94" t="s">
        <v>73</v>
      </c>
      <c r="D94" t="s">
        <v>873</v>
      </c>
      <c r="E94">
        <v>79</v>
      </c>
      <c r="F94" s="6" t="s">
        <v>914</v>
      </c>
      <c r="G94" t="str">
        <f t="shared" si="4"/>
        <v>status_update_79</v>
      </c>
      <c r="H94" s="11" t="str">
        <f t="shared" si="5"/>
        <v>status_update_79 = action_result_730.action_result_updates.create(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79 } )</v>
      </c>
    </row>
    <row r="95" spans="1:8" ht="20">
      <c r="A95" s="13" t="s">
        <v>826</v>
      </c>
      <c r="B95">
        <f t="shared" si="6"/>
        <v>80</v>
      </c>
      <c r="C95" t="s">
        <v>73</v>
      </c>
      <c r="D95" t="s">
        <v>873</v>
      </c>
      <c r="E95">
        <v>80</v>
      </c>
      <c r="F95" s="6" t="s">
        <v>914</v>
      </c>
      <c r="G95" t="str">
        <f t="shared" si="4"/>
        <v>status_update_80</v>
      </c>
      <c r="H95" s="11" t="str">
        <f t="shared" si="5"/>
        <v>status_update_80 = action_result_730.action_result_updates.create(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80 } )</v>
      </c>
    </row>
    <row r="96" spans="1:8" ht="20">
      <c r="A96" s="13" t="s">
        <v>824</v>
      </c>
      <c r="B96">
        <f t="shared" si="6"/>
        <v>81</v>
      </c>
      <c r="C96" t="s">
        <v>73</v>
      </c>
      <c r="D96" t="s">
        <v>873</v>
      </c>
      <c r="E96">
        <v>81</v>
      </c>
      <c r="F96" s="6" t="s">
        <v>915</v>
      </c>
      <c r="G96" t="str">
        <f t="shared" si="4"/>
        <v>status_update_81</v>
      </c>
      <c r="H96" s="11" t="str">
        <f t="shared" si="5"/>
        <v>status_update_81 = action_result_740.action_result_updates.create(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81 } )</v>
      </c>
    </row>
    <row r="97" spans="1:8" ht="20">
      <c r="A97" s="13" t="s">
        <v>826</v>
      </c>
      <c r="B97">
        <f t="shared" si="6"/>
        <v>82</v>
      </c>
      <c r="C97" t="s">
        <v>73</v>
      </c>
      <c r="D97" t="s">
        <v>873</v>
      </c>
      <c r="E97">
        <v>82</v>
      </c>
      <c r="F97" s="6" t="s">
        <v>915</v>
      </c>
      <c r="G97" t="str">
        <f t="shared" si="4"/>
        <v>status_update_82</v>
      </c>
      <c r="H97" s="11" t="str">
        <f t="shared" si="5"/>
        <v>status_update_82 = action_result_740.action_result_updates.create(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82 } )</v>
      </c>
    </row>
    <row r="98" spans="1:8" ht="20">
      <c r="A98" s="13" t="s">
        <v>824</v>
      </c>
      <c r="B98">
        <f t="shared" si="6"/>
        <v>83</v>
      </c>
      <c r="C98" t="s">
        <v>73</v>
      </c>
      <c r="D98" t="s">
        <v>873</v>
      </c>
      <c r="E98">
        <v>83</v>
      </c>
      <c r="F98" s="6" t="s">
        <v>136</v>
      </c>
      <c r="G98" t="str">
        <f t="shared" si="4"/>
        <v>status_update_83</v>
      </c>
      <c r="H98" s="11" t="str">
        <f t="shared" si="5"/>
        <v>status_update_83 = action_result_810.action_result_updates.create(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83 } )</v>
      </c>
    </row>
    <row r="99" spans="1:8" ht="20">
      <c r="A99" s="13" t="s">
        <v>826</v>
      </c>
      <c r="B99">
        <f t="shared" si="6"/>
        <v>84</v>
      </c>
      <c r="C99" t="s">
        <v>73</v>
      </c>
      <c r="D99" t="s">
        <v>873</v>
      </c>
      <c r="E99">
        <v>84</v>
      </c>
      <c r="F99" s="6" t="s">
        <v>136</v>
      </c>
      <c r="G99" t="str">
        <f t="shared" si="4"/>
        <v>status_update_84</v>
      </c>
      <c r="H99" s="11" t="str">
        <f t="shared" si="5"/>
        <v>status_update_84 = action_result_810.action_result_updates.create(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84 } )</v>
      </c>
    </row>
    <row r="100" spans="1:8" ht="20">
      <c r="A100" s="13" t="s">
        <v>824</v>
      </c>
      <c r="B100">
        <f t="shared" si="6"/>
        <v>85</v>
      </c>
      <c r="C100" t="s">
        <v>73</v>
      </c>
      <c r="D100" t="s">
        <v>873</v>
      </c>
      <c r="E100">
        <v>85</v>
      </c>
      <c r="F100" s="6" t="s">
        <v>916</v>
      </c>
      <c r="G100" t="str">
        <f t="shared" si="4"/>
        <v>status_update_85</v>
      </c>
      <c r="H100" s="11" t="str">
        <f t="shared" si="5"/>
        <v>status_update_85 = action_result_820.action_result_updates.create(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85 } )</v>
      </c>
    </row>
    <row r="101" spans="1:8" ht="20">
      <c r="A101" s="13" t="s">
        <v>826</v>
      </c>
      <c r="B101">
        <f t="shared" si="6"/>
        <v>86</v>
      </c>
      <c r="C101" t="s">
        <v>73</v>
      </c>
      <c r="D101" t="s">
        <v>873</v>
      </c>
      <c r="E101">
        <v>86</v>
      </c>
      <c r="F101" s="6" t="s">
        <v>916</v>
      </c>
      <c r="G101" t="str">
        <f t="shared" si="4"/>
        <v>status_update_86</v>
      </c>
      <c r="H101" s="11" t="str">
        <f t="shared" si="5"/>
        <v>status_update_86 = action_result_820.action_result_updates.create(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86 } )</v>
      </c>
    </row>
    <row r="102" spans="1:8" ht="20">
      <c r="A102" s="13" t="s">
        <v>824</v>
      </c>
      <c r="B102">
        <f t="shared" si="6"/>
        <v>87</v>
      </c>
      <c r="C102" t="s">
        <v>73</v>
      </c>
      <c r="D102" t="s">
        <v>873</v>
      </c>
      <c r="E102">
        <v>87</v>
      </c>
      <c r="F102" s="6" t="s">
        <v>111</v>
      </c>
      <c r="G102" t="str">
        <f t="shared" si="4"/>
        <v>status_update_87</v>
      </c>
      <c r="H102" s="11" t="str">
        <f t="shared" si="5"/>
        <v>status_update_87 = action_result_830.action_result_updates.create(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87 } )</v>
      </c>
    </row>
    <row r="103" spans="1:8" ht="20">
      <c r="A103" s="13" t="s">
        <v>826</v>
      </c>
      <c r="B103">
        <f t="shared" si="6"/>
        <v>88</v>
      </c>
      <c r="C103" t="s">
        <v>73</v>
      </c>
      <c r="D103" t="s">
        <v>873</v>
      </c>
      <c r="E103">
        <v>88</v>
      </c>
      <c r="F103" s="6" t="s">
        <v>111</v>
      </c>
      <c r="G103" t="str">
        <f t="shared" si="4"/>
        <v>status_update_88</v>
      </c>
      <c r="H103" s="11" t="str">
        <f t="shared" si="5"/>
        <v>status_update_88 = action_result_830.action_result_updates.create(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88 } )</v>
      </c>
    </row>
    <row r="104" spans="1:8" ht="20">
      <c r="A104" s="13" t="s">
        <v>824</v>
      </c>
      <c r="B104">
        <f t="shared" si="6"/>
        <v>89</v>
      </c>
      <c r="C104" t="s">
        <v>73</v>
      </c>
      <c r="D104" t="s">
        <v>873</v>
      </c>
      <c r="E104">
        <v>89</v>
      </c>
      <c r="F104" s="6" t="s">
        <v>917</v>
      </c>
      <c r="G104" t="str">
        <f t="shared" si="4"/>
        <v>status_update_89</v>
      </c>
      <c r="H104" s="11" t="str">
        <f t="shared" si="5"/>
        <v>status_update_89 = action_result_840.action_result_updates.create(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89 } )</v>
      </c>
    </row>
    <row r="105" spans="1:8" ht="20">
      <c r="A105" s="13" t="s">
        <v>826</v>
      </c>
      <c r="B105">
        <f t="shared" si="6"/>
        <v>90</v>
      </c>
      <c r="C105" t="s">
        <v>73</v>
      </c>
      <c r="D105" t="s">
        <v>873</v>
      </c>
      <c r="E105">
        <v>90</v>
      </c>
      <c r="F105" s="6" t="s">
        <v>917</v>
      </c>
      <c r="G105" t="str">
        <f t="shared" si="4"/>
        <v>status_update_90</v>
      </c>
      <c r="H105" s="11" t="str">
        <f t="shared" si="5"/>
        <v>status_update_90 = action_result_840.action_result_updates.create(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90 } )</v>
      </c>
    </row>
    <row r="106" spans="1:8" ht="20">
      <c r="A106" s="13" t="s">
        <v>824</v>
      </c>
      <c r="B106">
        <f t="shared" si="6"/>
        <v>91</v>
      </c>
      <c r="C106" t="s">
        <v>73</v>
      </c>
      <c r="D106" t="s">
        <v>873</v>
      </c>
      <c r="E106">
        <v>91</v>
      </c>
      <c r="F106" s="6" t="s">
        <v>135</v>
      </c>
      <c r="G106" t="str">
        <f t="shared" si="4"/>
        <v>status_update_91</v>
      </c>
      <c r="H106" s="11" t="str">
        <f t="shared" si="5"/>
        <v>status_update_91 = action_result_850.action_result_updates.create(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91 } )</v>
      </c>
    </row>
    <row r="107" spans="1:8" ht="20">
      <c r="A107" s="13" t="s">
        <v>826</v>
      </c>
      <c r="B107">
        <f t="shared" si="6"/>
        <v>92</v>
      </c>
      <c r="C107" t="s">
        <v>73</v>
      </c>
      <c r="D107" t="s">
        <v>873</v>
      </c>
      <c r="E107">
        <v>92</v>
      </c>
      <c r="F107" s="6" t="s">
        <v>135</v>
      </c>
      <c r="G107" t="str">
        <f t="shared" si="4"/>
        <v>status_update_92</v>
      </c>
      <c r="H107" s="11" t="str">
        <f t="shared" si="5"/>
        <v>status_update_92 = action_result_850.action_result_updates.create(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92 } )</v>
      </c>
    </row>
    <row r="108" spans="1:8" ht="20">
      <c r="A108" s="13" t="s">
        <v>824</v>
      </c>
      <c r="B108">
        <f t="shared" si="6"/>
        <v>93</v>
      </c>
      <c r="C108" t="s">
        <v>73</v>
      </c>
      <c r="D108" t="s">
        <v>873</v>
      </c>
      <c r="E108">
        <v>93</v>
      </c>
      <c r="F108" s="6" t="s">
        <v>918</v>
      </c>
      <c r="G108" t="str">
        <f t="shared" si="4"/>
        <v>status_update_93</v>
      </c>
      <c r="H108" s="11" t="str">
        <f t="shared" si="5"/>
        <v>status_update_93 = action_result_860.action_result_updates.create(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93 } )</v>
      </c>
    </row>
    <row r="109" spans="1:8" ht="20">
      <c r="A109" s="13" t="s">
        <v>826</v>
      </c>
      <c r="B109">
        <f t="shared" si="6"/>
        <v>94</v>
      </c>
      <c r="C109" t="s">
        <v>73</v>
      </c>
      <c r="D109" t="s">
        <v>873</v>
      </c>
      <c r="E109">
        <v>94</v>
      </c>
      <c r="F109" s="6" t="s">
        <v>918</v>
      </c>
      <c r="G109" t="str">
        <f t="shared" si="4"/>
        <v>status_update_94</v>
      </c>
      <c r="H109" s="11" t="str">
        <f t="shared" si="5"/>
        <v>status_update_94 = action_result_860.action_result_updates.create(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94 } )</v>
      </c>
    </row>
    <row r="110" spans="1:8" ht="20">
      <c r="A110" s="13" t="s">
        <v>824</v>
      </c>
      <c r="B110">
        <f t="shared" si="6"/>
        <v>95</v>
      </c>
      <c r="C110" t="s">
        <v>73</v>
      </c>
      <c r="D110" t="s">
        <v>873</v>
      </c>
      <c r="E110">
        <v>95</v>
      </c>
      <c r="F110" s="6" t="s">
        <v>919</v>
      </c>
      <c r="G110" t="str">
        <f t="shared" si="4"/>
        <v>status_update_95</v>
      </c>
      <c r="H110" s="11" t="str">
        <f t="shared" si="5"/>
        <v>status_update_95 = action_result_870.action_result_updates.create(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95 } )</v>
      </c>
    </row>
    <row r="111" spans="1:8" ht="20">
      <c r="A111" s="13" t="s">
        <v>826</v>
      </c>
      <c r="B111">
        <f t="shared" si="6"/>
        <v>96</v>
      </c>
      <c r="C111" t="s">
        <v>73</v>
      </c>
      <c r="D111" t="s">
        <v>873</v>
      </c>
      <c r="E111">
        <v>96</v>
      </c>
      <c r="F111" s="6" t="s">
        <v>919</v>
      </c>
      <c r="G111" t="str">
        <f t="shared" si="4"/>
        <v>status_update_96</v>
      </c>
      <c r="H111" s="11" t="str">
        <f t="shared" si="5"/>
        <v>status_update_96 = action_result_870.action_result_updates.create(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96 } )</v>
      </c>
    </row>
    <row r="112" spans="1:8" ht="20">
      <c r="A112" s="13" t="s">
        <v>824</v>
      </c>
      <c r="B112">
        <f t="shared" si="6"/>
        <v>97</v>
      </c>
      <c r="C112" t="s">
        <v>73</v>
      </c>
      <c r="D112" t="s">
        <v>873</v>
      </c>
      <c r="E112">
        <v>97</v>
      </c>
      <c r="F112" s="6" t="s">
        <v>920</v>
      </c>
      <c r="G112" t="str">
        <f t="shared" si="4"/>
        <v>status_update_97</v>
      </c>
      <c r="H112" s="11" t="str">
        <f t="shared" si="5"/>
        <v>status_update_97 = action_result_910.action_result_updates.create(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97 } )</v>
      </c>
    </row>
    <row r="113" spans="1:8" ht="20">
      <c r="A113" s="13" t="s">
        <v>826</v>
      </c>
      <c r="B113">
        <f t="shared" si="6"/>
        <v>98</v>
      </c>
      <c r="C113" t="s">
        <v>73</v>
      </c>
      <c r="D113" t="s">
        <v>873</v>
      </c>
      <c r="E113">
        <v>98</v>
      </c>
      <c r="F113" s="6" t="s">
        <v>920</v>
      </c>
      <c r="G113" t="str">
        <f t="shared" si="4"/>
        <v>status_update_98</v>
      </c>
      <c r="H113" s="11" t="str">
        <f t="shared" si="5"/>
        <v>status_update_98 = action_result_910.action_result_updates.create(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98 } )</v>
      </c>
    </row>
    <row r="114" spans="1:8" ht="20">
      <c r="A114" s="13" t="s">
        <v>824</v>
      </c>
      <c r="B114">
        <f t="shared" si="6"/>
        <v>99</v>
      </c>
      <c r="C114" t="s">
        <v>73</v>
      </c>
      <c r="D114" t="s">
        <v>873</v>
      </c>
      <c r="E114">
        <v>99</v>
      </c>
      <c r="F114" s="6" t="s">
        <v>921</v>
      </c>
      <c r="G114" t="str">
        <f t="shared" si="4"/>
        <v>status_update_99</v>
      </c>
      <c r="H114" s="11" t="str">
        <f t="shared" si="5"/>
        <v>status_update_99 = action_result_920.action_result_updates.create( { text: 'Donec ut sem sit amet augue lacinia convallis. Donec fermentum eros at velit scelerisque, sed rhoncus mi finibus. Aenean nec tortor malesuada, condimentum sapien nec, ultrices sem. Phasellus placerat enim nibh. Nunc a turpis hendrerit, ultrices mi nec, elementum arcu. Vivamus molestie ultricies maximus. Quisque pulvinar tempor sem id aliquam. Cras blandit ac diam nec dapibus. Nulla iaculis turpis vestibulum lectus hendrerit elementum. Vestibulum pellentesque commodo sem, vitae rutrum erat blandit quis. Donec eu ornare augue, sed feugiat dolor. Sed nec metus eleifend, gravida neque non, hendrerit velit. Curabitur lacinia leo nec bibendum viverra. Vestibulum felis turpis, fringilla et mollis id, facilisis et leo. Nunc id ipsum eget tellus condimentum lacinia.', date_lookup_id: 99 } )</v>
      </c>
    </row>
    <row r="115" spans="1:8" ht="20">
      <c r="A115" s="13" t="s">
        <v>826</v>
      </c>
      <c r="B115">
        <f t="shared" si="6"/>
        <v>100</v>
      </c>
      <c r="C115" t="s">
        <v>73</v>
      </c>
      <c r="D115" t="s">
        <v>873</v>
      </c>
      <c r="E115">
        <v>100</v>
      </c>
      <c r="F115" s="6" t="s">
        <v>921</v>
      </c>
      <c r="G115" t="str">
        <f t="shared" si="4"/>
        <v>status_update_100</v>
      </c>
      <c r="H115" s="11" t="str">
        <f t="shared" si="5"/>
        <v>status_update_100 = action_result_920.action_result_updates.create( { text: 'In quis odio vel odio iaculis consectetur sed at felis. Curabitur volutpat nisl quis nibh bibendum rhoncus. Praesent vel eros vel ante faucibus vulputate. Nam fringilla leo ut felis laoreet consequat. Maecenas ipsum leo, gravida sit amet scelerisque et, egestas tempus urna. Suspendisse vulputate rutrum erat sit amet ullamcorper. Etiam maximus nisl feugiat dolor accumsan tincidunt. Curabitur eget risus ac nisl tincidunt bibendum eget ut tortor. Sed sodales tellus ultricies ligula pretium, eget faucibus massa venenatis. Nam quis arcu sed augue convallis ultricies. Nam vitae nisl nisi. In rhoncus hendrerit nulla consequat posuere. Sed auctor, urna vitae porttitor dignissim, ipsum sapien aliquam libero, commodo luctus dolor massa tempor nunc. Pellentesque purus ligula, tristique a gravida in, eleifend in nibh. Integer a pretium nisl.', date_lookup_id: 100 } )</v>
      </c>
    </row>
    <row r="116" spans="1:8" ht="20">
      <c r="A116" s="13" t="s">
        <v>831</v>
      </c>
      <c r="B116">
        <f t="shared" si="6"/>
        <v>101</v>
      </c>
      <c r="C116" t="s">
        <v>866</v>
      </c>
      <c r="D116" t="s">
        <v>875</v>
      </c>
      <c r="E116">
        <v>101</v>
      </c>
      <c r="F116" s="6" t="s">
        <v>922</v>
      </c>
      <c r="G116" t="str">
        <f t="shared" si="4"/>
        <v>status_update_101</v>
      </c>
      <c r="H116" s="11" t="str">
        <f t="shared" si="5"/>
        <v>status_update_101 = customer_1.customer_updates.create(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101 } )</v>
      </c>
    </row>
    <row r="117" spans="1:8" ht="20">
      <c r="A117" s="13" t="s">
        <v>832</v>
      </c>
      <c r="B117">
        <f t="shared" si="6"/>
        <v>102</v>
      </c>
      <c r="C117" t="s">
        <v>866</v>
      </c>
      <c r="D117" t="s">
        <v>875</v>
      </c>
      <c r="E117">
        <v>102</v>
      </c>
      <c r="F117" s="6" t="s">
        <v>922</v>
      </c>
      <c r="G117" t="str">
        <f t="shared" si="4"/>
        <v>status_update_102</v>
      </c>
      <c r="H117" s="11" t="str">
        <f t="shared" si="5"/>
        <v>status_update_102 = customer_1.customer_updates.create(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102 } )</v>
      </c>
    </row>
    <row r="118" spans="1:8" ht="20">
      <c r="A118" s="13" t="s">
        <v>828</v>
      </c>
      <c r="B118">
        <f t="shared" si="6"/>
        <v>103</v>
      </c>
      <c r="C118" t="s">
        <v>866</v>
      </c>
      <c r="D118" t="s">
        <v>875</v>
      </c>
      <c r="E118">
        <v>103</v>
      </c>
      <c r="F118" s="6" t="s">
        <v>922</v>
      </c>
      <c r="G118" t="str">
        <f t="shared" si="4"/>
        <v>status_update_103</v>
      </c>
      <c r="H118" s="11" t="str">
        <f t="shared" si="5"/>
        <v>status_update_103 = customer_1.customer_updates.create(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103 } )</v>
      </c>
    </row>
    <row r="119" spans="1:8" ht="20">
      <c r="A119" s="13" t="s">
        <v>830</v>
      </c>
      <c r="B119">
        <f t="shared" si="6"/>
        <v>104</v>
      </c>
      <c r="C119" t="s">
        <v>866</v>
      </c>
      <c r="D119" t="s">
        <v>875</v>
      </c>
      <c r="E119">
        <v>104</v>
      </c>
      <c r="F119" s="6" t="s">
        <v>922</v>
      </c>
      <c r="G119" t="str">
        <f t="shared" si="4"/>
        <v>status_update_104</v>
      </c>
      <c r="H119" s="11" t="str">
        <f t="shared" si="5"/>
        <v>status_update_104 = customer_1.customer_updates.create(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104 } )</v>
      </c>
    </row>
    <row r="120" spans="1:8" ht="20">
      <c r="A120" s="13" t="s">
        <v>830</v>
      </c>
      <c r="B120">
        <f t="shared" si="6"/>
        <v>105</v>
      </c>
      <c r="C120" t="s">
        <v>866</v>
      </c>
      <c r="D120" t="s">
        <v>875</v>
      </c>
      <c r="E120">
        <v>105</v>
      </c>
      <c r="F120" s="6" t="s">
        <v>922</v>
      </c>
      <c r="G120" t="str">
        <f t="shared" si="4"/>
        <v>status_update_105</v>
      </c>
      <c r="H120" s="11" t="str">
        <f t="shared" si="5"/>
        <v>status_update_105 = customer_1.customer_updates.create(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105 } )</v>
      </c>
    </row>
    <row r="121" spans="1:8" ht="20">
      <c r="A121" s="13" t="s">
        <v>829</v>
      </c>
      <c r="B121">
        <f t="shared" si="6"/>
        <v>106</v>
      </c>
      <c r="C121" t="s">
        <v>866</v>
      </c>
      <c r="D121" t="s">
        <v>875</v>
      </c>
      <c r="E121">
        <v>106</v>
      </c>
      <c r="F121" s="6" t="s">
        <v>922</v>
      </c>
      <c r="G121" t="str">
        <f t="shared" si="4"/>
        <v>status_update_106</v>
      </c>
      <c r="H121" s="11" t="str">
        <f t="shared" si="5"/>
        <v>status_update_106 = customer_1.customer_updates.create(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106 } )</v>
      </c>
    </row>
    <row r="122" spans="1:8" ht="20">
      <c r="A122" s="13" t="s">
        <v>831</v>
      </c>
      <c r="B122">
        <f t="shared" si="6"/>
        <v>107</v>
      </c>
      <c r="C122" t="s">
        <v>866</v>
      </c>
      <c r="D122" t="s">
        <v>875</v>
      </c>
      <c r="E122">
        <v>107</v>
      </c>
      <c r="F122" s="6" t="s">
        <v>931</v>
      </c>
      <c r="G122" t="str">
        <f t="shared" si="4"/>
        <v>status_update_107</v>
      </c>
      <c r="H122" s="11" t="str">
        <f t="shared" si="5"/>
        <v>status_update_107 = customer_10.customer_updates.create(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107 } )</v>
      </c>
    </row>
    <row r="123" spans="1:8" ht="20">
      <c r="A123" s="13" t="s">
        <v>832</v>
      </c>
      <c r="B123">
        <f t="shared" si="6"/>
        <v>108</v>
      </c>
      <c r="C123" t="s">
        <v>866</v>
      </c>
      <c r="D123" t="s">
        <v>875</v>
      </c>
      <c r="E123">
        <v>108</v>
      </c>
      <c r="F123" s="6" t="s">
        <v>931</v>
      </c>
      <c r="G123" t="str">
        <f t="shared" si="4"/>
        <v>status_update_108</v>
      </c>
      <c r="H123" s="11" t="str">
        <f t="shared" si="5"/>
        <v>status_update_108 = customer_10.customer_updates.create(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108 } )</v>
      </c>
    </row>
    <row r="124" spans="1:8" ht="20">
      <c r="A124" s="13" t="s">
        <v>828</v>
      </c>
      <c r="B124">
        <f t="shared" si="6"/>
        <v>109</v>
      </c>
      <c r="C124" t="s">
        <v>866</v>
      </c>
      <c r="D124" t="s">
        <v>875</v>
      </c>
      <c r="E124">
        <v>109</v>
      </c>
      <c r="F124" s="6" t="s">
        <v>931</v>
      </c>
      <c r="G124" t="str">
        <f t="shared" si="4"/>
        <v>status_update_109</v>
      </c>
      <c r="H124" s="11" t="str">
        <f t="shared" si="5"/>
        <v>status_update_109 = customer_10.customer_updates.create(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109 } )</v>
      </c>
    </row>
    <row r="125" spans="1:8" ht="20">
      <c r="A125" s="13" t="s">
        <v>829</v>
      </c>
      <c r="B125">
        <f t="shared" si="6"/>
        <v>110</v>
      </c>
      <c r="C125" t="s">
        <v>866</v>
      </c>
      <c r="D125" t="s">
        <v>875</v>
      </c>
      <c r="E125">
        <v>110</v>
      </c>
      <c r="F125" s="6" t="s">
        <v>931</v>
      </c>
      <c r="G125" t="str">
        <f t="shared" si="4"/>
        <v>status_update_110</v>
      </c>
      <c r="H125" s="11" t="str">
        <f t="shared" si="5"/>
        <v>status_update_110 = customer_10.customer_updates.create(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110 } )</v>
      </c>
    </row>
    <row r="126" spans="1:8" ht="20">
      <c r="A126" s="13" t="s">
        <v>833</v>
      </c>
      <c r="B126">
        <f t="shared" si="6"/>
        <v>111</v>
      </c>
      <c r="C126" t="s">
        <v>866</v>
      </c>
      <c r="D126" t="s">
        <v>875</v>
      </c>
      <c r="E126">
        <v>111</v>
      </c>
      <c r="F126" s="6" t="s">
        <v>931</v>
      </c>
      <c r="G126" t="str">
        <f t="shared" si="4"/>
        <v>status_update_111</v>
      </c>
      <c r="H126" s="11" t="str">
        <f t="shared" si="5"/>
        <v>status_update_111 = customer_10.customer_updates.create(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111 } )</v>
      </c>
    </row>
    <row r="127" spans="1:8" ht="20">
      <c r="A127" s="13" t="s">
        <v>831</v>
      </c>
      <c r="B127">
        <f t="shared" si="6"/>
        <v>112</v>
      </c>
      <c r="C127" t="s">
        <v>866</v>
      </c>
      <c r="D127" t="s">
        <v>875</v>
      </c>
      <c r="E127">
        <v>112</v>
      </c>
      <c r="F127" s="6" t="s">
        <v>932</v>
      </c>
      <c r="G127" t="str">
        <f t="shared" si="4"/>
        <v>status_update_112</v>
      </c>
      <c r="H127" s="11" t="str">
        <f t="shared" si="5"/>
        <v>status_update_112 = customer_11.customer_updates.create(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112 } )</v>
      </c>
    </row>
    <row r="128" spans="1:8" ht="20">
      <c r="A128" s="13" t="s">
        <v>832</v>
      </c>
      <c r="B128">
        <f t="shared" si="6"/>
        <v>113</v>
      </c>
      <c r="C128" t="s">
        <v>866</v>
      </c>
      <c r="D128" t="s">
        <v>875</v>
      </c>
      <c r="E128">
        <v>113</v>
      </c>
      <c r="F128" s="6" t="s">
        <v>932</v>
      </c>
      <c r="G128" t="str">
        <f t="shared" si="4"/>
        <v>status_update_113</v>
      </c>
      <c r="H128" s="11" t="str">
        <f t="shared" si="5"/>
        <v>status_update_113 = customer_11.customer_updates.create(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113 } )</v>
      </c>
    </row>
    <row r="129" spans="1:8" ht="20">
      <c r="A129" s="13" t="s">
        <v>828</v>
      </c>
      <c r="B129">
        <f t="shared" si="6"/>
        <v>114</v>
      </c>
      <c r="C129" t="s">
        <v>866</v>
      </c>
      <c r="D129" t="s">
        <v>875</v>
      </c>
      <c r="E129">
        <v>114</v>
      </c>
      <c r="F129" s="6" t="s">
        <v>932</v>
      </c>
      <c r="G129" t="str">
        <f t="shared" si="4"/>
        <v>status_update_114</v>
      </c>
      <c r="H129" s="11" t="str">
        <f t="shared" si="5"/>
        <v>status_update_114 = customer_11.customer_updates.create(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114 } )</v>
      </c>
    </row>
    <row r="130" spans="1:8" ht="20">
      <c r="A130" s="13" t="s">
        <v>829</v>
      </c>
      <c r="B130">
        <f t="shared" si="6"/>
        <v>115</v>
      </c>
      <c r="C130" t="s">
        <v>866</v>
      </c>
      <c r="D130" t="s">
        <v>875</v>
      </c>
      <c r="E130">
        <v>115</v>
      </c>
      <c r="F130" s="6" t="s">
        <v>932</v>
      </c>
      <c r="G130" t="str">
        <f t="shared" si="4"/>
        <v>status_update_115</v>
      </c>
      <c r="H130" s="11" t="str">
        <f t="shared" si="5"/>
        <v>status_update_115 = customer_11.customer_updates.create(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115 } )</v>
      </c>
    </row>
    <row r="131" spans="1:8" ht="20">
      <c r="A131" s="13" t="s">
        <v>833</v>
      </c>
      <c r="B131">
        <f t="shared" si="6"/>
        <v>116</v>
      </c>
      <c r="C131" t="s">
        <v>866</v>
      </c>
      <c r="D131" t="s">
        <v>875</v>
      </c>
      <c r="E131">
        <v>116</v>
      </c>
      <c r="F131" s="6" t="s">
        <v>932</v>
      </c>
      <c r="G131" t="str">
        <f t="shared" si="4"/>
        <v>status_update_116</v>
      </c>
      <c r="H131" s="11" t="str">
        <f t="shared" si="5"/>
        <v>status_update_116 = customer_11.customer_updates.create(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116 } )</v>
      </c>
    </row>
    <row r="132" spans="1:8" ht="20">
      <c r="A132" s="13" t="s">
        <v>831</v>
      </c>
      <c r="B132">
        <f t="shared" si="6"/>
        <v>117</v>
      </c>
      <c r="C132" t="s">
        <v>866</v>
      </c>
      <c r="D132" t="s">
        <v>875</v>
      </c>
      <c r="E132">
        <v>117</v>
      </c>
      <c r="F132" s="6" t="s">
        <v>933</v>
      </c>
      <c r="G132" t="str">
        <f t="shared" si="4"/>
        <v>status_update_117</v>
      </c>
      <c r="H132" s="11" t="str">
        <f t="shared" si="5"/>
        <v>status_update_117 = customer_12.customer_updates.create(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117 } )</v>
      </c>
    </row>
    <row r="133" spans="1:8" ht="20">
      <c r="A133" s="13" t="s">
        <v>832</v>
      </c>
      <c r="B133">
        <f t="shared" si="6"/>
        <v>118</v>
      </c>
      <c r="C133" t="s">
        <v>866</v>
      </c>
      <c r="D133" t="s">
        <v>875</v>
      </c>
      <c r="E133">
        <v>118</v>
      </c>
      <c r="F133" s="6" t="s">
        <v>933</v>
      </c>
      <c r="G133" t="str">
        <f t="shared" si="4"/>
        <v>status_update_118</v>
      </c>
      <c r="H133" s="11" t="str">
        <f t="shared" si="5"/>
        <v>status_update_118 = customer_12.customer_updates.create(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118 } )</v>
      </c>
    </row>
    <row r="134" spans="1:8" ht="20">
      <c r="A134" s="13" t="s">
        <v>828</v>
      </c>
      <c r="B134">
        <f t="shared" si="6"/>
        <v>119</v>
      </c>
      <c r="C134" t="s">
        <v>866</v>
      </c>
      <c r="D134" t="s">
        <v>875</v>
      </c>
      <c r="E134">
        <v>119</v>
      </c>
      <c r="F134" s="6" t="s">
        <v>933</v>
      </c>
      <c r="G134" t="str">
        <f t="shared" si="4"/>
        <v>status_update_119</v>
      </c>
      <c r="H134" s="11" t="str">
        <f t="shared" si="5"/>
        <v>status_update_119 = customer_12.customer_updates.create(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119 } )</v>
      </c>
    </row>
    <row r="135" spans="1:8" ht="20">
      <c r="A135" s="13" t="s">
        <v>829</v>
      </c>
      <c r="B135">
        <f t="shared" si="6"/>
        <v>120</v>
      </c>
      <c r="C135" t="s">
        <v>866</v>
      </c>
      <c r="D135" t="s">
        <v>875</v>
      </c>
      <c r="E135">
        <v>120</v>
      </c>
      <c r="F135" s="6" t="s">
        <v>933</v>
      </c>
      <c r="G135" t="str">
        <f t="shared" si="4"/>
        <v>status_update_120</v>
      </c>
      <c r="H135" s="11" t="str">
        <f t="shared" si="5"/>
        <v>status_update_120 = customer_12.customer_updates.create(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120 } )</v>
      </c>
    </row>
    <row r="136" spans="1:8" ht="20">
      <c r="A136" s="13" t="s">
        <v>833</v>
      </c>
      <c r="B136">
        <f t="shared" si="6"/>
        <v>121</v>
      </c>
      <c r="C136" t="s">
        <v>866</v>
      </c>
      <c r="D136" t="s">
        <v>875</v>
      </c>
      <c r="E136">
        <v>121</v>
      </c>
      <c r="F136" s="6" t="s">
        <v>933</v>
      </c>
      <c r="G136" t="str">
        <f t="shared" si="4"/>
        <v>status_update_121</v>
      </c>
      <c r="H136" s="11" t="str">
        <f t="shared" si="5"/>
        <v>status_update_121 = customer_12.customer_updates.create(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121 } )</v>
      </c>
    </row>
    <row r="137" spans="1:8" ht="20">
      <c r="A137" s="13" t="s">
        <v>831</v>
      </c>
      <c r="B137">
        <f t="shared" si="6"/>
        <v>122</v>
      </c>
      <c r="C137" t="s">
        <v>866</v>
      </c>
      <c r="D137" t="s">
        <v>875</v>
      </c>
      <c r="E137">
        <v>122</v>
      </c>
      <c r="F137" s="6" t="s">
        <v>934</v>
      </c>
      <c r="G137" t="str">
        <f t="shared" si="4"/>
        <v>status_update_122</v>
      </c>
      <c r="H137" s="11" t="str">
        <f t="shared" si="5"/>
        <v>status_update_122 = customer_13.customer_updates.create(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122 } )</v>
      </c>
    </row>
    <row r="138" spans="1:8" ht="20">
      <c r="A138" s="13" t="s">
        <v>832</v>
      </c>
      <c r="B138">
        <f t="shared" si="6"/>
        <v>123</v>
      </c>
      <c r="C138" t="s">
        <v>866</v>
      </c>
      <c r="D138" t="s">
        <v>875</v>
      </c>
      <c r="E138">
        <v>123</v>
      </c>
      <c r="F138" s="6" t="s">
        <v>934</v>
      </c>
      <c r="G138" t="str">
        <f t="shared" si="4"/>
        <v>status_update_123</v>
      </c>
      <c r="H138" s="11" t="str">
        <f t="shared" si="5"/>
        <v>status_update_123 = customer_13.customer_updates.create(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123 } )</v>
      </c>
    </row>
    <row r="139" spans="1:8" ht="20">
      <c r="A139" s="13" t="s">
        <v>828</v>
      </c>
      <c r="B139">
        <f t="shared" si="6"/>
        <v>124</v>
      </c>
      <c r="C139" t="s">
        <v>866</v>
      </c>
      <c r="D139" t="s">
        <v>875</v>
      </c>
      <c r="E139">
        <v>124</v>
      </c>
      <c r="F139" s="6" t="s">
        <v>934</v>
      </c>
      <c r="G139" t="str">
        <f t="shared" si="4"/>
        <v>status_update_124</v>
      </c>
      <c r="H139" s="11" t="str">
        <f t="shared" si="5"/>
        <v>status_update_124 = customer_13.customer_updates.create(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124 } )</v>
      </c>
    </row>
    <row r="140" spans="1:8" ht="20">
      <c r="A140" s="13" t="s">
        <v>829</v>
      </c>
      <c r="B140">
        <f t="shared" si="6"/>
        <v>125</v>
      </c>
      <c r="C140" t="s">
        <v>866</v>
      </c>
      <c r="D140" t="s">
        <v>875</v>
      </c>
      <c r="E140">
        <v>125</v>
      </c>
      <c r="F140" s="6" t="s">
        <v>934</v>
      </c>
      <c r="G140" t="str">
        <f t="shared" si="4"/>
        <v>status_update_125</v>
      </c>
      <c r="H140" s="11" t="str">
        <f t="shared" si="5"/>
        <v>status_update_125 = customer_13.customer_updates.create(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125 } )</v>
      </c>
    </row>
    <row r="141" spans="1:8" ht="20">
      <c r="A141" s="13" t="s">
        <v>833</v>
      </c>
      <c r="B141">
        <f t="shared" si="6"/>
        <v>126</v>
      </c>
      <c r="C141" t="s">
        <v>866</v>
      </c>
      <c r="D141" t="s">
        <v>875</v>
      </c>
      <c r="E141">
        <v>126</v>
      </c>
      <c r="F141" s="6" t="s">
        <v>934</v>
      </c>
      <c r="G141" t="str">
        <f t="shared" si="4"/>
        <v>status_update_126</v>
      </c>
      <c r="H141" s="11" t="str">
        <f t="shared" si="5"/>
        <v>status_update_126 = customer_13.customer_updates.create(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126 } )</v>
      </c>
    </row>
    <row r="142" spans="1:8" ht="20">
      <c r="A142" s="13" t="s">
        <v>831</v>
      </c>
      <c r="B142">
        <f t="shared" si="6"/>
        <v>127</v>
      </c>
      <c r="C142" t="s">
        <v>866</v>
      </c>
      <c r="D142" t="s">
        <v>875</v>
      </c>
      <c r="E142">
        <v>127</v>
      </c>
      <c r="F142" s="6" t="s">
        <v>935</v>
      </c>
      <c r="G142" t="str">
        <f t="shared" si="4"/>
        <v>status_update_127</v>
      </c>
      <c r="H142" s="11" t="str">
        <f t="shared" si="5"/>
        <v>status_update_127 = customer_14.customer_updates.create(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127 } )</v>
      </c>
    </row>
    <row r="143" spans="1:8" ht="20">
      <c r="A143" s="13" t="s">
        <v>832</v>
      </c>
      <c r="B143">
        <f t="shared" si="6"/>
        <v>128</v>
      </c>
      <c r="C143" t="s">
        <v>866</v>
      </c>
      <c r="D143" t="s">
        <v>875</v>
      </c>
      <c r="E143">
        <v>128</v>
      </c>
      <c r="F143" s="6" t="s">
        <v>935</v>
      </c>
      <c r="G143" t="str">
        <f t="shared" si="4"/>
        <v>status_update_128</v>
      </c>
      <c r="H143" s="11" t="str">
        <f t="shared" si="5"/>
        <v>status_update_128 = customer_14.customer_updates.create(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128 } )</v>
      </c>
    </row>
    <row r="144" spans="1:8" ht="20">
      <c r="A144" s="13" t="s">
        <v>828</v>
      </c>
      <c r="B144">
        <f t="shared" si="6"/>
        <v>129</v>
      </c>
      <c r="C144" t="s">
        <v>866</v>
      </c>
      <c r="D144" t="s">
        <v>875</v>
      </c>
      <c r="E144">
        <v>129</v>
      </c>
      <c r="F144" s="6" t="s">
        <v>935</v>
      </c>
      <c r="G144" t="str">
        <f t="shared" si="4"/>
        <v>status_update_129</v>
      </c>
      <c r="H144" s="11" t="str">
        <f t="shared" si="5"/>
        <v>status_update_129 = customer_14.customer_updates.create(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129 } )</v>
      </c>
    </row>
    <row r="145" spans="1:8" ht="20">
      <c r="A145" s="13" t="s">
        <v>829</v>
      </c>
      <c r="B145">
        <f t="shared" si="6"/>
        <v>130</v>
      </c>
      <c r="C145" t="s">
        <v>866</v>
      </c>
      <c r="D145" t="s">
        <v>875</v>
      </c>
      <c r="E145">
        <v>130</v>
      </c>
      <c r="F145" s="6" t="s">
        <v>935</v>
      </c>
      <c r="G145" t="str">
        <f t="shared" ref="G145:G208" si="7">"status_update_"&amp;E145</f>
        <v>status_update_130</v>
      </c>
      <c r="H145" s="11" t="str">
        <f t="shared" ref="H145:H208" si="8">G145&amp;" = "&amp;F145&amp;"."&amp;C145&amp;"_updates.create( { "&amp;$A$14&amp;"'"&amp;A145&amp;"'"&amp;B$14&amp;B145&amp;" } )"</f>
        <v>status_update_130 = customer_14.customer_updates.create(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130 } )</v>
      </c>
    </row>
    <row r="146" spans="1:8" ht="20">
      <c r="A146" s="13" t="s">
        <v>833</v>
      </c>
      <c r="B146">
        <f t="shared" ref="B146:B209" si="9">B145+1</f>
        <v>131</v>
      </c>
      <c r="C146" t="s">
        <v>866</v>
      </c>
      <c r="D146" t="s">
        <v>875</v>
      </c>
      <c r="E146">
        <v>131</v>
      </c>
      <c r="F146" s="6" t="s">
        <v>935</v>
      </c>
      <c r="G146" t="str">
        <f t="shared" si="7"/>
        <v>status_update_131</v>
      </c>
      <c r="H146" s="11" t="str">
        <f t="shared" si="8"/>
        <v>status_update_131 = customer_14.customer_updates.create(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131 } )</v>
      </c>
    </row>
    <row r="147" spans="1:8" ht="20">
      <c r="A147" s="13" t="s">
        <v>831</v>
      </c>
      <c r="B147">
        <f t="shared" si="9"/>
        <v>132</v>
      </c>
      <c r="C147" t="s">
        <v>866</v>
      </c>
      <c r="D147" t="s">
        <v>875</v>
      </c>
      <c r="E147">
        <v>132</v>
      </c>
      <c r="F147" s="6" t="s">
        <v>936</v>
      </c>
      <c r="G147" t="str">
        <f t="shared" si="7"/>
        <v>status_update_132</v>
      </c>
      <c r="H147" s="11" t="str">
        <f t="shared" si="8"/>
        <v>status_update_132 = customer_15.customer_updates.create(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132 } )</v>
      </c>
    </row>
    <row r="148" spans="1:8" ht="20">
      <c r="A148" s="13" t="s">
        <v>832</v>
      </c>
      <c r="B148">
        <f t="shared" si="9"/>
        <v>133</v>
      </c>
      <c r="C148" t="s">
        <v>866</v>
      </c>
      <c r="D148" t="s">
        <v>875</v>
      </c>
      <c r="E148">
        <v>133</v>
      </c>
      <c r="F148" s="6" t="s">
        <v>936</v>
      </c>
      <c r="G148" t="str">
        <f t="shared" si="7"/>
        <v>status_update_133</v>
      </c>
      <c r="H148" s="11" t="str">
        <f t="shared" si="8"/>
        <v>status_update_133 = customer_15.customer_updates.create(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133 } )</v>
      </c>
    </row>
    <row r="149" spans="1:8" ht="20">
      <c r="A149" s="13" t="s">
        <v>828</v>
      </c>
      <c r="B149">
        <f t="shared" si="9"/>
        <v>134</v>
      </c>
      <c r="C149" t="s">
        <v>866</v>
      </c>
      <c r="D149" t="s">
        <v>875</v>
      </c>
      <c r="E149">
        <v>134</v>
      </c>
      <c r="F149" s="6" t="s">
        <v>936</v>
      </c>
      <c r="G149" t="str">
        <f t="shared" si="7"/>
        <v>status_update_134</v>
      </c>
      <c r="H149" s="11" t="str">
        <f t="shared" si="8"/>
        <v>status_update_134 = customer_15.customer_updates.create(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134 } )</v>
      </c>
    </row>
    <row r="150" spans="1:8" ht="20">
      <c r="A150" s="13" t="s">
        <v>829</v>
      </c>
      <c r="B150">
        <f t="shared" si="9"/>
        <v>135</v>
      </c>
      <c r="C150" t="s">
        <v>866</v>
      </c>
      <c r="D150" t="s">
        <v>875</v>
      </c>
      <c r="E150">
        <v>135</v>
      </c>
      <c r="F150" s="6" t="s">
        <v>936</v>
      </c>
      <c r="G150" t="str">
        <f t="shared" si="7"/>
        <v>status_update_135</v>
      </c>
      <c r="H150" s="11" t="str">
        <f t="shared" si="8"/>
        <v>status_update_135 = customer_15.customer_updates.create(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135 } )</v>
      </c>
    </row>
    <row r="151" spans="1:8" ht="20">
      <c r="A151" s="13" t="s">
        <v>833</v>
      </c>
      <c r="B151">
        <f t="shared" si="9"/>
        <v>136</v>
      </c>
      <c r="C151" t="s">
        <v>866</v>
      </c>
      <c r="D151" t="s">
        <v>875</v>
      </c>
      <c r="E151">
        <v>136</v>
      </c>
      <c r="F151" s="6" t="s">
        <v>936</v>
      </c>
      <c r="G151" t="str">
        <f t="shared" si="7"/>
        <v>status_update_136</v>
      </c>
      <c r="H151" s="11" t="str">
        <f t="shared" si="8"/>
        <v>status_update_136 = customer_15.customer_updates.create(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136 } )</v>
      </c>
    </row>
    <row r="152" spans="1:8" ht="20">
      <c r="A152" s="13" t="s">
        <v>831</v>
      </c>
      <c r="B152">
        <f t="shared" si="9"/>
        <v>137</v>
      </c>
      <c r="C152" t="s">
        <v>866</v>
      </c>
      <c r="D152" t="s">
        <v>875</v>
      </c>
      <c r="E152">
        <v>137</v>
      </c>
      <c r="F152" s="6" t="s">
        <v>937</v>
      </c>
      <c r="G152" t="str">
        <f t="shared" si="7"/>
        <v>status_update_137</v>
      </c>
      <c r="H152" s="11" t="str">
        <f t="shared" si="8"/>
        <v>status_update_137 = customer_16.customer_updates.create(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137 } )</v>
      </c>
    </row>
    <row r="153" spans="1:8" ht="20">
      <c r="A153" s="13" t="s">
        <v>832</v>
      </c>
      <c r="B153">
        <f t="shared" si="9"/>
        <v>138</v>
      </c>
      <c r="C153" t="s">
        <v>866</v>
      </c>
      <c r="D153" t="s">
        <v>875</v>
      </c>
      <c r="E153">
        <v>138</v>
      </c>
      <c r="F153" s="6" t="s">
        <v>937</v>
      </c>
      <c r="G153" t="str">
        <f t="shared" si="7"/>
        <v>status_update_138</v>
      </c>
      <c r="H153" s="11" t="str">
        <f t="shared" si="8"/>
        <v>status_update_138 = customer_16.customer_updates.create(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138 } )</v>
      </c>
    </row>
    <row r="154" spans="1:8" ht="20">
      <c r="A154" s="13" t="s">
        <v>828</v>
      </c>
      <c r="B154">
        <f t="shared" si="9"/>
        <v>139</v>
      </c>
      <c r="C154" t="s">
        <v>866</v>
      </c>
      <c r="D154" t="s">
        <v>875</v>
      </c>
      <c r="E154">
        <v>139</v>
      </c>
      <c r="F154" s="6" t="s">
        <v>937</v>
      </c>
      <c r="G154" t="str">
        <f t="shared" si="7"/>
        <v>status_update_139</v>
      </c>
      <c r="H154" s="11" t="str">
        <f t="shared" si="8"/>
        <v>status_update_139 = customer_16.customer_updates.create(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139 } )</v>
      </c>
    </row>
    <row r="155" spans="1:8" ht="20">
      <c r="A155" s="13" t="s">
        <v>829</v>
      </c>
      <c r="B155">
        <f t="shared" si="9"/>
        <v>140</v>
      </c>
      <c r="C155" t="s">
        <v>866</v>
      </c>
      <c r="D155" t="s">
        <v>875</v>
      </c>
      <c r="E155">
        <v>140</v>
      </c>
      <c r="F155" s="6" t="s">
        <v>937</v>
      </c>
      <c r="G155" t="str">
        <f t="shared" si="7"/>
        <v>status_update_140</v>
      </c>
      <c r="H155" s="11" t="str">
        <f t="shared" si="8"/>
        <v>status_update_140 = customer_16.customer_updates.create(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140 } )</v>
      </c>
    </row>
    <row r="156" spans="1:8" ht="20">
      <c r="A156" s="13" t="s">
        <v>833</v>
      </c>
      <c r="B156">
        <f t="shared" si="9"/>
        <v>141</v>
      </c>
      <c r="C156" t="s">
        <v>866</v>
      </c>
      <c r="D156" t="s">
        <v>875</v>
      </c>
      <c r="E156">
        <v>141</v>
      </c>
      <c r="F156" s="6" t="s">
        <v>937</v>
      </c>
      <c r="G156" t="str">
        <f t="shared" si="7"/>
        <v>status_update_141</v>
      </c>
      <c r="H156" s="11" t="str">
        <f t="shared" si="8"/>
        <v>status_update_141 = customer_16.customer_updates.create(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141 } )</v>
      </c>
    </row>
    <row r="157" spans="1:8" ht="20">
      <c r="A157" s="13" t="s">
        <v>831</v>
      </c>
      <c r="B157">
        <f t="shared" si="9"/>
        <v>142</v>
      </c>
      <c r="C157" t="s">
        <v>866</v>
      </c>
      <c r="D157" t="s">
        <v>875</v>
      </c>
      <c r="E157">
        <v>142</v>
      </c>
      <c r="F157" s="6" t="s">
        <v>938</v>
      </c>
      <c r="G157" t="str">
        <f t="shared" si="7"/>
        <v>status_update_142</v>
      </c>
      <c r="H157" s="11" t="str">
        <f t="shared" si="8"/>
        <v>status_update_142 = customer_17.customer_updates.create(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142 } )</v>
      </c>
    </row>
    <row r="158" spans="1:8" ht="20">
      <c r="A158" s="13" t="s">
        <v>832</v>
      </c>
      <c r="B158">
        <f t="shared" si="9"/>
        <v>143</v>
      </c>
      <c r="C158" t="s">
        <v>866</v>
      </c>
      <c r="D158" t="s">
        <v>875</v>
      </c>
      <c r="E158">
        <v>143</v>
      </c>
      <c r="F158" s="6" t="s">
        <v>938</v>
      </c>
      <c r="G158" t="str">
        <f t="shared" si="7"/>
        <v>status_update_143</v>
      </c>
      <c r="H158" s="11" t="str">
        <f t="shared" si="8"/>
        <v>status_update_143 = customer_17.customer_updates.create(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143 } )</v>
      </c>
    </row>
    <row r="159" spans="1:8" ht="20">
      <c r="A159" s="13" t="s">
        <v>828</v>
      </c>
      <c r="B159">
        <f t="shared" si="9"/>
        <v>144</v>
      </c>
      <c r="C159" t="s">
        <v>866</v>
      </c>
      <c r="D159" t="s">
        <v>875</v>
      </c>
      <c r="E159">
        <v>144</v>
      </c>
      <c r="F159" s="6" t="s">
        <v>938</v>
      </c>
      <c r="G159" t="str">
        <f t="shared" si="7"/>
        <v>status_update_144</v>
      </c>
      <c r="H159" s="11" t="str">
        <f t="shared" si="8"/>
        <v>status_update_144 = customer_17.customer_updates.create(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144 } )</v>
      </c>
    </row>
    <row r="160" spans="1:8" ht="20">
      <c r="A160" s="13" t="s">
        <v>829</v>
      </c>
      <c r="B160">
        <f t="shared" si="9"/>
        <v>145</v>
      </c>
      <c r="C160" t="s">
        <v>866</v>
      </c>
      <c r="D160" t="s">
        <v>875</v>
      </c>
      <c r="E160">
        <v>145</v>
      </c>
      <c r="F160" s="6" t="s">
        <v>938</v>
      </c>
      <c r="G160" t="str">
        <f t="shared" si="7"/>
        <v>status_update_145</v>
      </c>
      <c r="H160" s="11" t="str">
        <f t="shared" si="8"/>
        <v>status_update_145 = customer_17.customer_updates.create(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145 } )</v>
      </c>
    </row>
    <row r="161" spans="1:8" ht="20">
      <c r="A161" s="13" t="s">
        <v>833</v>
      </c>
      <c r="B161">
        <f t="shared" si="9"/>
        <v>146</v>
      </c>
      <c r="C161" t="s">
        <v>866</v>
      </c>
      <c r="D161" t="s">
        <v>875</v>
      </c>
      <c r="E161">
        <v>146</v>
      </c>
      <c r="F161" s="6" t="s">
        <v>938</v>
      </c>
      <c r="G161" t="str">
        <f t="shared" si="7"/>
        <v>status_update_146</v>
      </c>
      <c r="H161" s="11" t="str">
        <f t="shared" si="8"/>
        <v>status_update_146 = customer_17.customer_updates.create(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146 } )</v>
      </c>
    </row>
    <row r="162" spans="1:8" ht="20">
      <c r="A162" s="13" t="s">
        <v>831</v>
      </c>
      <c r="B162">
        <f t="shared" si="9"/>
        <v>147</v>
      </c>
      <c r="C162" t="s">
        <v>866</v>
      </c>
      <c r="D162" t="s">
        <v>875</v>
      </c>
      <c r="E162">
        <v>147</v>
      </c>
      <c r="F162" t="s">
        <v>939</v>
      </c>
      <c r="G162" t="str">
        <f t="shared" si="7"/>
        <v>status_update_147</v>
      </c>
      <c r="H162" s="11" t="str">
        <f t="shared" si="8"/>
        <v>status_update_147 = customer_18.customer_updates.create(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147 } )</v>
      </c>
    </row>
    <row r="163" spans="1:8" ht="20">
      <c r="A163" s="13" t="s">
        <v>832</v>
      </c>
      <c r="B163">
        <f t="shared" si="9"/>
        <v>148</v>
      </c>
      <c r="C163" t="s">
        <v>866</v>
      </c>
      <c r="D163" t="s">
        <v>875</v>
      </c>
      <c r="E163">
        <v>148</v>
      </c>
      <c r="F163" t="s">
        <v>939</v>
      </c>
      <c r="G163" t="str">
        <f t="shared" si="7"/>
        <v>status_update_148</v>
      </c>
      <c r="H163" s="11" t="str">
        <f t="shared" si="8"/>
        <v>status_update_148 = customer_18.customer_updates.create(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148 } )</v>
      </c>
    </row>
    <row r="164" spans="1:8" ht="20">
      <c r="A164" s="13" t="s">
        <v>830</v>
      </c>
      <c r="B164">
        <f t="shared" si="9"/>
        <v>149</v>
      </c>
      <c r="C164" t="s">
        <v>866</v>
      </c>
      <c r="D164" t="s">
        <v>875</v>
      </c>
      <c r="E164">
        <v>149</v>
      </c>
      <c r="F164" t="s">
        <v>939</v>
      </c>
      <c r="G164" t="str">
        <f t="shared" si="7"/>
        <v>status_update_149</v>
      </c>
      <c r="H164" s="11" t="str">
        <f t="shared" si="8"/>
        <v>status_update_149 = customer_18.customer_updates.create(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149 } )</v>
      </c>
    </row>
    <row r="165" spans="1:8" ht="20">
      <c r="A165" s="13" t="s">
        <v>829</v>
      </c>
      <c r="B165">
        <f t="shared" si="9"/>
        <v>150</v>
      </c>
      <c r="C165" t="s">
        <v>866</v>
      </c>
      <c r="D165" t="s">
        <v>875</v>
      </c>
      <c r="E165">
        <v>150</v>
      </c>
      <c r="F165" t="s">
        <v>939</v>
      </c>
      <c r="G165" t="str">
        <f t="shared" si="7"/>
        <v>status_update_150</v>
      </c>
      <c r="H165" s="11" t="str">
        <f t="shared" si="8"/>
        <v>status_update_150 = customer_18.customer_updates.create(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150 } )</v>
      </c>
    </row>
    <row r="166" spans="1:8" ht="20">
      <c r="A166" s="13" t="s">
        <v>833</v>
      </c>
      <c r="B166">
        <f t="shared" si="9"/>
        <v>151</v>
      </c>
      <c r="C166" t="s">
        <v>866</v>
      </c>
      <c r="D166" t="s">
        <v>875</v>
      </c>
      <c r="E166">
        <v>151</v>
      </c>
      <c r="F166" t="s">
        <v>939</v>
      </c>
      <c r="G166" t="str">
        <f t="shared" si="7"/>
        <v>status_update_151</v>
      </c>
      <c r="H166" s="11" t="str">
        <f t="shared" si="8"/>
        <v>status_update_151 = customer_18.customer_updates.create(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151 } )</v>
      </c>
    </row>
    <row r="167" spans="1:8" ht="20">
      <c r="A167" s="13" t="s">
        <v>831</v>
      </c>
      <c r="B167">
        <f t="shared" si="9"/>
        <v>152</v>
      </c>
      <c r="C167" t="s">
        <v>866</v>
      </c>
      <c r="D167" t="s">
        <v>875</v>
      </c>
      <c r="E167">
        <v>152</v>
      </c>
      <c r="F167" t="s">
        <v>940</v>
      </c>
      <c r="G167" t="str">
        <f t="shared" si="7"/>
        <v>status_update_152</v>
      </c>
      <c r="H167" s="11" t="str">
        <f t="shared" si="8"/>
        <v>status_update_152 = customer_19.customer_updates.create(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152 } )</v>
      </c>
    </row>
    <row r="168" spans="1:8" ht="20">
      <c r="A168" s="13" t="s">
        <v>828</v>
      </c>
      <c r="B168">
        <f t="shared" si="9"/>
        <v>153</v>
      </c>
      <c r="C168" t="s">
        <v>866</v>
      </c>
      <c r="D168" t="s">
        <v>875</v>
      </c>
      <c r="E168">
        <v>153</v>
      </c>
      <c r="F168" t="s">
        <v>940</v>
      </c>
      <c r="G168" t="str">
        <f t="shared" si="7"/>
        <v>status_update_153</v>
      </c>
      <c r="H168" s="11" t="str">
        <f t="shared" si="8"/>
        <v>status_update_153 = customer_19.customer_updates.create(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153 } )</v>
      </c>
    </row>
    <row r="169" spans="1:8" ht="20">
      <c r="A169" s="13" t="s">
        <v>830</v>
      </c>
      <c r="B169">
        <f t="shared" si="9"/>
        <v>154</v>
      </c>
      <c r="C169" t="s">
        <v>866</v>
      </c>
      <c r="D169" t="s">
        <v>875</v>
      </c>
      <c r="E169">
        <v>154</v>
      </c>
      <c r="F169" t="s">
        <v>940</v>
      </c>
      <c r="G169" t="str">
        <f t="shared" si="7"/>
        <v>status_update_154</v>
      </c>
      <c r="H169" s="11" t="str">
        <f t="shared" si="8"/>
        <v>status_update_154 = customer_19.customer_updates.create(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154 } )</v>
      </c>
    </row>
    <row r="170" spans="1:8" ht="20">
      <c r="A170" s="13" t="s">
        <v>829</v>
      </c>
      <c r="B170">
        <f t="shared" si="9"/>
        <v>155</v>
      </c>
      <c r="C170" t="s">
        <v>866</v>
      </c>
      <c r="D170" t="s">
        <v>875</v>
      </c>
      <c r="E170">
        <v>155</v>
      </c>
      <c r="F170" t="s">
        <v>940</v>
      </c>
      <c r="G170" t="str">
        <f t="shared" si="7"/>
        <v>status_update_155</v>
      </c>
      <c r="H170" s="11" t="str">
        <f t="shared" si="8"/>
        <v>status_update_155 = customer_19.customer_updates.create(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155 } )</v>
      </c>
    </row>
    <row r="171" spans="1:8" ht="20">
      <c r="A171" s="13" t="s">
        <v>833</v>
      </c>
      <c r="B171">
        <f t="shared" si="9"/>
        <v>156</v>
      </c>
      <c r="C171" t="s">
        <v>866</v>
      </c>
      <c r="D171" t="s">
        <v>875</v>
      </c>
      <c r="E171">
        <v>156</v>
      </c>
      <c r="F171" t="s">
        <v>940</v>
      </c>
      <c r="G171" t="str">
        <f t="shared" si="7"/>
        <v>status_update_156</v>
      </c>
      <c r="H171" s="11" t="str">
        <f t="shared" si="8"/>
        <v>status_update_156 = customer_19.customer_updates.create(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156 } )</v>
      </c>
    </row>
    <row r="172" spans="1:8" ht="20">
      <c r="A172" s="13" t="s">
        <v>831</v>
      </c>
      <c r="B172">
        <f t="shared" si="9"/>
        <v>157</v>
      </c>
      <c r="C172" t="s">
        <v>866</v>
      </c>
      <c r="D172" t="s">
        <v>875</v>
      </c>
      <c r="E172">
        <v>157</v>
      </c>
      <c r="F172" s="6" t="s">
        <v>923</v>
      </c>
      <c r="G172" t="str">
        <f t="shared" si="7"/>
        <v>status_update_157</v>
      </c>
      <c r="H172" s="11" t="str">
        <f t="shared" si="8"/>
        <v>status_update_157 = customer_2.customer_updates.create(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157 } )</v>
      </c>
    </row>
    <row r="173" spans="1:8" ht="20">
      <c r="A173" s="13" t="s">
        <v>832</v>
      </c>
      <c r="B173">
        <f t="shared" si="9"/>
        <v>158</v>
      </c>
      <c r="C173" t="s">
        <v>866</v>
      </c>
      <c r="D173" t="s">
        <v>875</v>
      </c>
      <c r="E173">
        <v>158</v>
      </c>
      <c r="F173" s="6" t="s">
        <v>923</v>
      </c>
      <c r="G173" t="str">
        <f t="shared" si="7"/>
        <v>status_update_158</v>
      </c>
      <c r="H173" s="11" t="str">
        <f t="shared" si="8"/>
        <v>status_update_158 = customer_2.customer_updates.create(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158 } )</v>
      </c>
    </row>
    <row r="174" spans="1:8" ht="20">
      <c r="A174" s="13" t="s">
        <v>828</v>
      </c>
      <c r="B174">
        <f t="shared" si="9"/>
        <v>159</v>
      </c>
      <c r="C174" t="s">
        <v>866</v>
      </c>
      <c r="D174" t="s">
        <v>875</v>
      </c>
      <c r="E174">
        <v>159</v>
      </c>
      <c r="F174" s="6" t="s">
        <v>923</v>
      </c>
      <c r="G174" t="str">
        <f t="shared" si="7"/>
        <v>status_update_159</v>
      </c>
      <c r="H174" s="11" t="str">
        <f t="shared" si="8"/>
        <v>status_update_159 = customer_2.customer_updates.create(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159 } )</v>
      </c>
    </row>
    <row r="175" spans="1:8" ht="20">
      <c r="A175" s="13" t="s">
        <v>830</v>
      </c>
      <c r="B175">
        <f t="shared" si="9"/>
        <v>160</v>
      </c>
      <c r="C175" t="s">
        <v>866</v>
      </c>
      <c r="D175" t="s">
        <v>875</v>
      </c>
      <c r="E175">
        <v>160</v>
      </c>
      <c r="F175" s="6" t="s">
        <v>923</v>
      </c>
      <c r="G175" t="str">
        <f t="shared" si="7"/>
        <v>status_update_160</v>
      </c>
      <c r="H175" s="11" t="str">
        <f t="shared" si="8"/>
        <v>status_update_160 = customer_2.customer_updates.create(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160 } )</v>
      </c>
    </row>
    <row r="176" spans="1:8" ht="20">
      <c r="A176" s="13" t="s">
        <v>830</v>
      </c>
      <c r="B176">
        <f t="shared" si="9"/>
        <v>161</v>
      </c>
      <c r="C176" t="s">
        <v>866</v>
      </c>
      <c r="D176" t="s">
        <v>875</v>
      </c>
      <c r="E176">
        <v>161</v>
      </c>
      <c r="F176" s="6" t="s">
        <v>923</v>
      </c>
      <c r="G176" t="str">
        <f t="shared" si="7"/>
        <v>status_update_161</v>
      </c>
      <c r="H176" s="11" t="str">
        <f t="shared" si="8"/>
        <v>status_update_161 = customer_2.customer_updates.create(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161 } )</v>
      </c>
    </row>
    <row r="177" spans="1:8" ht="20">
      <c r="A177" s="13" t="s">
        <v>829</v>
      </c>
      <c r="B177">
        <f t="shared" si="9"/>
        <v>162</v>
      </c>
      <c r="C177" t="s">
        <v>866</v>
      </c>
      <c r="D177" t="s">
        <v>875</v>
      </c>
      <c r="E177">
        <v>162</v>
      </c>
      <c r="F177" s="6" t="s">
        <v>923</v>
      </c>
      <c r="G177" t="str">
        <f t="shared" si="7"/>
        <v>status_update_162</v>
      </c>
      <c r="H177" s="11" t="str">
        <f t="shared" si="8"/>
        <v>status_update_162 = customer_2.customer_updates.create(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162 } )</v>
      </c>
    </row>
    <row r="178" spans="1:8" ht="20">
      <c r="A178" s="13" t="s">
        <v>831</v>
      </c>
      <c r="B178">
        <f t="shared" si="9"/>
        <v>163</v>
      </c>
      <c r="C178" t="s">
        <v>866</v>
      </c>
      <c r="D178" t="s">
        <v>875</v>
      </c>
      <c r="E178">
        <v>163</v>
      </c>
      <c r="F178" t="s">
        <v>941</v>
      </c>
      <c r="G178" t="str">
        <f t="shared" si="7"/>
        <v>status_update_163</v>
      </c>
      <c r="H178" s="11" t="str">
        <f t="shared" si="8"/>
        <v>status_update_163 = customer_20.customer_updates.create(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163 } )</v>
      </c>
    </row>
    <row r="179" spans="1:8" ht="20">
      <c r="A179" s="13" t="s">
        <v>828</v>
      </c>
      <c r="B179">
        <f t="shared" si="9"/>
        <v>164</v>
      </c>
      <c r="C179" t="s">
        <v>866</v>
      </c>
      <c r="D179" t="s">
        <v>875</v>
      </c>
      <c r="E179">
        <v>164</v>
      </c>
      <c r="F179" t="s">
        <v>941</v>
      </c>
      <c r="G179" t="str">
        <f t="shared" si="7"/>
        <v>status_update_164</v>
      </c>
      <c r="H179" s="11" t="str">
        <f t="shared" si="8"/>
        <v>status_update_164 = customer_20.customer_updates.create(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164 } )</v>
      </c>
    </row>
    <row r="180" spans="1:8" ht="20">
      <c r="A180" s="13" t="s">
        <v>830</v>
      </c>
      <c r="B180">
        <f t="shared" si="9"/>
        <v>165</v>
      </c>
      <c r="C180" t="s">
        <v>866</v>
      </c>
      <c r="D180" t="s">
        <v>875</v>
      </c>
      <c r="E180">
        <v>165</v>
      </c>
      <c r="F180" t="s">
        <v>941</v>
      </c>
      <c r="G180" t="str">
        <f t="shared" si="7"/>
        <v>status_update_165</v>
      </c>
      <c r="H180" s="11" t="str">
        <f t="shared" si="8"/>
        <v>status_update_165 = customer_20.customer_updates.create(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165 } )</v>
      </c>
    </row>
    <row r="181" spans="1:8" ht="20">
      <c r="A181" s="13" t="s">
        <v>829</v>
      </c>
      <c r="B181">
        <f t="shared" si="9"/>
        <v>166</v>
      </c>
      <c r="C181" t="s">
        <v>866</v>
      </c>
      <c r="D181" t="s">
        <v>875</v>
      </c>
      <c r="E181">
        <v>166</v>
      </c>
      <c r="F181" t="s">
        <v>941</v>
      </c>
      <c r="G181" t="str">
        <f t="shared" si="7"/>
        <v>status_update_166</v>
      </c>
      <c r="H181" s="11" t="str">
        <f t="shared" si="8"/>
        <v>status_update_166 = customer_20.customer_updates.create(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166 } )</v>
      </c>
    </row>
    <row r="182" spans="1:8" ht="20">
      <c r="A182" s="13" t="s">
        <v>833</v>
      </c>
      <c r="B182">
        <f t="shared" si="9"/>
        <v>167</v>
      </c>
      <c r="C182" t="s">
        <v>866</v>
      </c>
      <c r="D182" t="s">
        <v>875</v>
      </c>
      <c r="E182">
        <v>167</v>
      </c>
      <c r="F182" t="s">
        <v>941</v>
      </c>
      <c r="G182" t="str">
        <f t="shared" si="7"/>
        <v>status_update_167</v>
      </c>
      <c r="H182" s="11" t="str">
        <f t="shared" si="8"/>
        <v>status_update_167 = customer_20.customer_updates.create(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167 } )</v>
      </c>
    </row>
    <row r="183" spans="1:8" ht="20">
      <c r="A183" s="13" t="s">
        <v>832</v>
      </c>
      <c r="B183">
        <f t="shared" si="9"/>
        <v>168</v>
      </c>
      <c r="C183" t="s">
        <v>866</v>
      </c>
      <c r="D183" t="s">
        <v>875</v>
      </c>
      <c r="E183">
        <v>168</v>
      </c>
      <c r="F183" t="s">
        <v>942</v>
      </c>
      <c r="G183" t="str">
        <f t="shared" si="7"/>
        <v>status_update_168</v>
      </c>
      <c r="H183" s="11" t="str">
        <f t="shared" si="8"/>
        <v>status_update_168 = customer_21.customer_updates.create(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168 } )</v>
      </c>
    </row>
    <row r="184" spans="1:8" ht="20">
      <c r="A184" s="13" t="s">
        <v>828</v>
      </c>
      <c r="B184">
        <f t="shared" si="9"/>
        <v>169</v>
      </c>
      <c r="C184" t="s">
        <v>866</v>
      </c>
      <c r="D184" t="s">
        <v>875</v>
      </c>
      <c r="E184">
        <v>169</v>
      </c>
      <c r="F184" t="s">
        <v>942</v>
      </c>
      <c r="G184" t="str">
        <f t="shared" si="7"/>
        <v>status_update_169</v>
      </c>
      <c r="H184" s="11" t="str">
        <f t="shared" si="8"/>
        <v>status_update_169 = customer_21.customer_updates.create(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169 } )</v>
      </c>
    </row>
    <row r="185" spans="1:8" ht="20">
      <c r="A185" s="13" t="s">
        <v>830</v>
      </c>
      <c r="B185">
        <f t="shared" si="9"/>
        <v>170</v>
      </c>
      <c r="C185" t="s">
        <v>866</v>
      </c>
      <c r="D185" t="s">
        <v>875</v>
      </c>
      <c r="E185">
        <v>170</v>
      </c>
      <c r="F185" t="s">
        <v>942</v>
      </c>
      <c r="G185" t="str">
        <f t="shared" si="7"/>
        <v>status_update_170</v>
      </c>
      <c r="H185" s="11" t="str">
        <f t="shared" si="8"/>
        <v>status_update_170 = customer_21.customer_updates.create(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170 } )</v>
      </c>
    </row>
    <row r="186" spans="1:8" ht="20">
      <c r="A186" s="13" t="s">
        <v>829</v>
      </c>
      <c r="B186">
        <f t="shared" si="9"/>
        <v>171</v>
      </c>
      <c r="C186" t="s">
        <v>866</v>
      </c>
      <c r="D186" t="s">
        <v>875</v>
      </c>
      <c r="E186">
        <v>171</v>
      </c>
      <c r="F186" t="s">
        <v>942</v>
      </c>
      <c r="G186" t="str">
        <f t="shared" si="7"/>
        <v>status_update_171</v>
      </c>
      <c r="H186" s="11" t="str">
        <f t="shared" si="8"/>
        <v>status_update_171 = customer_21.customer_updates.create(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171 } )</v>
      </c>
    </row>
    <row r="187" spans="1:8" ht="20">
      <c r="A187" s="13" t="s">
        <v>833</v>
      </c>
      <c r="B187">
        <f t="shared" si="9"/>
        <v>172</v>
      </c>
      <c r="C187" t="s">
        <v>866</v>
      </c>
      <c r="D187" t="s">
        <v>875</v>
      </c>
      <c r="E187">
        <v>172</v>
      </c>
      <c r="F187" t="s">
        <v>942</v>
      </c>
      <c r="G187" t="str">
        <f t="shared" si="7"/>
        <v>status_update_172</v>
      </c>
      <c r="H187" s="11" t="str">
        <f t="shared" si="8"/>
        <v>status_update_172 = customer_21.customer_updates.create(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172 } )</v>
      </c>
    </row>
    <row r="188" spans="1:8" ht="20">
      <c r="A188" s="13" t="s">
        <v>832</v>
      </c>
      <c r="B188">
        <f t="shared" si="9"/>
        <v>173</v>
      </c>
      <c r="C188" t="s">
        <v>866</v>
      </c>
      <c r="D188" t="s">
        <v>875</v>
      </c>
      <c r="E188">
        <v>173</v>
      </c>
      <c r="F188" t="s">
        <v>943</v>
      </c>
      <c r="G188" t="str">
        <f t="shared" si="7"/>
        <v>status_update_173</v>
      </c>
      <c r="H188" s="11" t="str">
        <f t="shared" si="8"/>
        <v>status_update_173 = customer_22.customer_updates.create(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173 } )</v>
      </c>
    </row>
    <row r="189" spans="1:8" ht="20">
      <c r="A189" s="13" t="s">
        <v>830</v>
      </c>
      <c r="B189">
        <f t="shared" si="9"/>
        <v>174</v>
      </c>
      <c r="C189" t="s">
        <v>866</v>
      </c>
      <c r="D189" t="s">
        <v>875</v>
      </c>
      <c r="E189">
        <v>174</v>
      </c>
      <c r="F189" t="s">
        <v>943</v>
      </c>
      <c r="G189" t="str">
        <f t="shared" si="7"/>
        <v>status_update_174</v>
      </c>
      <c r="H189" s="11" t="str">
        <f t="shared" si="8"/>
        <v>status_update_174 = customer_22.customer_updates.create(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174 } )</v>
      </c>
    </row>
    <row r="190" spans="1:8" ht="20">
      <c r="A190" s="13" t="s">
        <v>829</v>
      </c>
      <c r="B190">
        <f t="shared" si="9"/>
        <v>175</v>
      </c>
      <c r="C190" t="s">
        <v>866</v>
      </c>
      <c r="D190" t="s">
        <v>875</v>
      </c>
      <c r="E190">
        <v>175</v>
      </c>
      <c r="F190" t="s">
        <v>943</v>
      </c>
      <c r="G190" t="str">
        <f t="shared" si="7"/>
        <v>status_update_175</v>
      </c>
      <c r="H190" s="11" t="str">
        <f t="shared" si="8"/>
        <v>status_update_175 = customer_22.customer_updates.create(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175 } )</v>
      </c>
    </row>
    <row r="191" spans="1:8" ht="20">
      <c r="A191" s="13" t="s">
        <v>831</v>
      </c>
      <c r="B191">
        <f t="shared" si="9"/>
        <v>176</v>
      </c>
      <c r="C191" t="s">
        <v>866</v>
      </c>
      <c r="D191" t="s">
        <v>875</v>
      </c>
      <c r="E191">
        <v>176</v>
      </c>
      <c r="F191" s="6" t="s">
        <v>924</v>
      </c>
      <c r="G191" t="str">
        <f t="shared" si="7"/>
        <v>status_update_176</v>
      </c>
      <c r="H191" s="11" t="str">
        <f t="shared" si="8"/>
        <v>status_update_176 = customer_3.customer_updates.create(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176 } )</v>
      </c>
    </row>
    <row r="192" spans="1:8" ht="20">
      <c r="A192" s="13" t="s">
        <v>832</v>
      </c>
      <c r="B192">
        <f t="shared" si="9"/>
        <v>177</v>
      </c>
      <c r="C192" t="s">
        <v>866</v>
      </c>
      <c r="D192" t="s">
        <v>875</v>
      </c>
      <c r="E192">
        <v>177</v>
      </c>
      <c r="F192" s="6" t="s">
        <v>924</v>
      </c>
      <c r="G192" t="str">
        <f t="shared" si="7"/>
        <v>status_update_177</v>
      </c>
      <c r="H192" s="11" t="str">
        <f t="shared" si="8"/>
        <v>status_update_177 = customer_3.customer_updates.create(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177 } )</v>
      </c>
    </row>
    <row r="193" spans="1:8" ht="20">
      <c r="A193" s="13" t="s">
        <v>828</v>
      </c>
      <c r="B193">
        <f t="shared" si="9"/>
        <v>178</v>
      </c>
      <c r="C193" t="s">
        <v>866</v>
      </c>
      <c r="D193" t="s">
        <v>875</v>
      </c>
      <c r="E193">
        <v>178</v>
      </c>
      <c r="F193" s="6" t="s">
        <v>924</v>
      </c>
      <c r="G193" t="str">
        <f t="shared" si="7"/>
        <v>status_update_178</v>
      </c>
      <c r="H193" s="11" t="str">
        <f t="shared" si="8"/>
        <v>status_update_178 = customer_3.customer_updates.create(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178 } )</v>
      </c>
    </row>
    <row r="194" spans="1:8" ht="20">
      <c r="A194" s="13" t="s">
        <v>830</v>
      </c>
      <c r="B194">
        <f t="shared" si="9"/>
        <v>179</v>
      </c>
      <c r="C194" t="s">
        <v>866</v>
      </c>
      <c r="D194" t="s">
        <v>875</v>
      </c>
      <c r="E194">
        <v>179</v>
      </c>
      <c r="F194" s="6" t="s">
        <v>924</v>
      </c>
      <c r="G194" t="str">
        <f t="shared" si="7"/>
        <v>status_update_179</v>
      </c>
      <c r="H194" s="11" t="str">
        <f t="shared" si="8"/>
        <v>status_update_179 = customer_3.customer_updates.create(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179 } )</v>
      </c>
    </row>
    <row r="195" spans="1:8" ht="20">
      <c r="A195" s="13" t="s">
        <v>830</v>
      </c>
      <c r="B195">
        <f t="shared" si="9"/>
        <v>180</v>
      </c>
      <c r="C195" t="s">
        <v>866</v>
      </c>
      <c r="D195" t="s">
        <v>875</v>
      </c>
      <c r="E195">
        <v>180</v>
      </c>
      <c r="F195" s="6" t="s">
        <v>924</v>
      </c>
      <c r="G195" t="str">
        <f t="shared" si="7"/>
        <v>status_update_180</v>
      </c>
      <c r="H195" s="11" t="str">
        <f t="shared" si="8"/>
        <v>status_update_180 = customer_3.customer_updates.create(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180 } )</v>
      </c>
    </row>
    <row r="196" spans="1:8" ht="20">
      <c r="A196" s="13" t="s">
        <v>829</v>
      </c>
      <c r="B196">
        <f t="shared" si="9"/>
        <v>181</v>
      </c>
      <c r="C196" t="s">
        <v>866</v>
      </c>
      <c r="D196" t="s">
        <v>875</v>
      </c>
      <c r="E196">
        <v>181</v>
      </c>
      <c r="F196" s="6" t="s">
        <v>924</v>
      </c>
      <c r="G196" t="str">
        <f t="shared" si="7"/>
        <v>status_update_181</v>
      </c>
      <c r="H196" s="11" t="str">
        <f t="shared" si="8"/>
        <v>status_update_181 = customer_3.customer_updates.create(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181 } )</v>
      </c>
    </row>
    <row r="197" spans="1:8" ht="20">
      <c r="A197" s="13" t="s">
        <v>831</v>
      </c>
      <c r="B197">
        <f t="shared" si="9"/>
        <v>182</v>
      </c>
      <c r="C197" t="s">
        <v>866</v>
      </c>
      <c r="D197" t="s">
        <v>875</v>
      </c>
      <c r="E197">
        <v>182</v>
      </c>
      <c r="F197" s="6" t="s">
        <v>925</v>
      </c>
      <c r="G197" t="str">
        <f t="shared" si="7"/>
        <v>status_update_182</v>
      </c>
      <c r="H197" s="11" t="str">
        <f t="shared" si="8"/>
        <v>status_update_182 = customer_4.customer_updates.create(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182 } )</v>
      </c>
    </row>
    <row r="198" spans="1:8" ht="20">
      <c r="A198" s="13" t="s">
        <v>832</v>
      </c>
      <c r="B198">
        <f t="shared" si="9"/>
        <v>183</v>
      </c>
      <c r="C198" t="s">
        <v>866</v>
      </c>
      <c r="D198" t="s">
        <v>875</v>
      </c>
      <c r="E198">
        <v>183</v>
      </c>
      <c r="F198" s="6" t="s">
        <v>925</v>
      </c>
      <c r="G198" t="str">
        <f t="shared" si="7"/>
        <v>status_update_183</v>
      </c>
      <c r="H198" s="11" t="str">
        <f t="shared" si="8"/>
        <v>status_update_183 = customer_4.customer_updates.create(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183 } )</v>
      </c>
    </row>
    <row r="199" spans="1:8" ht="20">
      <c r="A199" s="13" t="s">
        <v>828</v>
      </c>
      <c r="B199">
        <f t="shared" si="9"/>
        <v>184</v>
      </c>
      <c r="C199" t="s">
        <v>866</v>
      </c>
      <c r="D199" t="s">
        <v>875</v>
      </c>
      <c r="E199">
        <v>184</v>
      </c>
      <c r="F199" s="6" t="s">
        <v>925</v>
      </c>
      <c r="G199" t="str">
        <f t="shared" si="7"/>
        <v>status_update_184</v>
      </c>
      <c r="H199" s="11" t="str">
        <f t="shared" si="8"/>
        <v>status_update_184 = customer_4.customer_updates.create(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184 } )</v>
      </c>
    </row>
    <row r="200" spans="1:8" ht="20">
      <c r="A200" s="13" t="s">
        <v>830</v>
      </c>
      <c r="B200">
        <f t="shared" si="9"/>
        <v>185</v>
      </c>
      <c r="C200" t="s">
        <v>866</v>
      </c>
      <c r="D200" t="s">
        <v>866</v>
      </c>
      <c r="E200">
        <v>185</v>
      </c>
      <c r="F200" s="6" t="s">
        <v>925</v>
      </c>
      <c r="G200" t="str">
        <f t="shared" si="7"/>
        <v>status_update_185</v>
      </c>
      <c r="H200" s="11" t="str">
        <f t="shared" si="8"/>
        <v>status_update_185 = customer_4.customer_updates.create(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185 } )</v>
      </c>
    </row>
    <row r="201" spans="1:8" ht="20">
      <c r="A201" s="13" t="s">
        <v>830</v>
      </c>
      <c r="B201">
        <f t="shared" si="9"/>
        <v>186</v>
      </c>
      <c r="C201" t="s">
        <v>866</v>
      </c>
      <c r="D201" t="s">
        <v>866</v>
      </c>
      <c r="E201">
        <v>186</v>
      </c>
      <c r="F201" s="6" t="s">
        <v>925</v>
      </c>
      <c r="G201" t="str">
        <f t="shared" si="7"/>
        <v>status_update_186</v>
      </c>
      <c r="H201" s="11" t="str">
        <f t="shared" si="8"/>
        <v>status_update_186 = customer_4.customer_updates.create(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186 } )</v>
      </c>
    </row>
    <row r="202" spans="1:8" ht="20">
      <c r="A202" s="13" t="s">
        <v>829</v>
      </c>
      <c r="B202">
        <f t="shared" si="9"/>
        <v>187</v>
      </c>
      <c r="C202" t="s">
        <v>866</v>
      </c>
      <c r="D202" t="s">
        <v>866</v>
      </c>
      <c r="E202">
        <v>187</v>
      </c>
      <c r="F202" s="6" t="s">
        <v>925</v>
      </c>
      <c r="G202" t="str">
        <f t="shared" si="7"/>
        <v>status_update_187</v>
      </c>
      <c r="H202" s="11" t="str">
        <f t="shared" si="8"/>
        <v>status_update_187 = customer_4.customer_updates.create(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187 } )</v>
      </c>
    </row>
    <row r="203" spans="1:8" ht="20">
      <c r="A203" s="13" t="s">
        <v>831</v>
      </c>
      <c r="B203">
        <f t="shared" si="9"/>
        <v>188</v>
      </c>
      <c r="C203" t="s">
        <v>866</v>
      </c>
      <c r="D203" t="s">
        <v>866</v>
      </c>
      <c r="E203">
        <v>188</v>
      </c>
      <c r="F203" s="6" t="s">
        <v>926</v>
      </c>
      <c r="G203" t="str">
        <f t="shared" si="7"/>
        <v>status_update_188</v>
      </c>
      <c r="H203" s="11" t="str">
        <f t="shared" si="8"/>
        <v>status_update_188 = customer_5.customer_updates.create(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188 } )</v>
      </c>
    </row>
    <row r="204" spans="1:8" ht="20">
      <c r="A204" s="13" t="s">
        <v>832</v>
      </c>
      <c r="B204">
        <f t="shared" si="9"/>
        <v>189</v>
      </c>
      <c r="C204" t="s">
        <v>866</v>
      </c>
      <c r="D204" t="s">
        <v>866</v>
      </c>
      <c r="E204">
        <v>189</v>
      </c>
      <c r="F204" s="6" t="s">
        <v>926</v>
      </c>
      <c r="G204" t="str">
        <f t="shared" si="7"/>
        <v>status_update_189</v>
      </c>
      <c r="H204" s="11" t="str">
        <f t="shared" si="8"/>
        <v>status_update_189 = customer_5.customer_updates.create(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189 } )</v>
      </c>
    </row>
    <row r="205" spans="1:8" ht="20">
      <c r="A205" s="13" t="s">
        <v>828</v>
      </c>
      <c r="B205">
        <f t="shared" si="9"/>
        <v>190</v>
      </c>
      <c r="C205" t="s">
        <v>866</v>
      </c>
      <c r="D205" t="s">
        <v>866</v>
      </c>
      <c r="E205">
        <v>190</v>
      </c>
      <c r="F205" s="6" t="s">
        <v>926</v>
      </c>
      <c r="G205" t="str">
        <f t="shared" si="7"/>
        <v>status_update_190</v>
      </c>
      <c r="H205" s="11" t="str">
        <f t="shared" si="8"/>
        <v>status_update_190 = customer_5.customer_updates.create(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190 } )</v>
      </c>
    </row>
    <row r="206" spans="1:8" ht="20">
      <c r="A206" s="13" t="s">
        <v>830</v>
      </c>
      <c r="B206">
        <f t="shared" si="9"/>
        <v>191</v>
      </c>
      <c r="C206" t="s">
        <v>866</v>
      </c>
      <c r="D206" t="s">
        <v>866</v>
      </c>
      <c r="E206">
        <v>191</v>
      </c>
      <c r="F206" s="6" t="s">
        <v>926</v>
      </c>
      <c r="G206" t="str">
        <f t="shared" si="7"/>
        <v>status_update_191</v>
      </c>
      <c r="H206" s="11" t="str">
        <f t="shared" si="8"/>
        <v>status_update_191 = customer_5.customer_updates.create(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191 } )</v>
      </c>
    </row>
    <row r="207" spans="1:8" ht="20">
      <c r="A207" s="13" t="s">
        <v>830</v>
      </c>
      <c r="B207">
        <f t="shared" si="9"/>
        <v>192</v>
      </c>
      <c r="C207" t="s">
        <v>866</v>
      </c>
      <c r="D207" t="s">
        <v>866</v>
      </c>
      <c r="E207">
        <v>192</v>
      </c>
      <c r="F207" s="6" t="s">
        <v>926</v>
      </c>
      <c r="G207" t="str">
        <f t="shared" si="7"/>
        <v>status_update_192</v>
      </c>
      <c r="H207" s="11" t="str">
        <f t="shared" si="8"/>
        <v>status_update_192 = customer_5.customer_updates.create(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192 } )</v>
      </c>
    </row>
    <row r="208" spans="1:8" ht="20">
      <c r="A208" s="13" t="s">
        <v>831</v>
      </c>
      <c r="B208">
        <f t="shared" si="9"/>
        <v>193</v>
      </c>
      <c r="C208" t="s">
        <v>866</v>
      </c>
      <c r="D208" t="s">
        <v>866</v>
      </c>
      <c r="E208">
        <v>193</v>
      </c>
      <c r="F208" s="6" t="s">
        <v>927</v>
      </c>
      <c r="G208" t="str">
        <f t="shared" si="7"/>
        <v>status_update_193</v>
      </c>
      <c r="H208" s="11" t="str">
        <f t="shared" si="8"/>
        <v>status_update_193 = customer_6.customer_updates.create(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193 } )</v>
      </c>
    </row>
    <row r="209" spans="1:8" ht="20">
      <c r="A209" s="13" t="s">
        <v>832</v>
      </c>
      <c r="B209">
        <f t="shared" si="9"/>
        <v>194</v>
      </c>
      <c r="C209" t="s">
        <v>866</v>
      </c>
      <c r="D209" t="s">
        <v>866</v>
      </c>
      <c r="E209">
        <v>194</v>
      </c>
      <c r="F209" s="6" t="s">
        <v>927</v>
      </c>
      <c r="G209" t="str">
        <f t="shared" ref="G209:G272" si="10">"status_update_"&amp;E209</f>
        <v>status_update_194</v>
      </c>
      <c r="H209" s="11" t="str">
        <f t="shared" ref="H209:H272" si="11">G209&amp;" = "&amp;F209&amp;"."&amp;C209&amp;"_updates.create( { "&amp;$A$14&amp;"'"&amp;A209&amp;"'"&amp;B$14&amp;B209&amp;" } )"</f>
        <v>status_update_194 = customer_6.customer_updates.create(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194 } )</v>
      </c>
    </row>
    <row r="210" spans="1:8" ht="20">
      <c r="A210" s="13" t="s">
        <v>828</v>
      </c>
      <c r="B210">
        <f t="shared" ref="B210:B273" si="12">B209+1</f>
        <v>195</v>
      </c>
      <c r="C210" t="s">
        <v>866</v>
      </c>
      <c r="D210" t="s">
        <v>866</v>
      </c>
      <c r="E210">
        <v>195</v>
      </c>
      <c r="F210" s="6" t="s">
        <v>927</v>
      </c>
      <c r="G210" t="str">
        <f t="shared" si="10"/>
        <v>status_update_195</v>
      </c>
      <c r="H210" s="11" t="str">
        <f t="shared" si="11"/>
        <v>status_update_195 = customer_6.customer_updates.create(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195 } )</v>
      </c>
    </row>
    <row r="211" spans="1:8" ht="20">
      <c r="A211" s="13" t="s">
        <v>830</v>
      </c>
      <c r="B211">
        <f t="shared" si="12"/>
        <v>196</v>
      </c>
      <c r="C211" t="s">
        <v>866</v>
      </c>
      <c r="D211" t="s">
        <v>866</v>
      </c>
      <c r="E211">
        <v>196</v>
      </c>
      <c r="F211" s="6" t="s">
        <v>927</v>
      </c>
      <c r="G211" t="str">
        <f t="shared" si="10"/>
        <v>status_update_196</v>
      </c>
      <c r="H211" s="11" t="str">
        <f t="shared" si="11"/>
        <v>status_update_196 = customer_6.customer_updates.create(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196 } )</v>
      </c>
    </row>
    <row r="212" spans="1:8" ht="20">
      <c r="A212" s="13" t="s">
        <v>830</v>
      </c>
      <c r="B212">
        <f t="shared" si="12"/>
        <v>197</v>
      </c>
      <c r="C212" t="s">
        <v>866</v>
      </c>
      <c r="D212" t="s">
        <v>866</v>
      </c>
      <c r="E212">
        <v>197</v>
      </c>
      <c r="F212" s="6" t="s">
        <v>927</v>
      </c>
      <c r="G212" t="str">
        <f t="shared" si="10"/>
        <v>status_update_197</v>
      </c>
      <c r="H212" s="11" t="str">
        <f t="shared" si="11"/>
        <v>status_update_197 = customer_6.customer_updates.create(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197 } )</v>
      </c>
    </row>
    <row r="213" spans="1:8" ht="20">
      <c r="A213" s="13" t="s">
        <v>833</v>
      </c>
      <c r="B213">
        <f t="shared" si="12"/>
        <v>198</v>
      </c>
      <c r="C213" t="s">
        <v>866</v>
      </c>
      <c r="D213" t="s">
        <v>866</v>
      </c>
      <c r="E213">
        <v>198</v>
      </c>
      <c r="F213" s="6" t="s">
        <v>927</v>
      </c>
      <c r="G213" t="str">
        <f t="shared" si="10"/>
        <v>status_update_198</v>
      </c>
      <c r="H213" s="11" t="str">
        <f t="shared" si="11"/>
        <v>status_update_198 = customer_6.customer_updates.create(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198 } )</v>
      </c>
    </row>
    <row r="214" spans="1:8" ht="20">
      <c r="A214" s="13" t="s">
        <v>831</v>
      </c>
      <c r="B214">
        <f t="shared" si="12"/>
        <v>199</v>
      </c>
      <c r="C214" t="s">
        <v>866</v>
      </c>
      <c r="D214" t="s">
        <v>866</v>
      </c>
      <c r="E214">
        <v>199</v>
      </c>
      <c r="F214" s="6" t="s">
        <v>928</v>
      </c>
      <c r="G214" t="str">
        <f t="shared" si="10"/>
        <v>status_update_199</v>
      </c>
      <c r="H214" s="11" t="str">
        <f t="shared" si="11"/>
        <v>status_update_199 = customer_7.customer_updates.create(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199 } )</v>
      </c>
    </row>
    <row r="215" spans="1:8" ht="20">
      <c r="A215" s="13" t="s">
        <v>832</v>
      </c>
      <c r="B215">
        <f t="shared" si="12"/>
        <v>200</v>
      </c>
      <c r="C215" t="s">
        <v>866</v>
      </c>
      <c r="D215" t="s">
        <v>866</v>
      </c>
      <c r="E215">
        <v>200</v>
      </c>
      <c r="F215" s="6" t="s">
        <v>928</v>
      </c>
      <c r="G215" t="str">
        <f t="shared" si="10"/>
        <v>status_update_200</v>
      </c>
      <c r="H215" s="11" t="str">
        <f t="shared" si="11"/>
        <v>status_update_200 = customer_7.customer_updates.create(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200 } )</v>
      </c>
    </row>
    <row r="216" spans="1:8" ht="20">
      <c r="A216" s="13" t="s">
        <v>828</v>
      </c>
      <c r="B216">
        <f t="shared" si="12"/>
        <v>201</v>
      </c>
      <c r="C216" t="s">
        <v>866</v>
      </c>
      <c r="D216" t="s">
        <v>866</v>
      </c>
      <c r="E216">
        <v>201</v>
      </c>
      <c r="F216" s="6" t="s">
        <v>928</v>
      </c>
      <c r="G216" t="str">
        <f t="shared" si="10"/>
        <v>status_update_201</v>
      </c>
      <c r="H216" s="11" t="str">
        <f t="shared" si="11"/>
        <v>status_update_201 = customer_7.customer_updates.create(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201 } )</v>
      </c>
    </row>
    <row r="217" spans="1:8" ht="20">
      <c r="A217" s="13" t="s">
        <v>830</v>
      </c>
      <c r="B217">
        <f t="shared" si="12"/>
        <v>202</v>
      </c>
      <c r="C217" t="s">
        <v>866</v>
      </c>
      <c r="D217" t="s">
        <v>866</v>
      </c>
      <c r="E217">
        <v>202</v>
      </c>
      <c r="F217" s="6" t="s">
        <v>928</v>
      </c>
      <c r="G217" t="str">
        <f t="shared" si="10"/>
        <v>status_update_202</v>
      </c>
      <c r="H217" s="11" t="str">
        <f t="shared" si="11"/>
        <v>status_update_202 = customer_7.customer_updates.create(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202 } )</v>
      </c>
    </row>
    <row r="218" spans="1:8" ht="20">
      <c r="A218" s="13" t="s">
        <v>829</v>
      </c>
      <c r="B218">
        <f t="shared" si="12"/>
        <v>203</v>
      </c>
      <c r="C218" t="s">
        <v>866</v>
      </c>
      <c r="D218" t="s">
        <v>866</v>
      </c>
      <c r="E218">
        <v>203</v>
      </c>
      <c r="F218" s="6" t="s">
        <v>928</v>
      </c>
      <c r="G218" t="str">
        <f t="shared" si="10"/>
        <v>status_update_203</v>
      </c>
      <c r="H218" s="11" t="str">
        <f t="shared" si="11"/>
        <v>status_update_203 = customer_7.customer_updates.create(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203 } )</v>
      </c>
    </row>
    <row r="219" spans="1:8" ht="20">
      <c r="A219" s="13" t="s">
        <v>833</v>
      </c>
      <c r="B219">
        <f t="shared" si="12"/>
        <v>204</v>
      </c>
      <c r="C219" t="s">
        <v>866</v>
      </c>
      <c r="D219" t="s">
        <v>866</v>
      </c>
      <c r="E219">
        <v>204</v>
      </c>
      <c r="F219" s="6" t="s">
        <v>928</v>
      </c>
      <c r="G219" t="str">
        <f t="shared" si="10"/>
        <v>status_update_204</v>
      </c>
      <c r="H219" s="11" t="str">
        <f t="shared" si="11"/>
        <v>status_update_204 = customer_7.customer_updates.create(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204 } )</v>
      </c>
    </row>
    <row r="220" spans="1:8" ht="20">
      <c r="A220" s="13" t="s">
        <v>831</v>
      </c>
      <c r="B220">
        <f t="shared" si="12"/>
        <v>205</v>
      </c>
      <c r="C220" t="s">
        <v>866</v>
      </c>
      <c r="D220" t="s">
        <v>866</v>
      </c>
      <c r="E220">
        <v>205</v>
      </c>
      <c r="F220" s="6" t="s">
        <v>929</v>
      </c>
      <c r="G220" t="str">
        <f t="shared" si="10"/>
        <v>status_update_205</v>
      </c>
      <c r="H220" s="11" t="str">
        <f t="shared" si="11"/>
        <v>status_update_205 = customer_8.customer_updates.create(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205 } )</v>
      </c>
    </row>
    <row r="221" spans="1:8" ht="20">
      <c r="A221" s="13" t="s">
        <v>832</v>
      </c>
      <c r="B221">
        <f t="shared" si="12"/>
        <v>206</v>
      </c>
      <c r="C221" t="s">
        <v>866</v>
      </c>
      <c r="D221" t="s">
        <v>866</v>
      </c>
      <c r="E221">
        <v>206</v>
      </c>
      <c r="F221" s="6" t="s">
        <v>929</v>
      </c>
      <c r="G221" t="str">
        <f t="shared" si="10"/>
        <v>status_update_206</v>
      </c>
      <c r="H221" s="11" t="str">
        <f t="shared" si="11"/>
        <v>status_update_206 = customer_8.customer_updates.create(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206 } )</v>
      </c>
    </row>
    <row r="222" spans="1:8" ht="20">
      <c r="A222" s="13" t="s">
        <v>828</v>
      </c>
      <c r="B222">
        <f t="shared" si="12"/>
        <v>207</v>
      </c>
      <c r="C222" t="s">
        <v>866</v>
      </c>
      <c r="D222" t="s">
        <v>866</v>
      </c>
      <c r="E222">
        <v>207</v>
      </c>
      <c r="F222" s="6" t="s">
        <v>929</v>
      </c>
      <c r="G222" t="str">
        <f t="shared" si="10"/>
        <v>status_update_207</v>
      </c>
      <c r="H222" s="11" t="str">
        <f t="shared" si="11"/>
        <v>status_update_207 = customer_8.customer_updates.create(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207 } )</v>
      </c>
    </row>
    <row r="223" spans="1:8" ht="20">
      <c r="A223" s="13" t="s">
        <v>830</v>
      </c>
      <c r="B223">
        <f t="shared" si="12"/>
        <v>208</v>
      </c>
      <c r="C223" t="s">
        <v>866</v>
      </c>
      <c r="D223" t="s">
        <v>866</v>
      </c>
      <c r="E223">
        <v>208</v>
      </c>
      <c r="F223" s="6" t="s">
        <v>929</v>
      </c>
      <c r="G223" t="str">
        <f t="shared" si="10"/>
        <v>status_update_208</v>
      </c>
      <c r="H223" s="11" t="str">
        <f t="shared" si="11"/>
        <v>status_update_208 = customer_8.customer_updates.create(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208 } )</v>
      </c>
    </row>
    <row r="224" spans="1:8" ht="20">
      <c r="A224" s="13" t="s">
        <v>829</v>
      </c>
      <c r="B224">
        <f t="shared" si="12"/>
        <v>209</v>
      </c>
      <c r="C224" t="s">
        <v>866</v>
      </c>
      <c r="D224" t="s">
        <v>866</v>
      </c>
      <c r="E224">
        <v>209</v>
      </c>
      <c r="F224" s="6" t="s">
        <v>929</v>
      </c>
      <c r="G224" t="str">
        <f t="shared" si="10"/>
        <v>status_update_209</v>
      </c>
      <c r="H224" s="11" t="str">
        <f t="shared" si="11"/>
        <v>status_update_209 = customer_8.customer_updates.create(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209 } )</v>
      </c>
    </row>
    <row r="225" spans="1:8" ht="20">
      <c r="A225" s="13" t="s">
        <v>833</v>
      </c>
      <c r="B225">
        <f t="shared" si="12"/>
        <v>210</v>
      </c>
      <c r="C225" t="s">
        <v>866</v>
      </c>
      <c r="D225" t="s">
        <v>866</v>
      </c>
      <c r="E225">
        <v>210</v>
      </c>
      <c r="F225" s="6" t="s">
        <v>929</v>
      </c>
      <c r="G225" t="str">
        <f t="shared" si="10"/>
        <v>status_update_210</v>
      </c>
      <c r="H225" s="11" t="str">
        <f t="shared" si="11"/>
        <v>status_update_210 = customer_8.customer_updates.create(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210 } )</v>
      </c>
    </row>
    <row r="226" spans="1:8" ht="20">
      <c r="A226" s="13" t="s">
        <v>831</v>
      </c>
      <c r="B226">
        <f t="shared" si="12"/>
        <v>211</v>
      </c>
      <c r="C226" t="s">
        <v>866</v>
      </c>
      <c r="D226" t="s">
        <v>866</v>
      </c>
      <c r="E226">
        <v>211</v>
      </c>
      <c r="F226" s="6" t="s">
        <v>930</v>
      </c>
      <c r="G226" t="str">
        <f t="shared" si="10"/>
        <v>status_update_211</v>
      </c>
      <c r="H226" s="11" t="str">
        <f t="shared" si="11"/>
        <v>status_update_211 = customer_9.customer_updates.create( { text: 'Mauris mollis elit in tempus tempus. Mauris condimentum eros rhoncus est eleifend, ut lobortis lacus hendrerit. Nunc vulputate metus eleifend fringilla mollis. Nulla facilisi. Vivamus auctor justo a imperdiet pellentesque. Aliquam leo lacus, auctor et nisl sed, tristique dapibus tortor. Donec elit nibh, blandit a nunc in, hendrerit fermentum elit. Pellentesque hendrerit, tortor non mollis placerat, urna purus mollis leo, sed malesuada dolor velit nec dolor. Nullam pellentesque turpis in turpis tincidunt tempor. In hac habitasse platea dictumst. Cras at nulla nulla. Aenean velit elit, sagittis eget ligula vestibulum, vulputate ullamcorper odio. Fusce eget est nunc. Phasellus rhoncus id libero et sagittis. Nullam eu aliquam velit, at aliquet velit.', date_lookup_id: 211 } )</v>
      </c>
    </row>
    <row r="227" spans="1:8" ht="20">
      <c r="A227" s="13" t="s">
        <v>832</v>
      </c>
      <c r="B227">
        <f t="shared" si="12"/>
        <v>212</v>
      </c>
      <c r="C227" t="s">
        <v>866</v>
      </c>
      <c r="D227" t="s">
        <v>866</v>
      </c>
      <c r="E227">
        <v>212</v>
      </c>
      <c r="F227" s="6" t="s">
        <v>930</v>
      </c>
      <c r="G227" t="str">
        <f t="shared" si="10"/>
        <v>status_update_212</v>
      </c>
      <c r="H227" s="11" t="str">
        <f t="shared" si="11"/>
        <v>status_update_212 = customer_9.customer_updates.create( { text: 'Morbi blandit rutrum convallis. Curabitur sit amet ornare tortor. Cras congue urna nisl, nec feugiat sapien luctus in. Orci varius natoque penatibus et magnis dis parturient montes, nascetur ridiculus mus. Morbi et arcu metus. Praesent efficitur at magna eget porta. Vivamus sodales nibh vel hendrerit blandit. Donec pretium arcu arcu. Suspendisse finibus mattis imperdiet. Curabitur a suscipit risus. Vestibulum rhoncus quam sodales lorem hendrerit, quis bibendum est congue. Morbi accumsan feugiat elit, eget accumsan erat feugiat ut.', date_lookup_id: 212 } )</v>
      </c>
    </row>
    <row r="228" spans="1:8" ht="20">
      <c r="A228" s="13" t="s">
        <v>828</v>
      </c>
      <c r="B228">
        <f t="shared" si="12"/>
        <v>213</v>
      </c>
      <c r="C228" t="s">
        <v>866</v>
      </c>
      <c r="D228" t="s">
        <v>866</v>
      </c>
      <c r="E228">
        <v>213</v>
      </c>
      <c r="F228" s="6" t="s">
        <v>930</v>
      </c>
      <c r="G228" t="str">
        <f t="shared" si="10"/>
        <v>status_update_213</v>
      </c>
      <c r="H228" s="11" t="str">
        <f t="shared" si="11"/>
        <v>status_update_213 = customer_9.customer_updates.create( { text: 'Nullam ac nisl id dui ullamcorper vehicula. Nam sed libero tellus. Morbi fermentum lorem non accumsan venenatis. Pellentesque tempor est ut libero mollis aliquet. Cras vitae ornare leo, sed auctor orci. Donec semper justo eu dignissim fermentum. Sed lacus diam, facilisis sit amet ex imperdiet, vehicula cursus tortor.', date_lookup_id: 213 } )</v>
      </c>
    </row>
    <row r="229" spans="1:8" ht="20">
      <c r="A229" s="13" t="s">
        <v>830</v>
      </c>
      <c r="B229">
        <f t="shared" si="12"/>
        <v>214</v>
      </c>
      <c r="C229" t="s">
        <v>866</v>
      </c>
      <c r="D229" t="s">
        <v>866</v>
      </c>
      <c r="E229">
        <v>214</v>
      </c>
      <c r="F229" s="6" t="s">
        <v>930</v>
      </c>
      <c r="G229" t="str">
        <f t="shared" si="10"/>
        <v>status_update_214</v>
      </c>
      <c r="H229" s="11" t="str">
        <f t="shared" si="11"/>
        <v>status_update_214 = customer_9.customer_updates.create( { text: 'Sed pellentesque mi bibendum mi pretium, tempus bibendum ante condimentum. Cras cursus interdum turpis eu commodo. Pellentesque varius tincidunt metus, non vulputate mi dapibus nec. Mauris elementum turpis pellentesque elit aliquet fermentum rhoncus quis libero. Suspendisse non elementum nibh. Proin id mattis erat, et bibendum magna. Proin sodales, erat in ornare malesuada, ex tellus molestie odio, in efficitur ante erat in diam. Duis id sem id turpis scelerisque accumsan id porta elit.', date_lookup_id: 214 } )</v>
      </c>
    </row>
    <row r="230" spans="1:8" ht="20">
      <c r="A230" s="13" t="s">
        <v>829</v>
      </c>
      <c r="B230">
        <f t="shared" si="12"/>
        <v>215</v>
      </c>
      <c r="C230" t="s">
        <v>866</v>
      </c>
      <c r="D230" t="s">
        <v>866</v>
      </c>
      <c r="E230">
        <v>215</v>
      </c>
      <c r="F230" s="6" t="s">
        <v>930</v>
      </c>
      <c r="G230" t="str">
        <f t="shared" si="10"/>
        <v>status_update_215</v>
      </c>
      <c r="H230" s="11" t="str">
        <f t="shared" si="11"/>
        <v>status_update_215 = customer_9.customer_updates.create( { text: 'Sed vestibulum eros nibh, at vehicula eros tristique id. In ac erat sit amet felis pellentesque facilisis. Ut in urna rutrum, ornare metus eu, consectetur nibh. Fusce tempus mollis lectus, vel accumsan tortor. Aliquam posuere leo justo, sed elementum mauris consectetur porta. Etiam a interdum tortor. Ut et laoreet mauris, vitae sagittis est. Cras sed tempus urna, id consectetur felis. Phasellus fermentum nunc sit amet venenatis vehicula.', date_lookup_id: 215 } )</v>
      </c>
    </row>
    <row r="231" spans="1:8" ht="20">
      <c r="A231" s="13" t="s">
        <v>833</v>
      </c>
      <c r="B231">
        <f t="shared" si="12"/>
        <v>216</v>
      </c>
      <c r="C231" t="s">
        <v>866</v>
      </c>
      <c r="D231" t="s">
        <v>866</v>
      </c>
      <c r="E231">
        <v>216</v>
      </c>
      <c r="F231" s="6" t="s">
        <v>930</v>
      </c>
      <c r="G231" t="str">
        <f t="shared" si="10"/>
        <v>status_update_216</v>
      </c>
      <c r="H231" s="11" t="str">
        <f t="shared" si="11"/>
        <v>status_update_216 = customer_9.customer_updates.create( { text: 'Etiam mauris ex, ultrices id dapibus nec, suscipit id tortor. Curabitur arcu libero, aliquam vel facilisis pellentesque, mattis in sapien. Morbi hendrerit, tellus nec accumsan venenatis, metus metus volutpat elit, ultrices dapibus nulla nisi a odio. In semper eleifend lobortis. Nunc tincidunt cursus quam eget gravida. Sed quis leo orci. Morbi sit amet nibh et tortor congue iaculis id ornare mi. Phasellus turpis ipsum, rhoncus eu vestibulum eu, volutpat ut turpis. Vestibulum orci nunc, porttitor in lorem id, dictum tristique dolor. Sed nunc nibh, rhoncus sit amet odio eu, gravida dignissim velit. Suspendisse suscipit ultricies augue, quis faucibus elit interdum in. Vivamus a tincidunt velit. Duis dictum, nulla nec cursus auctor, elit leo egestas mi, vitae aliquet nisi risus eget mauris.', date_lookup_id: 216 } )</v>
      </c>
    </row>
    <row r="232" spans="1:8" ht="20">
      <c r="A232" s="13" t="s">
        <v>846</v>
      </c>
      <c r="B232">
        <f t="shared" si="12"/>
        <v>217</v>
      </c>
      <c r="C232" t="s">
        <v>868</v>
      </c>
      <c r="D232" t="s">
        <v>877</v>
      </c>
      <c r="E232">
        <v>217</v>
      </c>
      <c r="F232" t="s">
        <v>944</v>
      </c>
      <c r="G232" t="str">
        <f t="shared" si="10"/>
        <v>status_update_217</v>
      </c>
      <c r="H232" s="11" t="str">
        <f t="shared" si="11"/>
        <v>status_update_217 = pain_point_1.pain_point_updates.create(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217 } )</v>
      </c>
    </row>
    <row r="233" spans="1:8" ht="20">
      <c r="A233" s="13" t="s">
        <v>845</v>
      </c>
      <c r="B233">
        <f t="shared" si="12"/>
        <v>218</v>
      </c>
      <c r="C233" t="s">
        <v>868</v>
      </c>
      <c r="D233" t="s">
        <v>877</v>
      </c>
      <c r="E233">
        <v>218</v>
      </c>
      <c r="F233" t="s">
        <v>944</v>
      </c>
      <c r="G233" t="str">
        <f t="shared" si="10"/>
        <v>status_update_218</v>
      </c>
      <c r="H233" s="11" t="str">
        <f t="shared" si="11"/>
        <v>status_update_218 = pain_point_1.pain_point_updates.create(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218 } )</v>
      </c>
    </row>
    <row r="234" spans="1:8" ht="20">
      <c r="A234" s="13" t="s">
        <v>844</v>
      </c>
      <c r="B234">
        <f t="shared" si="12"/>
        <v>219</v>
      </c>
      <c r="C234" t="s">
        <v>868</v>
      </c>
      <c r="D234" t="s">
        <v>877</v>
      </c>
      <c r="E234">
        <v>219</v>
      </c>
      <c r="F234" t="s">
        <v>944</v>
      </c>
      <c r="G234" t="str">
        <f t="shared" si="10"/>
        <v>status_update_219</v>
      </c>
      <c r="H234" s="11" t="str">
        <f t="shared" si="11"/>
        <v>status_update_219 = pain_point_1.pain_point_updates.create(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219 } )</v>
      </c>
    </row>
    <row r="235" spans="1:8" ht="20">
      <c r="A235" s="13" t="s">
        <v>846</v>
      </c>
      <c r="B235">
        <f t="shared" si="12"/>
        <v>220</v>
      </c>
      <c r="C235" t="s">
        <v>868</v>
      </c>
      <c r="D235" t="s">
        <v>877</v>
      </c>
      <c r="E235">
        <v>220</v>
      </c>
      <c r="F235" t="s">
        <v>953</v>
      </c>
      <c r="G235" t="str">
        <f t="shared" si="10"/>
        <v>status_update_220</v>
      </c>
      <c r="H235" s="11" t="str">
        <f t="shared" si="11"/>
        <v>status_update_220 = pain_point_10.pain_point_updates.create(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220 } )</v>
      </c>
    </row>
    <row r="236" spans="1:8" ht="20">
      <c r="A236" s="13" t="s">
        <v>845</v>
      </c>
      <c r="B236">
        <f t="shared" si="12"/>
        <v>221</v>
      </c>
      <c r="C236" t="s">
        <v>868</v>
      </c>
      <c r="D236" t="s">
        <v>877</v>
      </c>
      <c r="E236">
        <v>221</v>
      </c>
      <c r="F236" t="s">
        <v>953</v>
      </c>
      <c r="G236" t="str">
        <f t="shared" si="10"/>
        <v>status_update_221</v>
      </c>
      <c r="H236" s="11" t="str">
        <f t="shared" si="11"/>
        <v>status_update_221 = pain_point_10.pain_point_updates.create(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221 } )</v>
      </c>
    </row>
    <row r="237" spans="1:8" ht="20">
      <c r="A237" s="13" t="s">
        <v>844</v>
      </c>
      <c r="B237">
        <f t="shared" si="12"/>
        <v>222</v>
      </c>
      <c r="C237" t="s">
        <v>868</v>
      </c>
      <c r="D237" t="s">
        <v>877</v>
      </c>
      <c r="E237">
        <v>222</v>
      </c>
      <c r="F237" t="s">
        <v>953</v>
      </c>
      <c r="G237" t="str">
        <f t="shared" si="10"/>
        <v>status_update_222</v>
      </c>
      <c r="H237" s="11" t="str">
        <f t="shared" si="11"/>
        <v>status_update_222 = pain_point_10.pain_point_updates.create(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222 } )</v>
      </c>
    </row>
    <row r="238" spans="1:8" ht="20">
      <c r="A238" s="13" t="s">
        <v>846</v>
      </c>
      <c r="B238">
        <f t="shared" si="12"/>
        <v>223</v>
      </c>
      <c r="C238" t="s">
        <v>868</v>
      </c>
      <c r="D238" t="s">
        <v>877</v>
      </c>
      <c r="E238">
        <v>223</v>
      </c>
      <c r="F238" t="s">
        <v>954</v>
      </c>
      <c r="G238" t="str">
        <f t="shared" si="10"/>
        <v>status_update_223</v>
      </c>
      <c r="H238" s="11" t="str">
        <f t="shared" si="11"/>
        <v>status_update_223 = pain_point_11.pain_point_updates.create(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223 } )</v>
      </c>
    </row>
    <row r="239" spans="1:8" ht="20">
      <c r="A239" s="13" t="s">
        <v>845</v>
      </c>
      <c r="B239">
        <f t="shared" si="12"/>
        <v>224</v>
      </c>
      <c r="C239" t="s">
        <v>868</v>
      </c>
      <c r="D239" t="s">
        <v>877</v>
      </c>
      <c r="E239">
        <v>224</v>
      </c>
      <c r="F239" t="s">
        <v>954</v>
      </c>
      <c r="G239" t="str">
        <f t="shared" si="10"/>
        <v>status_update_224</v>
      </c>
      <c r="H239" s="11" t="str">
        <f t="shared" si="11"/>
        <v>status_update_224 = pain_point_11.pain_point_updates.create(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224 } )</v>
      </c>
    </row>
    <row r="240" spans="1:8" ht="20">
      <c r="A240" s="13" t="s">
        <v>846</v>
      </c>
      <c r="B240">
        <f t="shared" si="12"/>
        <v>225</v>
      </c>
      <c r="C240" t="s">
        <v>868</v>
      </c>
      <c r="D240" t="s">
        <v>877</v>
      </c>
      <c r="E240">
        <v>225</v>
      </c>
      <c r="F240" t="s">
        <v>955</v>
      </c>
      <c r="G240" t="str">
        <f t="shared" si="10"/>
        <v>status_update_225</v>
      </c>
      <c r="H240" s="11" t="str">
        <f t="shared" si="11"/>
        <v>status_update_225 = pain_point_12.pain_point_updates.create(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225 } )</v>
      </c>
    </row>
    <row r="241" spans="1:8" ht="20">
      <c r="A241" s="13" t="s">
        <v>845</v>
      </c>
      <c r="B241">
        <f t="shared" si="12"/>
        <v>226</v>
      </c>
      <c r="C241" t="s">
        <v>868</v>
      </c>
      <c r="D241" t="s">
        <v>877</v>
      </c>
      <c r="E241">
        <v>226</v>
      </c>
      <c r="F241" t="s">
        <v>955</v>
      </c>
      <c r="G241" t="str">
        <f t="shared" si="10"/>
        <v>status_update_226</v>
      </c>
      <c r="H241" s="11" t="str">
        <f t="shared" si="11"/>
        <v>status_update_226 = pain_point_12.pain_point_updates.create(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226 } )</v>
      </c>
    </row>
    <row r="242" spans="1:8" ht="20">
      <c r="A242" s="13" t="s">
        <v>846</v>
      </c>
      <c r="B242">
        <f t="shared" si="12"/>
        <v>227</v>
      </c>
      <c r="C242" t="s">
        <v>868</v>
      </c>
      <c r="D242" t="s">
        <v>877</v>
      </c>
      <c r="E242">
        <v>227</v>
      </c>
      <c r="F242" t="s">
        <v>956</v>
      </c>
      <c r="G242" t="str">
        <f t="shared" si="10"/>
        <v>status_update_227</v>
      </c>
      <c r="H242" s="11" t="str">
        <f t="shared" si="11"/>
        <v>status_update_227 = pain_point_13.pain_point_updates.create(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227 } )</v>
      </c>
    </row>
    <row r="243" spans="1:8" ht="20">
      <c r="A243" s="13" t="s">
        <v>845</v>
      </c>
      <c r="B243">
        <f t="shared" si="12"/>
        <v>228</v>
      </c>
      <c r="C243" t="s">
        <v>868</v>
      </c>
      <c r="D243" t="s">
        <v>877</v>
      </c>
      <c r="E243">
        <v>228</v>
      </c>
      <c r="F243" t="s">
        <v>956</v>
      </c>
      <c r="G243" t="str">
        <f t="shared" si="10"/>
        <v>status_update_228</v>
      </c>
      <c r="H243" s="11" t="str">
        <f t="shared" si="11"/>
        <v>status_update_228 = pain_point_13.pain_point_updates.create(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228 } )</v>
      </c>
    </row>
    <row r="244" spans="1:8" ht="20">
      <c r="A244" s="13" t="s">
        <v>846</v>
      </c>
      <c r="B244">
        <f t="shared" si="12"/>
        <v>229</v>
      </c>
      <c r="C244" t="s">
        <v>868</v>
      </c>
      <c r="D244" t="s">
        <v>877</v>
      </c>
      <c r="E244">
        <v>229</v>
      </c>
      <c r="F244" t="s">
        <v>957</v>
      </c>
      <c r="G244" t="str">
        <f t="shared" si="10"/>
        <v>status_update_229</v>
      </c>
      <c r="H244" s="11" t="str">
        <f t="shared" si="11"/>
        <v>status_update_229 = pain_point_14.pain_point_updates.create(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229 } )</v>
      </c>
    </row>
    <row r="245" spans="1:8" ht="20">
      <c r="A245" s="13" t="s">
        <v>845</v>
      </c>
      <c r="B245">
        <f t="shared" si="12"/>
        <v>230</v>
      </c>
      <c r="C245" t="s">
        <v>868</v>
      </c>
      <c r="D245" t="s">
        <v>877</v>
      </c>
      <c r="E245">
        <v>230</v>
      </c>
      <c r="F245" t="s">
        <v>957</v>
      </c>
      <c r="G245" t="str">
        <f t="shared" si="10"/>
        <v>status_update_230</v>
      </c>
      <c r="H245" s="11" t="str">
        <f t="shared" si="11"/>
        <v>status_update_230 = pain_point_14.pain_point_updates.create(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230 } )</v>
      </c>
    </row>
    <row r="246" spans="1:8" ht="20">
      <c r="A246" s="13" t="s">
        <v>846</v>
      </c>
      <c r="B246">
        <f t="shared" si="12"/>
        <v>231</v>
      </c>
      <c r="C246" t="s">
        <v>868</v>
      </c>
      <c r="D246" t="s">
        <v>877</v>
      </c>
      <c r="E246">
        <v>231</v>
      </c>
      <c r="F246" t="s">
        <v>958</v>
      </c>
      <c r="G246" t="str">
        <f t="shared" si="10"/>
        <v>status_update_231</v>
      </c>
      <c r="H246" s="11" t="str">
        <f t="shared" si="11"/>
        <v>status_update_231 = pain_point_15.pain_point_updates.create(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231 } )</v>
      </c>
    </row>
    <row r="247" spans="1:8" ht="20">
      <c r="A247" s="13" t="s">
        <v>845</v>
      </c>
      <c r="B247">
        <f t="shared" si="12"/>
        <v>232</v>
      </c>
      <c r="C247" t="s">
        <v>868</v>
      </c>
      <c r="D247" t="s">
        <v>877</v>
      </c>
      <c r="E247">
        <v>232</v>
      </c>
      <c r="F247" t="s">
        <v>958</v>
      </c>
      <c r="G247" t="str">
        <f t="shared" si="10"/>
        <v>status_update_232</v>
      </c>
      <c r="H247" s="11" t="str">
        <f t="shared" si="11"/>
        <v>status_update_232 = pain_point_15.pain_point_updates.create(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232 } )</v>
      </c>
    </row>
    <row r="248" spans="1:8" ht="20">
      <c r="A248" s="13" t="s">
        <v>846</v>
      </c>
      <c r="B248">
        <f t="shared" si="12"/>
        <v>233</v>
      </c>
      <c r="C248" t="s">
        <v>868</v>
      </c>
      <c r="D248" t="s">
        <v>877</v>
      </c>
      <c r="E248">
        <v>233</v>
      </c>
      <c r="F248" t="s">
        <v>959</v>
      </c>
      <c r="G248" t="str">
        <f t="shared" si="10"/>
        <v>status_update_233</v>
      </c>
      <c r="H248" s="11" t="str">
        <f t="shared" si="11"/>
        <v>status_update_233 = pain_point_16.pain_point_updates.create(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233 } )</v>
      </c>
    </row>
    <row r="249" spans="1:8" ht="20">
      <c r="A249" s="13" t="s">
        <v>843</v>
      </c>
      <c r="B249">
        <f t="shared" si="12"/>
        <v>234</v>
      </c>
      <c r="C249" t="s">
        <v>868</v>
      </c>
      <c r="D249" t="s">
        <v>877</v>
      </c>
      <c r="E249">
        <v>234</v>
      </c>
      <c r="F249" t="s">
        <v>959</v>
      </c>
      <c r="G249" t="str">
        <f t="shared" si="10"/>
        <v>status_update_234</v>
      </c>
      <c r="H249" s="11" t="str">
        <f t="shared" si="11"/>
        <v>status_update_234 = pain_point_16.pain_point_updates.create(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234 } )</v>
      </c>
    </row>
    <row r="250" spans="1:8" ht="20">
      <c r="A250" s="13" t="s">
        <v>846</v>
      </c>
      <c r="B250">
        <f t="shared" si="12"/>
        <v>235</v>
      </c>
      <c r="C250" t="s">
        <v>868</v>
      </c>
      <c r="D250" t="s">
        <v>877</v>
      </c>
      <c r="E250">
        <v>235</v>
      </c>
      <c r="F250" t="s">
        <v>960</v>
      </c>
      <c r="G250" t="str">
        <f t="shared" si="10"/>
        <v>status_update_235</v>
      </c>
      <c r="H250" s="11" t="str">
        <f t="shared" si="11"/>
        <v>status_update_235 = pain_point_17.pain_point_updates.create(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235 } )</v>
      </c>
    </row>
    <row r="251" spans="1:8" ht="20">
      <c r="A251" s="13" t="s">
        <v>843</v>
      </c>
      <c r="B251">
        <f t="shared" si="12"/>
        <v>236</v>
      </c>
      <c r="C251" t="s">
        <v>868</v>
      </c>
      <c r="D251" t="s">
        <v>877</v>
      </c>
      <c r="E251">
        <v>236</v>
      </c>
      <c r="F251" t="s">
        <v>960</v>
      </c>
      <c r="G251" t="str">
        <f t="shared" si="10"/>
        <v>status_update_236</v>
      </c>
      <c r="H251" s="11" t="str">
        <f t="shared" si="11"/>
        <v>status_update_236 = pain_point_17.pain_point_updates.create(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236 } )</v>
      </c>
    </row>
    <row r="252" spans="1:8" ht="20">
      <c r="A252" s="13" t="s">
        <v>846</v>
      </c>
      <c r="B252">
        <f t="shared" si="12"/>
        <v>237</v>
      </c>
      <c r="C252" t="s">
        <v>868</v>
      </c>
      <c r="D252" t="s">
        <v>877</v>
      </c>
      <c r="E252">
        <v>237</v>
      </c>
      <c r="F252" t="s">
        <v>961</v>
      </c>
      <c r="G252" t="str">
        <f t="shared" si="10"/>
        <v>status_update_237</v>
      </c>
      <c r="H252" s="11" t="str">
        <f t="shared" si="11"/>
        <v>status_update_237 = pain_point_18.pain_point_updates.create(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237 } )</v>
      </c>
    </row>
    <row r="253" spans="1:8" ht="20">
      <c r="A253" s="13" t="s">
        <v>843</v>
      </c>
      <c r="B253">
        <f t="shared" si="12"/>
        <v>238</v>
      </c>
      <c r="C253" t="s">
        <v>868</v>
      </c>
      <c r="D253" t="s">
        <v>877</v>
      </c>
      <c r="E253">
        <v>238</v>
      </c>
      <c r="F253" t="s">
        <v>961</v>
      </c>
      <c r="G253" t="str">
        <f t="shared" si="10"/>
        <v>status_update_238</v>
      </c>
      <c r="H253" s="11" t="str">
        <f t="shared" si="11"/>
        <v>status_update_238 = pain_point_18.pain_point_updates.create(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238 } )</v>
      </c>
    </row>
    <row r="254" spans="1:8" ht="20">
      <c r="A254" s="13" t="s">
        <v>846</v>
      </c>
      <c r="B254">
        <f t="shared" si="12"/>
        <v>239</v>
      </c>
      <c r="C254" t="s">
        <v>868</v>
      </c>
      <c r="D254" t="s">
        <v>877</v>
      </c>
      <c r="E254">
        <v>239</v>
      </c>
      <c r="F254" t="s">
        <v>962</v>
      </c>
      <c r="G254" t="str">
        <f t="shared" si="10"/>
        <v>status_update_239</v>
      </c>
      <c r="H254" s="11" t="str">
        <f t="shared" si="11"/>
        <v>status_update_239 = pain_point_19.pain_point_updates.create(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239 } )</v>
      </c>
    </row>
    <row r="255" spans="1:8" ht="20">
      <c r="A255" s="13" t="s">
        <v>843</v>
      </c>
      <c r="B255">
        <f t="shared" si="12"/>
        <v>240</v>
      </c>
      <c r="C255" t="s">
        <v>868</v>
      </c>
      <c r="D255" t="s">
        <v>877</v>
      </c>
      <c r="E255">
        <v>240</v>
      </c>
      <c r="F255" t="s">
        <v>962</v>
      </c>
      <c r="G255" t="str">
        <f t="shared" si="10"/>
        <v>status_update_240</v>
      </c>
      <c r="H255" s="11" t="str">
        <f t="shared" si="11"/>
        <v>status_update_240 = pain_point_19.pain_point_updates.create(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240 } )</v>
      </c>
    </row>
    <row r="256" spans="1:8" ht="20">
      <c r="A256" s="13" t="s">
        <v>846</v>
      </c>
      <c r="B256">
        <f t="shared" si="12"/>
        <v>241</v>
      </c>
      <c r="C256" t="s">
        <v>868</v>
      </c>
      <c r="D256" t="s">
        <v>877</v>
      </c>
      <c r="E256">
        <v>241</v>
      </c>
      <c r="F256" t="s">
        <v>945</v>
      </c>
      <c r="G256" t="str">
        <f t="shared" si="10"/>
        <v>status_update_241</v>
      </c>
      <c r="H256" s="11" t="str">
        <f t="shared" si="11"/>
        <v>status_update_241 = pain_point_2.pain_point_updates.create(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241 } )</v>
      </c>
    </row>
    <row r="257" spans="1:8" ht="20">
      <c r="A257" s="13" t="s">
        <v>845</v>
      </c>
      <c r="B257">
        <f t="shared" si="12"/>
        <v>242</v>
      </c>
      <c r="C257" t="s">
        <v>868</v>
      </c>
      <c r="D257" t="s">
        <v>877</v>
      </c>
      <c r="E257">
        <v>242</v>
      </c>
      <c r="F257" t="s">
        <v>945</v>
      </c>
      <c r="G257" t="str">
        <f t="shared" si="10"/>
        <v>status_update_242</v>
      </c>
      <c r="H257" s="11" t="str">
        <f t="shared" si="11"/>
        <v>status_update_242 = pain_point_2.pain_point_updates.create(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242 } )</v>
      </c>
    </row>
    <row r="258" spans="1:8" ht="20">
      <c r="A258" s="13" t="s">
        <v>844</v>
      </c>
      <c r="B258">
        <f t="shared" si="12"/>
        <v>243</v>
      </c>
      <c r="C258" t="s">
        <v>868</v>
      </c>
      <c r="D258" t="s">
        <v>877</v>
      </c>
      <c r="E258">
        <v>243</v>
      </c>
      <c r="F258" t="s">
        <v>945</v>
      </c>
      <c r="G258" t="str">
        <f t="shared" si="10"/>
        <v>status_update_243</v>
      </c>
      <c r="H258" s="11" t="str">
        <f t="shared" si="11"/>
        <v>status_update_243 = pain_point_2.pain_point_updates.create(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243 } )</v>
      </c>
    </row>
    <row r="259" spans="1:8" ht="20">
      <c r="A259" s="13" t="s">
        <v>846</v>
      </c>
      <c r="B259">
        <f t="shared" si="12"/>
        <v>244</v>
      </c>
      <c r="C259" t="s">
        <v>868</v>
      </c>
      <c r="D259" t="s">
        <v>877</v>
      </c>
      <c r="E259">
        <v>244</v>
      </c>
      <c r="F259" t="s">
        <v>963</v>
      </c>
      <c r="G259" t="str">
        <f t="shared" si="10"/>
        <v>status_update_244</v>
      </c>
      <c r="H259" s="11" t="str">
        <f t="shared" si="11"/>
        <v>status_update_244 = pain_point_20.pain_point_updates.create(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244 } )</v>
      </c>
    </row>
    <row r="260" spans="1:8" ht="20">
      <c r="A260" s="13" t="s">
        <v>843</v>
      </c>
      <c r="B260">
        <f t="shared" si="12"/>
        <v>245</v>
      </c>
      <c r="C260" t="s">
        <v>868</v>
      </c>
      <c r="D260" t="s">
        <v>877</v>
      </c>
      <c r="E260">
        <v>245</v>
      </c>
      <c r="F260" t="s">
        <v>963</v>
      </c>
      <c r="G260" t="str">
        <f t="shared" si="10"/>
        <v>status_update_245</v>
      </c>
      <c r="H260" s="11" t="str">
        <f t="shared" si="11"/>
        <v>status_update_245 = pain_point_20.pain_point_updates.create(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245 } )</v>
      </c>
    </row>
    <row r="261" spans="1:8" ht="20">
      <c r="A261" s="13" t="s">
        <v>847</v>
      </c>
      <c r="B261">
        <f t="shared" si="12"/>
        <v>246</v>
      </c>
      <c r="C261" t="s">
        <v>868</v>
      </c>
      <c r="D261" t="s">
        <v>877</v>
      </c>
      <c r="E261">
        <v>246</v>
      </c>
      <c r="F261" t="s">
        <v>964</v>
      </c>
      <c r="G261" t="str">
        <f t="shared" si="10"/>
        <v>status_update_246</v>
      </c>
      <c r="H261" s="11" t="str">
        <f t="shared" si="11"/>
        <v>status_update_246 = pain_point_21.pain_point_updates.create(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246 } )</v>
      </c>
    </row>
    <row r="262" spans="1:8" ht="20">
      <c r="A262" s="13" t="s">
        <v>843</v>
      </c>
      <c r="B262">
        <f t="shared" si="12"/>
        <v>247</v>
      </c>
      <c r="C262" t="s">
        <v>868</v>
      </c>
      <c r="D262" t="s">
        <v>877</v>
      </c>
      <c r="E262">
        <v>247</v>
      </c>
      <c r="F262" t="s">
        <v>964</v>
      </c>
      <c r="G262" t="str">
        <f t="shared" si="10"/>
        <v>status_update_247</v>
      </c>
      <c r="H262" s="11" t="str">
        <f t="shared" si="11"/>
        <v>status_update_247 = pain_point_21.pain_point_updates.create(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247 } )</v>
      </c>
    </row>
    <row r="263" spans="1:8" ht="20">
      <c r="A263" s="13" t="s">
        <v>847</v>
      </c>
      <c r="B263">
        <f t="shared" si="12"/>
        <v>248</v>
      </c>
      <c r="C263" t="s">
        <v>868</v>
      </c>
      <c r="D263" t="s">
        <v>877</v>
      </c>
      <c r="E263">
        <v>248</v>
      </c>
      <c r="F263" t="s">
        <v>965</v>
      </c>
      <c r="G263" t="str">
        <f t="shared" si="10"/>
        <v>status_update_248</v>
      </c>
      <c r="H263" s="11" t="str">
        <f t="shared" si="11"/>
        <v>status_update_248 = pain_point_22.pain_point_updates.create(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248 } )</v>
      </c>
    </row>
    <row r="264" spans="1:8" ht="20">
      <c r="A264" s="13" t="s">
        <v>843</v>
      </c>
      <c r="B264">
        <f t="shared" si="12"/>
        <v>249</v>
      </c>
      <c r="C264" t="s">
        <v>868</v>
      </c>
      <c r="D264" t="s">
        <v>877</v>
      </c>
      <c r="E264">
        <v>249</v>
      </c>
      <c r="F264" t="s">
        <v>965</v>
      </c>
      <c r="G264" t="str">
        <f t="shared" si="10"/>
        <v>status_update_249</v>
      </c>
      <c r="H264" s="11" t="str">
        <f t="shared" si="11"/>
        <v>status_update_249 = pain_point_22.pain_point_updates.create(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249 } )</v>
      </c>
    </row>
    <row r="265" spans="1:8" ht="20">
      <c r="A265" s="13" t="s">
        <v>847</v>
      </c>
      <c r="B265">
        <f t="shared" si="12"/>
        <v>250</v>
      </c>
      <c r="C265" t="s">
        <v>868</v>
      </c>
      <c r="D265" t="s">
        <v>877</v>
      </c>
      <c r="E265">
        <v>250</v>
      </c>
      <c r="F265" t="s">
        <v>966</v>
      </c>
      <c r="G265" t="str">
        <f t="shared" si="10"/>
        <v>status_update_250</v>
      </c>
      <c r="H265" s="11" t="str">
        <f t="shared" si="11"/>
        <v>status_update_250 = pain_point_23.pain_point_updates.create(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250 } )</v>
      </c>
    </row>
    <row r="266" spans="1:8" ht="20">
      <c r="A266" s="13" t="s">
        <v>843</v>
      </c>
      <c r="B266">
        <f t="shared" si="12"/>
        <v>251</v>
      </c>
      <c r="C266" t="s">
        <v>868</v>
      </c>
      <c r="D266" t="s">
        <v>877</v>
      </c>
      <c r="E266">
        <v>251</v>
      </c>
      <c r="F266" t="s">
        <v>966</v>
      </c>
      <c r="G266" t="str">
        <f t="shared" si="10"/>
        <v>status_update_251</v>
      </c>
      <c r="H266" s="11" t="str">
        <f t="shared" si="11"/>
        <v>status_update_251 = pain_point_23.pain_point_updates.create(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251 } )</v>
      </c>
    </row>
    <row r="267" spans="1:8" ht="20">
      <c r="A267" s="13" t="s">
        <v>847</v>
      </c>
      <c r="B267">
        <f t="shared" si="12"/>
        <v>252</v>
      </c>
      <c r="C267" t="s">
        <v>868</v>
      </c>
      <c r="D267" t="s">
        <v>877</v>
      </c>
      <c r="E267">
        <v>252</v>
      </c>
      <c r="F267" t="s">
        <v>967</v>
      </c>
      <c r="G267" t="str">
        <f t="shared" si="10"/>
        <v>status_update_252</v>
      </c>
      <c r="H267" s="11" t="str">
        <f t="shared" si="11"/>
        <v>status_update_252 = pain_point_24.pain_point_updates.create(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252 } )</v>
      </c>
    </row>
    <row r="268" spans="1:8" ht="20">
      <c r="A268" s="13" t="s">
        <v>843</v>
      </c>
      <c r="B268">
        <f t="shared" si="12"/>
        <v>253</v>
      </c>
      <c r="C268" t="s">
        <v>868</v>
      </c>
      <c r="D268" t="s">
        <v>877</v>
      </c>
      <c r="E268">
        <v>253</v>
      </c>
      <c r="F268" t="s">
        <v>967</v>
      </c>
      <c r="G268" t="str">
        <f t="shared" si="10"/>
        <v>status_update_253</v>
      </c>
      <c r="H268" s="11" t="str">
        <f t="shared" si="11"/>
        <v>status_update_253 = pain_point_24.pain_point_updates.create(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253 } )</v>
      </c>
    </row>
    <row r="269" spans="1:8" ht="20">
      <c r="A269" s="13" t="s">
        <v>847</v>
      </c>
      <c r="B269">
        <f t="shared" si="12"/>
        <v>254</v>
      </c>
      <c r="C269" t="s">
        <v>868</v>
      </c>
      <c r="D269" t="s">
        <v>877</v>
      </c>
      <c r="E269">
        <v>254</v>
      </c>
      <c r="F269" t="s">
        <v>968</v>
      </c>
      <c r="G269" t="str">
        <f t="shared" si="10"/>
        <v>status_update_254</v>
      </c>
      <c r="H269" s="11" t="str">
        <f t="shared" si="11"/>
        <v>status_update_254 = pain_point_25.pain_point_updates.create(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254 } )</v>
      </c>
    </row>
    <row r="270" spans="1:8" ht="20">
      <c r="A270" s="13" t="s">
        <v>843</v>
      </c>
      <c r="B270">
        <f t="shared" si="12"/>
        <v>255</v>
      </c>
      <c r="C270" t="s">
        <v>868</v>
      </c>
      <c r="D270" t="s">
        <v>877</v>
      </c>
      <c r="E270">
        <v>255</v>
      </c>
      <c r="F270" t="s">
        <v>968</v>
      </c>
      <c r="G270" t="str">
        <f t="shared" si="10"/>
        <v>status_update_255</v>
      </c>
      <c r="H270" s="11" t="str">
        <f t="shared" si="11"/>
        <v>status_update_255 = pain_point_25.pain_point_updates.create(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255 } )</v>
      </c>
    </row>
    <row r="271" spans="1:8" ht="20">
      <c r="A271" s="13" t="s">
        <v>847</v>
      </c>
      <c r="B271">
        <f t="shared" si="12"/>
        <v>256</v>
      </c>
      <c r="C271" t="s">
        <v>868</v>
      </c>
      <c r="D271" t="s">
        <v>877</v>
      </c>
      <c r="E271">
        <v>256</v>
      </c>
      <c r="F271" t="s">
        <v>969</v>
      </c>
      <c r="G271" t="str">
        <f t="shared" si="10"/>
        <v>status_update_256</v>
      </c>
      <c r="H271" s="11" t="str">
        <f t="shared" si="11"/>
        <v>status_update_256 = pain_point_26.pain_point_updates.create(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256 } )</v>
      </c>
    </row>
    <row r="272" spans="1:8" ht="20">
      <c r="A272" s="13" t="s">
        <v>843</v>
      </c>
      <c r="B272">
        <f t="shared" si="12"/>
        <v>257</v>
      </c>
      <c r="C272" t="s">
        <v>868</v>
      </c>
      <c r="D272" t="s">
        <v>877</v>
      </c>
      <c r="E272">
        <v>257</v>
      </c>
      <c r="F272" t="s">
        <v>969</v>
      </c>
      <c r="G272" t="str">
        <f t="shared" si="10"/>
        <v>status_update_257</v>
      </c>
      <c r="H272" s="11" t="str">
        <f t="shared" si="11"/>
        <v>status_update_257 = pain_point_26.pain_point_updates.create(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257 } )</v>
      </c>
    </row>
    <row r="273" spans="1:8" ht="20">
      <c r="A273" s="13" t="s">
        <v>847</v>
      </c>
      <c r="B273">
        <f t="shared" si="12"/>
        <v>258</v>
      </c>
      <c r="C273" t="s">
        <v>868</v>
      </c>
      <c r="D273" t="s">
        <v>877</v>
      </c>
      <c r="E273">
        <v>258</v>
      </c>
      <c r="F273" t="s">
        <v>970</v>
      </c>
      <c r="G273" t="str">
        <f t="shared" ref="G273:G336" si="13">"status_update_"&amp;E273</f>
        <v>status_update_258</v>
      </c>
      <c r="H273" s="11" t="str">
        <f t="shared" ref="H273:H336" si="14">G273&amp;" = "&amp;F273&amp;"."&amp;C273&amp;"_updates.create( { "&amp;$A$14&amp;"'"&amp;A273&amp;"'"&amp;B$14&amp;B273&amp;" } )"</f>
        <v>status_update_258 = pain_point_27.pain_point_updates.create(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258 } )</v>
      </c>
    </row>
    <row r="274" spans="1:8" ht="20">
      <c r="A274" s="13" t="s">
        <v>843</v>
      </c>
      <c r="B274">
        <f t="shared" ref="B274:B337" si="15">B273+1</f>
        <v>259</v>
      </c>
      <c r="C274" t="s">
        <v>868</v>
      </c>
      <c r="D274" t="s">
        <v>877</v>
      </c>
      <c r="E274">
        <v>259</v>
      </c>
      <c r="F274" t="s">
        <v>970</v>
      </c>
      <c r="G274" t="str">
        <f t="shared" si="13"/>
        <v>status_update_259</v>
      </c>
      <c r="H274" s="11" t="str">
        <f t="shared" si="14"/>
        <v>status_update_259 = pain_point_27.pain_point_updates.create(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259 } )</v>
      </c>
    </row>
    <row r="275" spans="1:8" ht="20">
      <c r="A275" s="13" t="s">
        <v>847</v>
      </c>
      <c r="B275">
        <f t="shared" si="15"/>
        <v>260</v>
      </c>
      <c r="C275" t="s">
        <v>868</v>
      </c>
      <c r="D275" t="s">
        <v>877</v>
      </c>
      <c r="E275">
        <v>260</v>
      </c>
      <c r="F275" t="s">
        <v>971</v>
      </c>
      <c r="G275" t="str">
        <f t="shared" si="13"/>
        <v>status_update_260</v>
      </c>
      <c r="H275" s="11" t="str">
        <f t="shared" si="14"/>
        <v>status_update_260 = pain_point_28.pain_point_updates.create(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260 } )</v>
      </c>
    </row>
    <row r="276" spans="1:8" ht="20">
      <c r="A276" s="13" t="s">
        <v>843</v>
      </c>
      <c r="B276">
        <f t="shared" si="15"/>
        <v>261</v>
      </c>
      <c r="C276" t="s">
        <v>868</v>
      </c>
      <c r="D276" t="s">
        <v>877</v>
      </c>
      <c r="E276">
        <v>261</v>
      </c>
      <c r="F276" t="s">
        <v>971</v>
      </c>
      <c r="G276" t="str">
        <f t="shared" si="13"/>
        <v>status_update_261</v>
      </c>
      <c r="H276" s="11" t="str">
        <f t="shared" si="14"/>
        <v>status_update_261 = pain_point_28.pain_point_updates.create(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261 } )</v>
      </c>
    </row>
    <row r="277" spans="1:8" ht="20">
      <c r="A277" s="13" t="s">
        <v>847</v>
      </c>
      <c r="B277">
        <f t="shared" si="15"/>
        <v>262</v>
      </c>
      <c r="C277" t="s">
        <v>868</v>
      </c>
      <c r="D277" t="s">
        <v>877</v>
      </c>
      <c r="E277">
        <v>262</v>
      </c>
      <c r="F277" t="s">
        <v>972</v>
      </c>
      <c r="G277" t="str">
        <f t="shared" si="13"/>
        <v>status_update_262</v>
      </c>
      <c r="H277" s="11" t="str">
        <f t="shared" si="14"/>
        <v>status_update_262 = pain_point_29.pain_point_updates.create(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262 } )</v>
      </c>
    </row>
    <row r="278" spans="1:8" ht="20">
      <c r="A278" s="13" t="s">
        <v>843</v>
      </c>
      <c r="B278">
        <f t="shared" si="15"/>
        <v>263</v>
      </c>
      <c r="C278" t="s">
        <v>868</v>
      </c>
      <c r="D278" t="s">
        <v>877</v>
      </c>
      <c r="E278">
        <v>263</v>
      </c>
      <c r="F278" t="s">
        <v>972</v>
      </c>
      <c r="G278" t="str">
        <f t="shared" si="13"/>
        <v>status_update_263</v>
      </c>
      <c r="H278" s="11" t="str">
        <f t="shared" si="14"/>
        <v>status_update_263 = pain_point_29.pain_point_updates.create(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263 } )</v>
      </c>
    </row>
    <row r="279" spans="1:8" ht="20">
      <c r="A279" s="13" t="s">
        <v>846</v>
      </c>
      <c r="B279">
        <f t="shared" si="15"/>
        <v>264</v>
      </c>
      <c r="C279" t="s">
        <v>868</v>
      </c>
      <c r="D279" t="s">
        <v>877</v>
      </c>
      <c r="E279">
        <v>264</v>
      </c>
      <c r="F279" t="s">
        <v>946</v>
      </c>
      <c r="G279" t="str">
        <f t="shared" si="13"/>
        <v>status_update_264</v>
      </c>
      <c r="H279" s="11" t="str">
        <f t="shared" si="14"/>
        <v>status_update_264 = pain_point_3.pain_point_updates.create(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264 } )</v>
      </c>
    </row>
    <row r="280" spans="1:8" ht="20">
      <c r="A280" s="13" t="s">
        <v>845</v>
      </c>
      <c r="B280">
        <f t="shared" si="15"/>
        <v>265</v>
      </c>
      <c r="C280" t="s">
        <v>868</v>
      </c>
      <c r="D280" t="s">
        <v>877</v>
      </c>
      <c r="E280">
        <v>265</v>
      </c>
      <c r="F280" t="s">
        <v>946</v>
      </c>
      <c r="G280" t="str">
        <f t="shared" si="13"/>
        <v>status_update_265</v>
      </c>
      <c r="H280" s="11" t="str">
        <f t="shared" si="14"/>
        <v>status_update_265 = pain_point_3.pain_point_updates.create(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265 } )</v>
      </c>
    </row>
    <row r="281" spans="1:8" ht="20">
      <c r="A281" s="13" t="s">
        <v>844</v>
      </c>
      <c r="B281">
        <f t="shared" si="15"/>
        <v>266</v>
      </c>
      <c r="C281" t="s">
        <v>868</v>
      </c>
      <c r="D281" t="s">
        <v>877</v>
      </c>
      <c r="E281">
        <v>266</v>
      </c>
      <c r="F281" t="s">
        <v>946</v>
      </c>
      <c r="G281" t="str">
        <f t="shared" si="13"/>
        <v>status_update_266</v>
      </c>
      <c r="H281" s="11" t="str">
        <f t="shared" si="14"/>
        <v>status_update_266 = pain_point_3.pain_point_updates.create(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266 } )</v>
      </c>
    </row>
    <row r="282" spans="1:8" ht="20">
      <c r="A282" s="13" t="s">
        <v>847</v>
      </c>
      <c r="B282">
        <f t="shared" si="15"/>
        <v>267</v>
      </c>
      <c r="C282" t="s">
        <v>868</v>
      </c>
      <c r="D282" t="s">
        <v>877</v>
      </c>
      <c r="E282">
        <v>267</v>
      </c>
      <c r="F282" t="s">
        <v>973</v>
      </c>
      <c r="G282" t="str">
        <f t="shared" si="13"/>
        <v>status_update_267</v>
      </c>
      <c r="H282" s="11" t="str">
        <f t="shared" si="14"/>
        <v>status_update_267 = pain_point_30.pain_point_updates.create(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267 } )</v>
      </c>
    </row>
    <row r="283" spans="1:8" ht="20">
      <c r="A283" s="13" t="s">
        <v>843</v>
      </c>
      <c r="B283">
        <f t="shared" si="15"/>
        <v>268</v>
      </c>
      <c r="C283" t="s">
        <v>868</v>
      </c>
      <c r="D283" t="s">
        <v>877</v>
      </c>
      <c r="E283">
        <v>268</v>
      </c>
      <c r="F283" t="s">
        <v>973</v>
      </c>
      <c r="G283" t="str">
        <f t="shared" si="13"/>
        <v>status_update_268</v>
      </c>
      <c r="H283" s="11" t="str">
        <f t="shared" si="14"/>
        <v>status_update_268 = pain_point_30.pain_point_updates.create(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268 } )</v>
      </c>
    </row>
    <row r="284" spans="1:8" ht="20">
      <c r="A284" s="13" t="s">
        <v>847</v>
      </c>
      <c r="B284">
        <f t="shared" si="15"/>
        <v>269</v>
      </c>
      <c r="C284" t="s">
        <v>868</v>
      </c>
      <c r="D284" t="s">
        <v>877</v>
      </c>
      <c r="E284">
        <v>269</v>
      </c>
      <c r="F284" t="s">
        <v>974</v>
      </c>
      <c r="G284" t="str">
        <f t="shared" si="13"/>
        <v>status_update_269</v>
      </c>
      <c r="H284" s="11" t="str">
        <f t="shared" si="14"/>
        <v>status_update_269 = pain_point_31.pain_point_updates.create(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269 } )</v>
      </c>
    </row>
    <row r="285" spans="1:8" ht="20">
      <c r="A285" s="13" t="s">
        <v>843</v>
      </c>
      <c r="B285">
        <f t="shared" si="15"/>
        <v>270</v>
      </c>
      <c r="C285" t="s">
        <v>868</v>
      </c>
      <c r="D285" t="s">
        <v>877</v>
      </c>
      <c r="E285">
        <v>270</v>
      </c>
      <c r="F285" t="s">
        <v>974</v>
      </c>
      <c r="G285" t="str">
        <f t="shared" si="13"/>
        <v>status_update_270</v>
      </c>
      <c r="H285" s="11" t="str">
        <f t="shared" si="14"/>
        <v>status_update_270 = pain_point_31.pain_point_updates.create(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270 } )</v>
      </c>
    </row>
    <row r="286" spans="1:8" ht="20">
      <c r="A286" s="13" t="s">
        <v>847</v>
      </c>
      <c r="B286">
        <f t="shared" si="15"/>
        <v>271</v>
      </c>
      <c r="C286" t="s">
        <v>868</v>
      </c>
      <c r="D286" t="s">
        <v>877</v>
      </c>
      <c r="E286">
        <v>271</v>
      </c>
      <c r="F286" t="s">
        <v>975</v>
      </c>
      <c r="G286" t="str">
        <f t="shared" si="13"/>
        <v>status_update_271</v>
      </c>
      <c r="H286" s="11" t="str">
        <f t="shared" si="14"/>
        <v>status_update_271 = pain_point_32.pain_point_updates.create(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271 } )</v>
      </c>
    </row>
    <row r="287" spans="1:8" ht="20">
      <c r="A287" s="13" t="s">
        <v>843</v>
      </c>
      <c r="B287">
        <f t="shared" si="15"/>
        <v>272</v>
      </c>
      <c r="C287" t="s">
        <v>868</v>
      </c>
      <c r="D287" t="s">
        <v>877</v>
      </c>
      <c r="E287">
        <v>272</v>
      </c>
      <c r="F287" t="s">
        <v>975</v>
      </c>
      <c r="G287" t="str">
        <f t="shared" si="13"/>
        <v>status_update_272</v>
      </c>
      <c r="H287" s="11" t="str">
        <f t="shared" si="14"/>
        <v>status_update_272 = pain_point_32.pain_point_updates.create(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272 } )</v>
      </c>
    </row>
    <row r="288" spans="1:8" ht="20">
      <c r="A288" s="13" t="s">
        <v>847</v>
      </c>
      <c r="B288">
        <f t="shared" si="15"/>
        <v>273</v>
      </c>
      <c r="C288" t="s">
        <v>868</v>
      </c>
      <c r="D288" t="s">
        <v>877</v>
      </c>
      <c r="E288">
        <v>273</v>
      </c>
      <c r="F288" t="s">
        <v>976</v>
      </c>
      <c r="G288" t="str">
        <f t="shared" si="13"/>
        <v>status_update_273</v>
      </c>
      <c r="H288" s="11" t="str">
        <f t="shared" si="14"/>
        <v>status_update_273 = pain_point_33.pain_point_updates.create(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273 } )</v>
      </c>
    </row>
    <row r="289" spans="1:8" ht="20">
      <c r="A289" s="13" t="s">
        <v>843</v>
      </c>
      <c r="B289">
        <f t="shared" si="15"/>
        <v>274</v>
      </c>
      <c r="C289" t="s">
        <v>868</v>
      </c>
      <c r="D289" t="s">
        <v>877</v>
      </c>
      <c r="E289">
        <v>274</v>
      </c>
      <c r="F289" t="s">
        <v>976</v>
      </c>
      <c r="G289" t="str">
        <f t="shared" si="13"/>
        <v>status_update_274</v>
      </c>
      <c r="H289" s="11" t="str">
        <f t="shared" si="14"/>
        <v>status_update_274 = pain_point_33.pain_point_updates.create(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274 } )</v>
      </c>
    </row>
    <row r="290" spans="1:8" ht="20">
      <c r="A290" s="13" t="s">
        <v>847</v>
      </c>
      <c r="B290">
        <f t="shared" si="15"/>
        <v>275</v>
      </c>
      <c r="C290" t="s">
        <v>868</v>
      </c>
      <c r="D290" t="s">
        <v>877</v>
      </c>
      <c r="E290">
        <v>275</v>
      </c>
      <c r="F290" t="s">
        <v>977</v>
      </c>
      <c r="G290" t="str">
        <f t="shared" si="13"/>
        <v>status_update_275</v>
      </c>
      <c r="H290" s="11" t="str">
        <f t="shared" si="14"/>
        <v>status_update_275 = pain_point_34.pain_point_updates.create(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275 } )</v>
      </c>
    </row>
    <row r="291" spans="1:8" ht="20">
      <c r="A291" s="13" t="s">
        <v>843</v>
      </c>
      <c r="B291">
        <f t="shared" si="15"/>
        <v>276</v>
      </c>
      <c r="C291" t="s">
        <v>868</v>
      </c>
      <c r="D291" t="s">
        <v>877</v>
      </c>
      <c r="E291">
        <v>276</v>
      </c>
      <c r="F291" t="s">
        <v>977</v>
      </c>
      <c r="G291" t="str">
        <f t="shared" si="13"/>
        <v>status_update_276</v>
      </c>
      <c r="H291" s="11" t="str">
        <f t="shared" si="14"/>
        <v>status_update_276 = pain_point_34.pain_point_updates.create(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276 } )</v>
      </c>
    </row>
    <row r="292" spans="1:8" ht="20">
      <c r="A292" s="13" t="s">
        <v>847</v>
      </c>
      <c r="B292">
        <f t="shared" si="15"/>
        <v>277</v>
      </c>
      <c r="C292" t="s">
        <v>868</v>
      </c>
      <c r="D292" t="s">
        <v>877</v>
      </c>
      <c r="E292">
        <v>277</v>
      </c>
      <c r="F292" t="s">
        <v>978</v>
      </c>
      <c r="G292" t="str">
        <f t="shared" si="13"/>
        <v>status_update_277</v>
      </c>
      <c r="H292" s="11" t="str">
        <f t="shared" si="14"/>
        <v>status_update_277 = pain_point_35.pain_point_updates.create(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277 } )</v>
      </c>
    </row>
    <row r="293" spans="1:8" ht="20">
      <c r="A293" s="13" t="s">
        <v>843</v>
      </c>
      <c r="B293">
        <f t="shared" si="15"/>
        <v>278</v>
      </c>
      <c r="C293" t="s">
        <v>868</v>
      </c>
      <c r="D293" t="s">
        <v>877</v>
      </c>
      <c r="E293">
        <v>278</v>
      </c>
      <c r="F293" t="s">
        <v>978</v>
      </c>
      <c r="G293" t="str">
        <f t="shared" si="13"/>
        <v>status_update_278</v>
      </c>
      <c r="H293" s="11" t="str">
        <f t="shared" si="14"/>
        <v>status_update_278 = pain_point_35.pain_point_updates.create( { text: 'Nunc id nulla euismod, laoreet mauris sit amet, hendrerit arcu. Proin ut diam sed lacus accumsan luctus. Nunc sagittis enim leo, id blandit sem feugiat ut. Fusce euismod nisl mauris, a lobortis sem lacinia vel. Suspendisse in ipsum a ligula lobortis mattis. Quisque consequat commodo pretium. Curabitur blandit tortor ut accumsan feugiat. Aenean vulputate vestibulum purus sed sodales. Proin tincidunt sollicitudin ante ut varius. Aenean rutrum lectus eget consectetur sollicitudin. Pellentesque ultrices luctus condimentum.', date_lookup_id: 278 } )</v>
      </c>
    </row>
    <row r="294" spans="1:8" ht="20">
      <c r="A294" s="13" t="s">
        <v>847</v>
      </c>
      <c r="B294">
        <f t="shared" si="15"/>
        <v>279</v>
      </c>
      <c r="C294" t="s">
        <v>868</v>
      </c>
      <c r="D294" t="s">
        <v>877</v>
      </c>
      <c r="E294">
        <v>279</v>
      </c>
      <c r="F294" t="s">
        <v>979</v>
      </c>
      <c r="G294" t="str">
        <f t="shared" si="13"/>
        <v>status_update_279</v>
      </c>
      <c r="H294" s="11" t="str">
        <f t="shared" si="14"/>
        <v>status_update_279 = pain_point_36.pain_point_updates.create(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279 } )</v>
      </c>
    </row>
    <row r="295" spans="1:8" ht="20">
      <c r="A295" s="13" t="s">
        <v>844</v>
      </c>
      <c r="B295">
        <f t="shared" si="15"/>
        <v>280</v>
      </c>
      <c r="C295" t="s">
        <v>868</v>
      </c>
      <c r="D295" t="s">
        <v>877</v>
      </c>
      <c r="E295">
        <v>280</v>
      </c>
      <c r="F295" t="s">
        <v>979</v>
      </c>
      <c r="G295" t="str">
        <f t="shared" si="13"/>
        <v>status_update_280</v>
      </c>
      <c r="H295" s="11" t="str">
        <f t="shared" si="14"/>
        <v>status_update_280 = pain_point_36.pain_point_updates.create(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280 } )</v>
      </c>
    </row>
    <row r="296" spans="1:8" ht="20">
      <c r="A296" s="13" t="s">
        <v>847</v>
      </c>
      <c r="B296">
        <f t="shared" si="15"/>
        <v>281</v>
      </c>
      <c r="C296" t="s">
        <v>868</v>
      </c>
      <c r="D296" t="s">
        <v>877</v>
      </c>
      <c r="E296">
        <v>281</v>
      </c>
      <c r="F296" t="s">
        <v>980</v>
      </c>
      <c r="G296" t="str">
        <f t="shared" si="13"/>
        <v>status_update_281</v>
      </c>
      <c r="H296" s="11" t="str">
        <f t="shared" si="14"/>
        <v>status_update_281 = pain_point_37.pain_point_updates.create(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281 } )</v>
      </c>
    </row>
    <row r="297" spans="1:8" ht="20">
      <c r="A297" s="13" t="s">
        <v>844</v>
      </c>
      <c r="B297">
        <f t="shared" si="15"/>
        <v>282</v>
      </c>
      <c r="C297" t="s">
        <v>868</v>
      </c>
      <c r="D297" t="s">
        <v>877</v>
      </c>
      <c r="E297">
        <v>282</v>
      </c>
      <c r="F297" t="s">
        <v>980</v>
      </c>
      <c r="G297" t="str">
        <f t="shared" si="13"/>
        <v>status_update_282</v>
      </c>
      <c r="H297" s="11" t="str">
        <f t="shared" si="14"/>
        <v>status_update_282 = pain_point_37.pain_point_updates.create(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282 } )</v>
      </c>
    </row>
    <row r="298" spans="1:8" ht="20">
      <c r="A298" s="13" t="s">
        <v>847</v>
      </c>
      <c r="B298">
        <f t="shared" si="15"/>
        <v>283</v>
      </c>
      <c r="C298" t="s">
        <v>868</v>
      </c>
      <c r="D298" t="s">
        <v>877</v>
      </c>
      <c r="E298">
        <v>283</v>
      </c>
      <c r="F298" t="s">
        <v>981</v>
      </c>
      <c r="G298" t="str">
        <f t="shared" si="13"/>
        <v>status_update_283</v>
      </c>
      <c r="H298" s="11" t="str">
        <f t="shared" si="14"/>
        <v>status_update_283 = pain_point_38.pain_point_updates.create(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283 } )</v>
      </c>
    </row>
    <row r="299" spans="1:8" ht="20">
      <c r="A299" s="13" t="s">
        <v>844</v>
      </c>
      <c r="B299">
        <f t="shared" si="15"/>
        <v>284</v>
      </c>
      <c r="C299" t="s">
        <v>868</v>
      </c>
      <c r="D299" t="s">
        <v>877</v>
      </c>
      <c r="E299">
        <v>284</v>
      </c>
      <c r="F299" t="s">
        <v>981</v>
      </c>
      <c r="G299" t="str">
        <f t="shared" si="13"/>
        <v>status_update_284</v>
      </c>
      <c r="H299" s="11" t="str">
        <f t="shared" si="14"/>
        <v>status_update_284 = pain_point_38.pain_point_updates.create(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284 } )</v>
      </c>
    </row>
    <row r="300" spans="1:8" ht="20">
      <c r="A300" s="13" t="s">
        <v>847</v>
      </c>
      <c r="B300">
        <f t="shared" si="15"/>
        <v>285</v>
      </c>
      <c r="C300" t="s">
        <v>868</v>
      </c>
      <c r="D300" t="s">
        <v>877</v>
      </c>
      <c r="E300">
        <v>285</v>
      </c>
      <c r="F300" t="s">
        <v>982</v>
      </c>
      <c r="G300" t="str">
        <f t="shared" si="13"/>
        <v>status_update_285</v>
      </c>
      <c r="H300" s="11" t="str">
        <f t="shared" si="14"/>
        <v>status_update_285 = pain_point_39.pain_point_updates.create(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285 } )</v>
      </c>
    </row>
    <row r="301" spans="1:8" ht="20">
      <c r="A301" s="13" t="s">
        <v>844</v>
      </c>
      <c r="B301">
        <f t="shared" si="15"/>
        <v>286</v>
      </c>
      <c r="C301" t="s">
        <v>868</v>
      </c>
      <c r="D301" t="s">
        <v>877</v>
      </c>
      <c r="E301">
        <v>286</v>
      </c>
      <c r="F301" t="s">
        <v>982</v>
      </c>
      <c r="G301" t="str">
        <f t="shared" si="13"/>
        <v>status_update_286</v>
      </c>
      <c r="H301" s="11" t="str">
        <f t="shared" si="14"/>
        <v>status_update_286 = pain_point_39.pain_point_updates.create(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286 } )</v>
      </c>
    </row>
    <row r="302" spans="1:8" ht="20">
      <c r="A302" s="13" t="s">
        <v>846</v>
      </c>
      <c r="B302">
        <f t="shared" si="15"/>
        <v>287</v>
      </c>
      <c r="C302" t="s">
        <v>868</v>
      </c>
      <c r="D302" t="s">
        <v>877</v>
      </c>
      <c r="E302">
        <v>287</v>
      </c>
      <c r="F302" t="s">
        <v>947</v>
      </c>
      <c r="G302" t="str">
        <f t="shared" si="13"/>
        <v>status_update_287</v>
      </c>
      <c r="H302" s="11" t="str">
        <f t="shared" si="14"/>
        <v>status_update_287 = pain_point_4.pain_point_updates.create(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287 } )</v>
      </c>
    </row>
    <row r="303" spans="1:8" ht="20">
      <c r="A303" s="13" t="s">
        <v>845</v>
      </c>
      <c r="B303">
        <f t="shared" si="15"/>
        <v>288</v>
      </c>
      <c r="C303" t="s">
        <v>868</v>
      </c>
      <c r="D303" t="s">
        <v>877</v>
      </c>
      <c r="E303">
        <v>288</v>
      </c>
      <c r="F303" t="s">
        <v>947</v>
      </c>
      <c r="G303" t="str">
        <f t="shared" si="13"/>
        <v>status_update_288</v>
      </c>
      <c r="H303" s="11" t="str">
        <f t="shared" si="14"/>
        <v>status_update_288 = pain_point_4.pain_point_updates.create(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288 } )</v>
      </c>
    </row>
    <row r="304" spans="1:8" ht="20">
      <c r="A304" s="13" t="s">
        <v>844</v>
      </c>
      <c r="B304">
        <f t="shared" si="15"/>
        <v>289</v>
      </c>
      <c r="C304" t="s">
        <v>868</v>
      </c>
      <c r="D304" t="s">
        <v>877</v>
      </c>
      <c r="E304">
        <v>289</v>
      </c>
      <c r="F304" t="s">
        <v>947</v>
      </c>
      <c r="G304" t="str">
        <f t="shared" si="13"/>
        <v>status_update_289</v>
      </c>
      <c r="H304" s="11" t="str">
        <f t="shared" si="14"/>
        <v>status_update_289 = pain_point_4.pain_point_updates.create(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289 } )</v>
      </c>
    </row>
    <row r="305" spans="1:8" ht="20">
      <c r="A305" s="13" t="s">
        <v>847</v>
      </c>
      <c r="B305">
        <f t="shared" si="15"/>
        <v>290</v>
      </c>
      <c r="C305" t="s">
        <v>868</v>
      </c>
      <c r="D305" t="s">
        <v>877</v>
      </c>
      <c r="E305">
        <v>290</v>
      </c>
      <c r="F305" t="s">
        <v>983</v>
      </c>
      <c r="G305" t="str">
        <f t="shared" si="13"/>
        <v>status_update_290</v>
      </c>
      <c r="H305" s="11" t="str">
        <f t="shared" si="14"/>
        <v>status_update_290 = pain_point_40.pain_point_updates.create( { text: 'Fusce dapibus ligula sed feugiat placerat. In lacinia tempus cursus. Vestibulum ac diam nisi. Nulla ut felis a justo elementum eleifend. Donec eget purus et velit fermentum convallis at ut metus. Sed ac pulvinar erat. Vivamus sed justo eu tortor egestas mollis vitae in tellus.', date_lookup_id: 290 } )</v>
      </c>
    </row>
    <row r="306" spans="1:8" ht="20">
      <c r="A306" s="13" t="s">
        <v>844</v>
      </c>
      <c r="B306">
        <f t="shared" si="15"/>
        <v>291</v>
      </c>
      <c r="C306" t="s">
        <v>868</v>
      </c>
      <c r="D306" t="s">
        <v>877</v>
      </c>
      <c r="E306">
        <v>291</v>
      </c>
      <c r="F306" t="s">
        <v>983</v>
      </c>
      <c r="G306" t="str">
        <f t="shared" si="13"/>
        <v>status_update_291</v>
      </c>
      <c r="H306" s="11" t="str">
        <f t="shared" si="14"/>
        <v>status_update_291 = pain_point_40.pain_point_updates.create(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291 } )</v>
      </c>
    </row>
    <row r="307" spans="1:8" ht="20">
      <c r="A307" s="13" t="s">
        <v>845</v>
      </c>
      <c r="B307">
        <f t="shared" si="15"/>
        <v>292</v>
      </c>
      <c r="C307" t="s">
        <v>868</v>
      </c>
      <c r="D307" t="s">
        <v>877</v>
      </c>
      <c r="E307">
        <v>292</v>
      </c>
      <c r="F307" t="s">
        <v>984</v>
      </c>
      <c r="G307" t="str">
        <f t="shared" si="13"/>
        <v>status_update_292</v>
      </c>
      <c r="H307" s="11" t="str">
        <f t="shared" si="14"/>
        <v>status_update_292 = pain_point_41.pain_point_updates.create(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292 } )</v>
      </c>
    </row>
    <row r="308" spans="1:8" ht="20">
      <c r="A308" s="13" t="s">
        <v>844</v>
      </c>
      <c r="B308">
        <f t="shared" si="15"/>
        <v>293</v>
      </c>
      <c r="C308" t="s">
        <v>868</v>
      </c>
      <c r="D308" t="s">
        <v>877</v>
      </c>
      <c r="E308">
        <v>293</v>
      </c>
      <c r="F308" t="s">
        <v>984</v>
      </c>
      <c r="G308" t="str">
        <f t="shared" si="13"/>
        <v>status_update_293</v>
      </c>
      <c r="H308" s="11" t="str">
        <f t="shared" si="14"/>
        <v>status_update_293 = pain_point_41.pain_point_updates.create(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293 } )</v>
      </c>
    </row>
    <row r="309" spans="1:8" ht="20">
      <c r="A309" s="13" t="s">
        <v>845</v>
      </c>
      <c r="B309">
        <f t="shared" si="15"/>
        <v>294</v>
      </c>
      <c r="C309" t="s">
        <v>868</v>
      </c>
      <c r="D309" t="s">
        <v>877</v>
      </c>
      <c r="E309">
        <v>294</v>
      </c>
      <c r="F309" t="s">
        <v>985</v>
      </c>
      <c r="G309" t="str">
        <f t="shared" si="13"/>
        <v>status_update_294</v>
      </c>
      <c r="H309" s="11" t="str">
        <f t="shared" si="14"/>
        <v>status_update_294 = pain_point_42.pain_point_updates.create(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294 } )</v>
      </c>
    </row>
    <row r="310" spans="1:8" ht="20">
      <c r="A310" s="13" t="s">
        <v>844</v>
      </c>
      <c r="B310">
        <f t="shared" si="15"/>
        <v>295</v>
      </c>
      <c r="C310" t="s">
        <v>868</v>
      </c>
      <c r="D310" t="s">
        <v>877</v>
      </c>
      <c r="E310">
        <v>295</v>
      </c>
      <c r="F310" t="s">
        <v>985</v>
      </c>
      <c r="G310" t="str">
        <f t="shared" si="13"/>
        <v>status_update_295</v>
      </c>
      <c r="H310" s="11" t="str">
        <f t="shared" si="14"/>
        <v>status_update_295 = pain_point_42.pain_point_updates.create(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295 } )</v>
      </c>
    </row>
    <row r="311" spans="1:8" ht="20">
      <c r="A311" s="13" t="s">
        <v>845</v>
      </c>
      <c r="B311">
        <f t="shared" si="15"/>
        <v>296</v>
      </c>
      <c r="C311" t="s">
        <v>868</v>
      </c>
      <c r="D311" t="s">
        <v>877</v>
      </c>
      <c r="E311">
        <v>296</v>
      </c>
      <c r="F311" t="s">
        <v>986</v>
      </c>
      <c r="G311" t="str">
        <f t="shared" si="13"/>
        <v>status_update_296</v>
      </c>
      <c r="H311" s="11" t="str">
        <f t="shared" si="14"/>
        <v>status_update_296 = pain_point_43.pain_point_updates.create(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296 } )</v>
      </c>
    </row>
    <row r="312" spans="1:8" ht="20">
      <c r="A312" s="13" t="s">
        <v>844</v>
      </c>
      <c r="B312">
        <f t="shared" si="15"/>
        <v>297</v>
      </c>
      <c r="C312" t="s">
        <v>868</v>
      </c>
      <c r="D312" t="s">
        <v>877</v>
      </c>
      <c r="E312">
        <v>297</v>
      </c>
      <c r="F312" t="s">
        <v>986</v>
      </c>
      <c r="G312" t="str">
        <f t="shared" si="13"/>
        <v>status_update_297</v>
      </c>
      <c r="H312" s="11" t="str">
        <f t="shared" si="14"/>
        <v>status_update_297 = pain_point_43.pain_point_updates.create(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297 } )</v>
      </c>
    </row>
    <row r="313" spans="1:8" ht="20">
      <c r="A313" s="13" t="s">
        <v>845</v>
      </c>
      <c r="B313">
        <f t="shared" si="15"/>
        <v>298</v>
      </c>
      <c r="C313" t="s">
        <v>868</v>
      </c>
      <c r="D313" t="s">
        <v>877</v>
      </c>
      <c r="E313">
        <v>298</v>
      </c>
      <c r="F313" t="s">
        <v>987</v>
      </c>
      <c r="G313" t="str">
        <f t="shared" si="13"/>
        <v>status_update_298</v>
      </c>
      <c r="H313" s="11" t="str">
        <f t="shared" si="14"/>
        <v>status_update_298 = pain_point_44.pain_point_updates.create(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298 } )</v>
      </c>
    </row>
    <row r="314" spans="1:8" ht="20">
      <c r="A314" s="13" t="s">
        <v>844</v>
      </c>
      <c r="B314">
        <f t="shared" si="15"/>
        <v>299</v>
      </c>
      <c r="C314" t="s">
        <v>868</v>
      </c>
      <c r="D314" t="s">
        <v>877</v>
      </c>
      <c r="E314">
        <v>299</v>
      </c>
      <c r="F314" t="s">
        <v>987</v>
      </c>
      <c r="G314" t="str">
        <f t="shared" si="13"/>
        <v>status_update_299</v>
      </c>
      <c r="H314" s="11" t="str">
        <f t="shared" si="14"/>
        <v>status_update_299 = pain_point_44.pain_point_updates.create(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299 } )</v>
      </c>
    </row>
    <row r="315" spans="1:8" ht="20">
      <c r="A315" s="13" t="s">
        <v>845</v>
      </c>
      <c r="B315">
        <f t="shared" si="15"/>
        <v>300</v>
      </c>
      <c r="C315" t="s">
        <v>868</v>
      </c>
      <c r="D315" t="s">
        <v>877</v>
      </c>
      <c r="E315">
        <v>300</v>
      </c>
      <c r="F315" t="s">
        <v>988</v>
      </c>
      <c r="G315" t="str">
        <f t="shared" si="13"/>
        <v>status_update_300</v>
      </c>
      <c r="H315" s="11" t="str">
        <f t="shared" si="14"/>
        <v>status_update_300 = pain_point_45.pain_point_updates.create(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300 } )</v>
      </c>
    </row>
    <row r="316" spans="1:8" ht="20">
      <c r="A316" s="13" t="s">
        <v>844</v>
      </c>
      <c r="B316">
        <f t="shared" si="15"/>
        <v>301</v>
      </c>
      <c r="C316" t="s">
        <v>868</v>
      </c>
      <c r="D316" t="s">
        <v>877</v>
      </c>
      <c r="E316">
        <v>301</v>
      </c>
      <c r="F316" t="s">
        <v>988</v>
      </c>
      <c r="G316" t="str">
        <f t="shared" si="13"/>
        <v>status_update_301</v>
      </c>
      <c r="H316" s="11" t="str">
        <f t="shared" si="14"/>
        <v>status_update_301 = pain_point_45.pain_point_updates.create(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301 } )</v>
      </c>
    </row>
    <row r="317" spans="1:8" ht="20">
      <c r="A317" s="13" t="s">
        <v>846</v>
      </c>
      <c r="B317">
        <f t="shared" si="15"/>
        <v>302</v>
      </c>
      <c r="C317" t="s">
        <v>868</v>
      </c>
      <c r="D317" t="s">
        <v>877</v>
      </c>
      <c r="E317">
        <v>302</v>
      </c>
      <c r="F317" t="s">
        <v>948</v>
      </c>
      <c r="G317" t="str">
        <f t="shared" si="13"/>
        <v>status_update_302</v>
      </c>
      <c r="H317" s="11" t="str">
        <f t="shared" si="14"/>
        <v>status_update_302 = pain_point_5.pain_point_updates.create(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302 } )</v>
      </c>
    </row>
    <row r="318" spans="1:8" ht="20">
      <c r="A318" s="13" t="s">
        <v>845</v>
      </c>
      <c r="B318">
        <f t="shared" si="15"/>
        <v>303</v>
      </c>
      <c r="C318" t="s">
        <v>868</v>
      </c>
      <c r="D318" t="s">
        <v>877</v>
      </c>
      <c r="E318">
        <v>303</v>
      </c>
      <c r="F318" t="s">
        <v>948</v>
      </c>
      <c r="G318" t="str">
        <f t="shared" si="13"/>
        <v>status_update_303</v>
      </c>
      <c r="H318" s="11" t="str">
        <f t="shared" si="14"/>
        <v>status_update_303 = pain_point_5.pain_point_updates.create(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303 } )</v>
      </c>
    </row>
    <row r="319" spans="1:8" ht="20">
      <c r="A319" s="13" t="s">
        <v>844</v>
      </c>
      <c r="B319">
        <f t="shared" si="15"/>
        <v>304</v>
      </c>
      <c r="C319" t="s">
        <v>868</v>
      </c>
      <c r="D319" t="s">
        <v>877</v>
      </c>
      <c r="E319">
        <v>304</v>
      </c>
      <c r="F319" t="s">
        <v>948</v>
      </c>
      <c r="G319" t="str">
        <f t="shared" si="13"/>
        <v>status_update_304</v>
      </c>
      <c r="H319" s="11" t="str">
        <f t="shared" si="14"/>
        <v>status_update_304 = pain_point_5.pain_point_updates.create(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304 } )</v>
      </c>
    </row>
    <row r="320" spans="1:8" ht="20">
      <c r="A320" s="13" t="s">
        <v>846</v>
      </c>
      <c r="B320">
        <f t="shared" si="15"/>
        <v>305</v>
      </c>
      <c r="C320" t="s">
        <v>868</v>
      </c>
      <c r="D320" t="s">
        <v>877</v>
      </c>
      <c r="E320">
        <v>305</v>
      </c>
      <c r="F320" t="s">
        <v>949</v>
      </c>
      <c r="G320" t="str">
        <f t="shared" si="13"/>
        <v>status_update_305</v>
      </c>
      <c r="H320" s="11" t="str">
        <f t="shared" si="14"/>
        <v>status_update_305 = pain_point_6.pain_point_updates.create(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305 } )</v>
      </c>
    </row>
    <row r="321" spans="1:8" ht="20">
      <c r="A321" s="13" t="s">
        <v>845</v>
      </c>
      <c r="B321">
        <f t="shared" si="15"/>
        <v>306</v>
      </c>
      <c r="C321" t="s">
        <v>868</v>
      </c>
      <c r="D321" t="s">
        <v>877</v>
      </c>
      <c r="E321">
        <v>306</v>
      </c>
      <c r="F321" t="s">
        <v>949</v>
      </c>
      <c r="G321" t="str">
        <f t="shared" si="13"/>
        <v>status_update_306</v>
      </c>
      <c r="H321" s="11" t="str">
        <f t="shared" si="14"/>
        <v>status_update_306 = pain_point_6.pain_point_updates.create(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306 } )</v>
      </c>
    </row>
    <row r="322" spans="1:8" ht="20">
      <c r="A322" s="13" t="s">
        <v>844</v>
      </c>
      <c r="B322">
        <f t="shared" si="15"/>
        <v>307</v>
      </c>
      <c r="C322" t="s">
        <v>868</v>
      </c>
      <c r="D322" t="s">
        <v>877</v>
      </c>
      <c r="E322">
        <v>307</v>
      </c>
      <c r="F322" t="s">
        <v>949</v>
      </c>
      <c r="G322" t="str">
        <f t="shared" si="13"/>
        <v>status_update_307</v>
      </c>
      <c r="H322" s="11" t="str">
        <f t="shared" si="14"/>
        <v>status_update_307 = pain_point_6.pain_point_updates.create(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307 } )</v>
      </c>
    </row>
    <row r="323" spans="1:8" ht="20">
      <c r="A323" s="13" t="s">
        <v>846</v>
      </c>
      <c r="B323">
        <f t="shared" si="15"/>
        <v>308</v>
      </c>
      <c r="C323" t="s">
        <v>868</v>
      </c>
      <c r="D323" t="s">
        <v>877</v>
      </c>
      <c r="E323">
        <v>308</v>
      </c>
      <c r="F323" t="s">
        <v>950</v>
      </c>
      <c r="G323" t="str">
        <f t="shared" si="13"/>
        <v>status_update_308</v>
      </c>
      <c r="H323" s="11" t="str">
        <f t="shared" si="14"/>
        <v>status_update_308 = pain_point_7.pain_point_updates.create(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308 } )</v>
      </c>
    </row>
    <row r="324" spans="1:8" ht="20">
      <c r="A324" s="13" t="s">
        <v>845</v>
      </c>
      <c r="B324">
        <f t="shared" si="15"/>
        <v>309</v>
      </c>
      <c r="C324" t="s">
        <v>868</v>
      </c>
      <c r="D324" t="s">
        <v>877</v>
      </c>
      <c r="E324">
        <v>309</v>
      </c>
      <c r="F324" t="s">
        <v>950</v>
      </c>
      <c r="G324" t="str">
        <f t="shared" si="13"/>
        <v>status_update_309</v>
      </c>
      <c r="H324" s="11" t="str">
        <f t="shared" si="14"/>
        <v>status_update_309 = pain_point_7.pain_point_updates.create(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309 } )</v>
      </c>
    </row>
    <row r="325" spans="1:8" ht="20">
      <c r="A325" s="13" t="s">
        <v>844</v>
      </c>
      <c r="B325">
        <f t="shared" si="15"/>
        <v>310</v>
      </c>
      <c r="C325" t="s">
        <v>868</v>
      </c>
      <c r="D325" t="s">
        <v>877</v>
      </c>
      <c r="E325">
        <v>310</v>
      </c>
      <c r="F325" t="s">
        <v>950</v>
      </c>
      <c r="G325" t="str">
        <f t="shared" si="13"/>
        <v>status_update_310</v>
      </c>
      <c r="H325" s="11" t="str">
        <f t="shared" si="14"/>
        <v>status_update_310 = pain_point_7.pain_point_updates.create(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310 } )</v>
      </c>
    </row>
    <row r="326" spans="1:8" ht="20">
      <c r="A326" s="13" t="s">
        <v>846</v>
      </c>
      <c r="B326">
        <f t="shared" si="15"/>
        <v>311</v>
      </c>
      <c r="C326" t="s">
        <v>868</v>
      </c>
      <c r="D326" t="s">
        <v>877</v>
      </c>
      <c r="E326">
        <v>311</v>
      </c>
      <c r="F326" t="s">
        <v>951</v>
      </c>
      <c r="G326" t="str">
        <f t="shared" si="13"/>
        <v>status_update_311</v>
      </c>
      <c r="H326" s="11" t="str">
        <f t="shared" si="14"/>
        <v>status_update_311 = pain_point_8.pain_point_updates.create(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311 } )</v>
      </c>
    </row>
    <row r="327" spans="1:8" ht="20">
      <c r="A327" s="13" t="s">
        <v>845</v>
      </c>
      <c r="B327">
        <f t="shared" si="15"/>
        <v>312</v>
      </c>
      <c r="C327" t="s">
        <v>868</v>
      </c>
      <c r="D327" t="s">
        <v>877</v>
      </c>
      <c r="E327">
        <v>312</v>
      </c>
      <c r="F327" t="s">
        <v>951</v>
      </c>
      <c r="G327" t="str">
        <f t="shared" si="13"/>
        <v>status_update_312</v>
      </c>
      <c r="H327" s="11" t="str">
        <f t="shared" si="14"/>
        <v>status_update_312 = pain_point_8.pain_point_updates.create(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312 } )</v>
      </c>
    </row>
    <row r="328" spans="1:8" ht="20">
      <c r="A328" s="13" t="s">
        <v>844</v>
      </c>
      <c r="B328">
        <f t="shared" si="15"/>
        <v>313</v>
      </c>
      <c r="C328" t="s">
        <v>868</v>
      </c>
      <c r="D328" t="s">
        <v>877</v>
      </c>
      <c r="E328">
        <v>313</v>
      </c>
      <c r="F328" t="s">
        <v>951</v>
      </c>
      <c r="G328" t="str">
        <f t="shared" si="13"/>
        <v>status_update_313</v>
      </c>
      <c r="H328" s="11" t="str">
        <f t="shared" si="14"/>
        <v>status_update_313 = pain_point_8.pain_point_updates.create(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313 } )</v>
      </c>
    </row>
    <row r="329" spans="1:8" ht="20">
      <c r="A329" s="13" t="s">
        <v>846</v>
      </c>
      <c r="B329">
        <f t="shared" si="15"/>
        <v>314</v>
      </c>
      <c r="C329" t="s">
        <v>868</v>
      </c>
      <c r="D329" t="s">
        <v>877</v>
      </c>
      <c r="E329">
        <v>314</v>
      </c>
      <c r="F329" t="s">
        <v>952</v>
      </c>
      <c r="G329" t="str">
        <f t="shared" si="13"/>
        <v>status_update_314</v>
      </c>
      <c r="H329" s="11" t="str">
        <f t="shared" si="14"/>
        <v>status_update_314 = pain_point_9.pain_point_updates.create( { text: 'Etiam lacinia ante posuere magna ultricies, ac pharetra dui rhoncus. Integer faucibus vel magna sit amet bibendum. Quisque volutpat felis odio, et dignissim velit tristique et. Vestibulum pharetra neque vitae congue lacinia. Vivamus luctus sem vel tellus feugiat, eget convallis orci malesuada. Integer quis ex mattis, eleifend quam quis, placerat odio. Donec convallis leo velit, at mattis dui dapibus ac. Praesent felis mi, pellentesque ut pulvinar ac, maximus at arcu. Sed mauris ligula, elementum in tincidunt at, porttitor et libero. Vestibulum tristique vitae ante nec condimentum. Sed at nulla metus. In fermentum mattis eros, id molestie augue vestibulum at. Nulla facilisi.', date_lookup_id: 314 } )</v>
      </c>
    </row>
    <row r="330" spans="1:8" ht="20">
      <c r="A330" s="13" t="s">
        <v>845</v>
      </c>
      <c r="B330">
        <f t="shared" si="15"/>
        <v>315</v>
      </c>
      <c r="C330" t="s">
        <v>868</v>
      </c>
      <c r="D330" t="s">
        <v>877</v>
      </c>
      <c r="E330">
        <v>315</v>
      </c>
      <c r="F330" t="s">
        <v>952</v>
      </c>
      <c r="G330" t="str">
        <f t="shared" si="13"/>
        <v>status_update_315</v>
      </c>
      <c r="H330" s="11" t="str">
        <f t="shared" si="14"/>
        <v>status_update_315 = pain_point_9.pain_point_updates.create( { text: 'Fusce non ipsum eget odio blandit auctor. Pellentesque luctus urna eu ipsum finibus facilisis. Praesent aliquet fringilla ipsum. Nullam malesuada ultricies diam, consectetur mattis neque auctor at. Proin tincidunt sollicitudin vestibulum. Donec placerat, tellus ut commodo hendrerit, lacus leo rutrum erat, quis ornare diam leo eu nisl. Curabitur nec facilisis quam, vel ultricies ipsum. Aliquam erat volutpat. Sed augue nulla, viverra ut nulla nec, molestie faucibus arcu. Curabitur eu egestas arcu. Phasellus tempor lectus in metus congue auctor eget id ipsum. In posuere sem in velit euismod varius.', date_lookup_id: 315 } )</v>
      </c>
    </row>
    <row r="331" spans="1:8" ht="20">
      <c r="A331" s="13" t="s">
        <v>844</v>
      </c>
      <c r="B331">
        <f t="shared" si="15"/>
        <v>316</v>
      </c>
      <c r="C331" t="s">
        <v>868</v>
      </c>
      <c r="D331" t="s">
        <v>877</v>
      </c>
      <c r="E331">
        <v>316</v>
      </c>
      <c r="F331" t="s">
        <v>952</v>
      </c>
      <c r="G331" t="str">
        <f t="shared" si="13"/>
        <v>status_update_316</v>
      </c>
      <c r="H331" s="11" t="str">
        <f t="shared" si="14"/>
        <v>status_update_316 = pain_point_9.pain_point_updates.create(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316 } )</v>
      </c>
    </row>
    <row r="332" spans="1:8" ht="20">
      <c r="A332" s="13" t="s">
        <v>848</v>
      </c>
      <c r="B332">
        <f t="shared" si="15"/>
        <v>317</v>
      </c>
      <c r="C332" t="s">
        <v>869</v>
      </c>
      <c r="D332" t="s">
        <v>878</v>
      </c>
      <c r="E332">
        <v>317</v>
      </c>
      <c r="F332" t="s">
        <v>989</v>
      </c>
      <c r="G332" t="str">
        <f t="shared" si="13"/>
        <v>status_update_317</v>
      </c>
      <c r="H332" s="11" t="str">
        <f t="shared" si="14"/>
        <v>status_update_317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317 } )</v>
      </c>
    </row>
    <row r="333" spans="1:8" ht="20">
      <c r="A333" s="13" t="s">
        <v>851</v>
      </c>
      <c r="B333">
        <f t="shared" si="15"/>
        <v>318</v>
      </c>
      <c r="C333" t="s">
        <v>869</v>
      </c>
      <c r="D333" t="s">
        <v>878</v>
      </c>
      <c r="E333">
        <v>318</v>
      </c>
      <c r="F333" t="s">
        <v>989</v>
      </c>
      <c r="G333" t="str">
        <f t="shared" si="13"/>
        <v>status_update_318</v>
      </c>
      <c r="H333" s="11" t="str">
        <f t="shared" si="14"/>
        <v>status_update_318 = process_owner_1.process_owner_updates.create(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318 } )</v>
      </c>
    </row>
    <row r="334" spans="1:8" ht="20">
      <c r="A334" s="13" t="s">
        <v>848</v>
      </c>
      <c r="B334">
        <f t="shared" si="15"/>
        <v>319</v>
      </c>
      <c r="C334" t="s">
        <v>869</v>
      </c>
      <c r="D334" t="s">
        <v>878</v>
      </c>
      <c r="E334">
        <v>319</v>
      </c>
      <c r="F334" t="s">
        <v>989</v>
      </c>
      <c r="G334" t="str">
        <f t="shared" si="13"/>
        <v>status_update_319</v>
      </c>
      <c r="H334" s="11" t="str">
        <f t="shared" si="14"/>
        <v>status_update_319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319 } )</v>
      </c>
    </row>
    <row r="335" spans="1:8" ht="20">
      <c r="A335" s="13" t="s">
        <v>848</v>
      </c>
      <c r="B335">
        <f t="shared" si="15"/>
        <v>320</v>
      </c>
      <c r="C335" t="s">
        <v>869</v>
      </c>
      <c r="D335" t="s">
        <v>878</v>
      </c>
      <c r="E335">
        <v>320</v>
      </c>
      <c r="F335" t="s">
        <v>989</v>
      </c>
      <c r="G335" t="str">
        <f t="shared" si="13"/>
        <v>status_update_320</v>
      </c>
      <c r="H335" s="11" t="str">
        <f t="shared" si="14"/>
        <v>status_update_320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320 } )</v>
      </c>
    </row>
    <row r="336" spans="1:8" ht="20">
      <c r="A336" s="13" t="s">
        <v>851</v>
      </c>
      <c r="B336">
        <f t="shared" si="15"/>
        <v>321</v>
      </c>
      <c r="C336" t="s">
        <v>869</v>
      </c>
      <c r="D336" t="s">
        <v>878</v>
      </c>
      <c r="E336">
        <v>321</v>
      </c>
      <c r="F336" t="s">
        <v>989</v>
      </c>
      <c r="G336" t="str">
        <f t="shared" si="13"/>
        <v>status_update_321</v>
      </c>
      <c r="H336" s="11" t="str">
        <f t="shared" si="14"/>
        <v>status_update_321 = process_owner_1.process_owner_updates.create(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321 } )</v>
      </c>
    </row>
    <row r="337" spans="1:8" ht="20">
      <c r="A337" s="13" t="s">
        <v>848</v>
      </c>
      <c r="B337">
        <f t="shared" si="15"/>
        <v>322</v>
      </c>
      <c r="C337" t="s">
        <v>869</v>
      </c>
      <c r="D337" t="s">
        <v>878</v>
      </c>
      <c r="E337">
        <v>322</v>
      </c>
      <c r="F337" t="s">
        <v>989</v>
      </c>
      <c r="G337" t="str">
        <f t="shared" ref="G337:G400" si="16">"status_update_"&amp;E337</f>
        <v>status_update_322</v>
      </c>
      <c r="H337" s="11" t="str">
        <f t="shared" ref="H337:H400" si="17">G337&amp;" = "&amp;F337&amp;"."&amp;C337&amp;"_updates.create( { "&amp;$A$14&amp;"'"&amp;A337&amp;"'"&amp;B$14&amp;B337&amp;" } )"</f>
        <v>status_update_322 = process_owner_1.process_owner_updates.create(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322 } )</v>
      </c>
    </row>
    <row r="338" spans="1:8" ht="20">
      <c r="A338" s="13" t="s">
        <v>844</v>
      </c>
      <c r="B338">
        <f t="shared" ref="B338:B401" si="18">B337+1</f>
        <v>323</v>
      </c>
      <c r="C338" t="s">
        <v>869</v>
      </c>
      <c r="D338" t="s">
        <v>878</v>
      </c>
      <c r="E338">
        <v>323</v>
      </c>
      <c r="F338" t="s">
        <v>990</v>
      </c>
      <c r="G338" t="str">
        <f t="shared" si="16"/>
        <v>status_update_323</v>
      </c>
      <c r="H338" s="11" t="str">
        <f t="shared" si="17"/>
        <v>status_update_323 = process_owner_2.process_owner_updates.create( { text: 'Pellentesque in nulla non lorem mattis dapibus nec eu quam. Morbi viverra non ante nec tincidunt. Vestibulum sollicitudin libero nulla, id lacinia enim tempor et. Pellentesque elementum ante nec ultrices fermentum. Etiam hendrerit faucibus pulvinar. Suspendisse efficitur dui nisl, quis cursus est vulputate et. Curabitur vulputate arcu et vulputate auctor. Nulla porta lacinia elementum. Pellentesque consectetur, lacus quis mattis aliquam, velit ligula porttitor metus, eu accumsan ex arcu id magna.', date_lookup_id: 323 } )</v>
      </c>
    </row>
    <row r="339" spans="1:8" ht="20">
      <c r="A339" s="13" t="s">
        <v>848</v>
      </c>
      <c r="B339">
        <f t="shared" si="18"/>
        <v>324</v>
      </c>
      <c r="C339" t="s">
        <v>869</v>
      </c>
      <c r="D339" t="s">
        <v>878</v>
      </c>
      <c r="E339">
        <v>324</v>
      </c>
      <c r="F339" t="s">
        <v>990</v>
      </c>
      <c r="G339" t="str">
        <f t="shared" si="16"/>
        <v>status_update_324</v>
      </c>
      <c r="H339" s="11" t="str">
        <f t="shared" si="17"/>
        <v>status_update_324 = process_owner_2.process_owner_updates.create(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324 } )</v>
      </c>
    </row>
    <row r="340" spans="1:8" ht="20">
      <c r="A340" s="13" t="s">
        <v>850</v>
      </c>
      <c r="B340">
        <f t="shared" si="18"/>
        <v>325</v>
      </c>
      <c r="C340" t="s">
        <v>869</v>
      </c>
      <c r="D340" t="s">
        <v>878</v>
      </c>
      <c r="E340">
        <v>325</v>
      </c>
      <c r="F340" t="s">
        <v>990</v>
      </c>
      <c r="G340" t="str">
        <f t="shared" si="16"/>
        <v>status_update_325</v>
      </c>
      <c r="H340" s="11" t="str">
        <f t="shared" si="17"/>
        <v>status_update_325 = process_owner_2.process_owner_updates.create(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325 } )</v>
      </c>
    </row>
    <row r="341" spans="1:8" ht="20">
      <c r="A341" s="13" t="s">
        <v>850</v>
      </c>
      <c r="B341">
        <f t="shared" si="18"/>
        <v>326</v>
      </c>
      <c r="C341" t="s">
        <v>869</v>
      </c>
      <c r="D341" t="s">
        <v>878</v>
      </c>
      <c r="E341">
        <v>326</v>
      </c>
      <c r="F341" t="s">
        <v>990</v>
      </c>
      <c r="G341" t="str">
        <f t="shared" si="16"/>
        <v>status_update_326</v>
      </c>
      <c r="H341" s="11" t="str">
        <f t="shared" si="17"/>
        <v>status_update_326 = process_owner_2.process_owner_updates.create(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326 } )</v>
      </c>
    </row>
    <row r="342" spans="1:8" ht="20">
      <c r="A342" s="13" t="s">
        <v>848</v>
      </c>
      <c r="B342">
        <f t="shared" si="18"/>
        <v>327</v>
      </c>
      <c r="C342" t="s">
        <v>869</v>
      </c>
      <c r="D342" t="s">
        <v>878</v>
      </c>
      <c r="E342">
        <v>327</v>
      </c>
      <c r="F342" t="s">
        <v>990</v>
      </c>
      <c r="G342" t="str">
        <f t="shared" si="16"/>
        <v>status_update_327</v>
      </c>
      <c r="H342" s="11" t="str">
        <f t="shared" si="17"/>
        <v>status_update_327 = process_owner_2.process_owner_updates.create( { text: 'Cras vitae dolor ut orci accumsan tincidunt at vitae turpis. Nulla tempor, massa ut euismod consectetur, metus lectus hendrerit justo, eget cursus ligula augue eu ex. Suspendisse potenti. Orci varius natoque penatibus et magnis dis parturient montes, nascetur ridiculus mus. Etiam iaculis pharetra consectetur. Phasellus mollis augue eget felis malesuada pellentesque. Proin et nibh diam. In purus enim, viverra sed nulla eget, mattis sodales libero. Praesent molestie, arcu ut convallis commodo, justo erat vehicula nisl, a pulvinar tortor augue a nulla. Phasellus eleifend in ante et lacinia. In mollis vestibulum ipsum id feugiat. Nunc ut imperdiet nisl, congue varius lacus. In eget est mattis, ullamcorper nunc et, ultrices velit. Aenean rhoncus nisl dui, nec vulputate sapien finibus a. Maecenas lobortis ligula leo, eget dictum ex placerat eu. Aliquam venenatis dui libero, eu consectetur justo tristique non.', date_lookup_id: 327 } )</v>
      </c>
    </row>
    <row r="343" spans="1:8" ht="20">
      <c r="A343" s="13" t="s">
        <v>850</v>
      </c>
      <c r="B343">
        <f t="shared" si="18"/>
        <v>328</v>
      </c>
      <c r="C343" t="s">
        <v>871</v>
      </c>
      <c r="D343" t="s">
        <v>880</v>
      </c>
      <c r="E343">
        <v>328</v>
      </c>
      <c r="F343" t="s">
        <v>991</v>
      </c>
      <c r="G343" t="str">
        <f t="shared" si="16"/>
        <v>status_update_328</v>
      </c>
      <c r="H343" s="11" t="str">
        <f t="shared" si="17"/>
        <v>status_update_328 = supplier_1.supplier_updates.create(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328 } )</v>
      </c>
    </row>
    <row r="344" spans="1:8" ht="20">
      <c r="A344" s="13" t="s">
        <v>851</v>
      </c>
      <c r="B344">
        <f t="shared" si="18"/>
        <v>329</v>
      </c>
      <c r="C344" t="s">
        <v>871</v>
      </c>
      <c r="D344" t="s">
        <v>880</v>
      </c>
      <c r="E344">
        <v>329</v>
      </c>
      <c r="F344" t="s">
        <v>991</v>
      </c>
      <c r="G344" t="str">
        <f t="shared" si="16"/>
        <v>status_update_329</v>
      </c>
      <c r="H344" s="11" t="str">
        <f t="shared" si="17"/>
        <v>status_update_329 = supplier_1.supplier_updates.create(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329 } )</v>
      </c>
    </row>
    <row r="345" spans="1:8" ht="20">
      <c r="A345" s="13" t="s">
        <v>852</v>
      </c>
      <c r="B345">
        <f t="shared" si="18"/>
        <v>330</v>
      </c>
      <c r="C345" t="s">
        <v>871</v>
      </c>
      <c r="D345" t="s">
        <v>880</v>
      </c>
      <c r="E345">
        <v>330</v>
      </c>
      <c r="F345" t="s">
        <v>991</v>
      </c>
      <c r="G345" t="str">
        <f t="shared" si="16"/>
        <v>status_update_330</v>
      </c>
      <c r="H345" s="11" t="str">
        <f t="shared" si="17"/>
        <v>status_update_330 = supplier_1.supplier_updates.create(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330 } )</v>
      </c>
    </row>
    <row r="346" spans="1:8" ht="20">
      <c r="A346" s="13" t="s">
        <v>853</v>
      </c>
      <c r="B346">
        <f t="shared" si="18"/>
        <v>331</v>
      </c>
      <c r="C346" t="s">
        <v>871</v>
      </c>
      <c r="D346" t="s">
        <v>880</v>
      </c>
      <c r="E346">
        <v>331</v>
      </c>
      <c r="F346" t="s">
        <v>991</v>
      </c>
      <c r="G346" t="str">
        <f t="shared" si="16"/>
        <v>status_update_331</v>
      </c>
      <c r="H346" s="11" t="str">
        <f t="shared" si="17"/>
        <v>status_update_331 = supplier_1.supplier_updates.create(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331 } )</v>
      </c>
    </row>
    <row r="347" spans="1:8" ht="20">
      <c r="A347" s="13" t="s">
        <v>849</v>
      </c>
      <c r="B347">
        <f t="shared" si="18"/>
        <v>332</v>
      </c>
      <c r="C347" t="s">
        <v>871</v>
      </c>
      <c r="D347" t="s">
        <v>880</v>
      </c>
      <c r="E347">
        <v>332</v>
      </c>
      <c r="F347" t="s">
        <v>991</v>
      </c>
      <c r="G347" t="str">
        <f t="shared" si="16"/>
        <v>status_update_332</v>
      </c>
      <c r="H347" s="11" t="str">
        <f t="shared" si="17"/>
        <v>status_update_332 = supplier_1.supplier_updates.create(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332 } )</v>
      </c>
    </row>
    <row r="348" spans="1:8" ht="20">
      <c r="A348" s="13" t="s">
        <v>850</v>
      </c>
      <c r="B348">
        <f t="shared" si="18"/>
        <v>333</v>
      </c>
      <c r="C348" t="s">
        <v>871</v>
      </c>
      <c r="D348" t="s">
        <v>880</v>
      </c>
      <c r="E348">
        <v>333</v>
      </c>
      <c r="F348" t="s">
        <v>1000</v>
      </c>
      <c r="G348" t="str">
        <f t="shared" si="16"/>
        <v>status_update_333</v>
      </c>
      <c r="H348" s="11" t="str">
        <f t="shared" si="17"/>
        <v>status_update_333 = supplier_10.supplier_updates.create(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333 } )</v>
      </c>
    </row>
    <row r="349" spans="1:8" ht="20">
      <c r="A349" s="13" t="s">
        <v>851</v>
      </c>
      <c r="B349">
        <f t="shared" si="18"/>
        <v>334</v>
      </c>
      <c r="C349" t="s">
        <v>871</v>
      </c>
      <c r="D349" t="s">
        <v>880</v>
      </c>
      <c r="E349">
        <v>334</v>
      </c>
      <c r="F349" t="s">
        <v>1000</v>
      </c>
      <c r="G349" t="str">
        <f t="shared" si="16"/>
        <v>status_update_334</v>
      </c>
      <c r="H349" s="11" t="str">
        <f t="shared" si="17"/>
        <v>status_update_334 = supplier_10.supplier_updates.create(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334 } )</v>
      </c>
    </row>
    <row r="350" spans="1:8" ht="20">
      <c r="A350" s="13" t="s">
        <v>852</v>
      </c>
      <c r="B350">
        <f t="shared" si="18"/>
        <v>335</v>
      </c>
      <c r="C350" t="s">
        <v>871</v>
      </c>
      <c r="D350" t="s">
        <v>880</v>
      </c>
      <c r="E350">
        <v>335</v>
      </c>
      <c r="F350" t="s">
        <v>1000</v>
      </c>
      <c r="G350" t="str">
        <f t="shared" si="16"/>
        <v>status_update_335</v>
      </c>
      <c r="H350" s="11" t="str">
        <f t="shared" si="17"/>
        <v>status_update_335 = supplier_10.supplier_updates.create(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335 } )</v>
      </c>
    </row>
    <row r="351" spans="1:8" ht="20">
      <c r="A351" s="13" t="s">
        <v>853</v>
      </c>
      <c r="B351">
        <f t="shared" si="18"/>
        <v>336</v>
      </c>
      <c r="C351" t="s">
        <v>871</v>
      </c>
      <c r="D351" t="s">
        <v>880</v>
      </c>
      <c r="E351">
        <v>336</v>
      </c>
      <c r="F351" t="s">
        <v>1000</v>
      </c>
      <c r="G351" t="str">
        <f t="shared" si="16"/>
        <v>status_update_336</v>
      </c>
      <c r="H351" s="11" t="str">
        <f t="shared" si="17"/>
        <v>status_update_336 = supplier_10.supplier_updates.create(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336 } )</v>
      </c>
    </row>
    <row r="352" spans="1:8" ht="20">
      <c r="A352" s="13" t="s">
        <v>850</v>
      </c>
      <c r="B352">
        <f t="shared" si="18"/>
        <v>337</v>
      </c>
      <c r="C352" t="s">
        <v>871</v>
      </c>
      <c r="D352" t="s">
        <v>880</v>
      </c>
      <c r="E352">
        <v>337</v>
      </c>
      <c r="F352" t="s">
        <v>1001</v>
      </c>
      <c r="G352" t="str">
        <f t="shared" si="16"/>
        <v>status_update_337</v>
      </c>
      <c r="H352" s="11" t="str">
        <f t="shared" si="17"/>
        <v>status_update_337 = supplier_11.supplier_updates.create(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337 } )</v>
      </c>
    </row>
    <row r="353" spans="1:8" ht="20">
      <c r="A353" s="13" t="s">
        <v>851</v>
      </c>
      <c r="B353">
        <f t="shared" si="18"/>
        <v>338</v>
      </c>
      <c r="C353" t="s">
        <v>871</v>
      </c>
      <c r="D353" t="s">
        <v>880</v>
      </c>
      <c r="E353">
        <v>338</v>
      </c>
      <c r="F353" t="s">
        <v>1001</v>
      </c>
      <c r="G353" t="str">
        <f t="shared" si="16"/>
        <v>status_update_338</v>
      </c>
      <c r="H353" s="11" t="str">
        <f t="shared" si="17"/>
        <v>status_update_338 = supplier_11.supplier_updates.create(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338 } )</v>
      </c>
    </row>
    <row r="354" spans="1:8" ht="20">
      <c r="A354" s="13" t="s">
        <v>852</v>
      </c>
      <c r="B354">
        <f t="shared" si="18"/>
        <v>339</v>
      </c>
      <c r="C354" t="s">
        <v>871</v>
      </c>
      <c r="D354" t="s">
        <v>880</v>
      </c>
      <c r="E354">
        <v>339</v>
      </c>
      <c r="F354" t="s">
        <v>1001</v>
      </c>
      <c r="G354" t="str">
        <f t="shared" si="16"/>
        <v>status_update_339</v>
      </c>
      <c r="H354" s="11" t="str">
        <f t="shared" si="17"/>
        <v>status_update_339 = supplier_11.supplier_updates.create(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339 } )</v>
      </c>
    </row>
    <row r="355" spans="1:8" ht="20">
      <c r="A355" s="13" t="s">
        <v>853</v>
      </c>
      <c r="B355">
        <f t="shared" si="18"/>
        <v>340</v>
      </c>
      <c r="C355" t="s">
        <v>871</v>
      </c>
      <c r="D355" t="s">
        <v>880</v>
      </c>
      <c r="E355">
        <v>340</v>
      </c>
      <c r="F355" t="s">
        <v>1001</v>
      </c>
      <c r="G355" t="str">
        <f t="shared" si="16"/>
        <v>status_update_340</v>
      </c>
      <c r="H355" s="11" t="str">
        <f t="shared" si="17"/>
        <v>status_update_340 = supplier_11.supplier_updates.create(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340 } )</v>
      </c>
    </row>
    <row r="356" spans="1:8" ht="20">
      <c r="A356" s="13" t="s">
        <v>850</v>
      </c>
      <c r="B356">
        <f t="shared" si="18"/>
        <v>341</v>
      </c>
      <c r="C356" t="s">
        <v>871</v>
      </c>
      <c r="D356" t="s">
        <v>880</v>
      </c>
      <c r="E356">
        <v>341</v>
      </c>
      <c r="F356" t="s">
        <v>1002</v>
      </c>
      <c r="G356" t="str">
        <f t="shared" si="16"/>
        <v>status_update_341</v>
      </c>
      <c r="H356" s="11" t="str">
        <f t="shared" si="17"/>
        <v>status_update_341 = supplier_12.supplier_updates.create(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341 } )</v>
      </c>
    </row>
    <row r="357" spans="1:8" ht="20">
      <c r="A357" s="13" t="s">
        <v>851</v>
      </c>
      <c r="B357">
        <f t="shared" si="18"/>
        <v>342</v>
      </c>
      <c r="C357" t="s">
        <v>871</v>
      </c>
      <c r="D357" t="s">
        <v>880</v>
      </c>
      <c r="E357">
        <v>342</v>
      </c>
      <c r="F357" t="s">
        <v>1002</v>
      </c>
      <c r="G357" t="str">
        <f t="shared" si="16"/>
        <v>status_update_342</v>
      </c>
      <c r="H357" s="11" t="str">
        <f t="shared" si="17"/>
        <v>status_update_342 = supplier_12.supplier_updates.create(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342 } )</v>
      </c>
    </row>
    <row r="358" spans="1:8" ht="20">
      <c r="A358" s="13" t="s">
        <v>852</v>
      </c>
      <c r="B358">
        <f t="shared" si="18"/>
        <v>343</v>
      </c>
      <c r="C358" t="s">
        <v>871</v>
      </c>
      <c r="D358" t="s">
        <v>880</v>
      </c>
      <c r="E358">
        <v>343</v>
      </c>
      <c r="F358" t="s">
        <v>1002</v>
      </c>
      <c r="G358" t="str">
        <f t="shared" si="16"/>
        <v>status_update_343</v>
      </c>
      <c r="H358" s="11" t="str">
        <f t="shared" si="17"/>
        <v>status_update_343 = supplier_12.supplier_updates.create(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343 } )</v>
      </c>
    </row>
    <row r="359" spans="1:8" ht="20">
      <c r="A359" s="13" t="s">
        <v>849</v>
      </c>
      <c r="B359">
        <f t="shared" si="18"/>
        <v>344</v>
      </c>
      <c r="C359" t="s">
        <v>871</v>
      </c>
      <c r="D359" t="s">
        <v>880</v>
      </c>
      <c r="E359">
        <v>344</v>
      </c>
      <c r="F359" t="s">
        <v>1002</v>
      </c>
      <c r="G359" t="str">
        <f t="shared" si="16"/>
        <v>status_update_344</v>
      </c>
      <c r="H359" s="11" t="str">
        <f t="shared" si="17"/>
        <v>status_update_344 = supplier_12.supplier_updates.create(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344 } )</v>
      </c>
    </row>
    <row r="360" spans="1:8" ht="20">
      <c r="A360" s="13" t="s">
        <v>850</v>
      </c>
      <c r="B360">
        <f t="shared" si="18"/>
        <v>345</v>
      </c>
      <c r="C360" t="s">
        <v>871</v>
      </c>
      <c r="D360" t="s">
        <v>880</v>
      </c>
      <c r="E360">
        <v>345</v>
      </c>
      <c r="F360" t="s">
        <v>1003</v>
      </c>
      <c r="G360" t="str">
        <f t="shared" si="16"/>
        <v>status_update_345</v>
      </c>
      <c r="H360" s="11" t="str">
        <f t="shared" si="17"/>
        <v>status_update_345 = supplier_13.supplier_updates.create(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345 } )</v>
      </c>
    </row>
    <row r="361" spans="1:8" ht="20">
      <c r="A361" s="13" t="s">
        <v>851</v>
      </c>
      <c r="B361">
        <f t="shared" si="18"/>
        <v>346</v>
      </c>
      <c r="C361" t="s">
        <v>871</v>
      </c>
      <c r="D361" t="s">
        <v>880</v>
      </c>
      <c r="E361">
        <v>346</v>
      </c>
      <c r="F361" t="s">
        <v>1003</v>
      </c>
      <c r="G361" t="str">
        <f t="shared" si="16"/>
        <v>status_update_346</v>
      </c>
      <c r="H361" s="11" t="str">
        <f t="shared" si="17"/>
        <v>status_update_346 = supplier_13.supplier_updates.create(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346 } )</v>
      </c>
    </row>
    <row r="362" spans="1:8" ht="20">
      <c r="A362" s="13" t="s">
        <v>852</v>
      </c>
      <c r="B362">
        <f t="shared" si="18"/>
        <v>347</v>
      </c>
      <c r="C362" t="s">
        <v>871</v>
      </c>
      <c r="D362" t="s">
        <v>880</v>
      </c>
      <c r="E362">
        <v>347</v>
      </c>
      <c r="F362" t="s">
        <v>1003</v>
      </c>
      <c r="G362" t="str">
        <f t="shared" si="16"/>
        <v>status_update_347</v>
      </c>
      <c r="H362" s="11" t="str">
        <f t="shared" si="17"/>
        <v>status_update_347 = supplier_13.supplier_updates.create(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347 } )</v>
      </c>
    </row>
    <row r="363" spans="1:8" ht="20">
      <c r="A363" s="13" t="s">
        <v>849</v>
      </c>
      <c r="B363">
        <f t="shared" si="18"/>
        <v>348</v>
      </c>
      <c r="C363" t="s">
        <v>871</v>
      </c>
      <c r="D363" t="s">
        <v>880</v>
      </c>
      <c r="E363">
        <v>348</v>
      </c>
      <c r="F363" t="s">
        <v>1003</v>
      </c>
      <c r="G363" t="str">
        <f t="shared" si="16"/>
        <v>status_update_348</v>
      </c>
      <c r="H363" s="11" t="str">
        <f t="shared" si="17"/>
        <v>status_update_348 = supplier_13.supplier_updates.create(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348 } )</v>
      </c>
    </row>
    <row r="364" spans="1:8" ht="20">
      <c r="A364" s="13" t="s">
        <v>850</v>
      </c>
      <c r="B364">
        <f t="shared" si="18"/>
        <v>349</v>
      </c>
      <c r="C364" t="s">
        <v>871</v>
      </c>
      <c r="D364" t="s">
        <v>880</v>
      </c>
      <c r="E364">
        <v>349</v>
      </c>
      <c r="F364" t="s">
        <v>1004</v>
      </c>
      <c r="G364" t="str">
        <f t="shared" si="16"/>
        <v>status_update_349</v>
      </c>
      <c r="H364" s="11" t="str">
        <f t="shared" si="17"/>
        <v>status_update_349 = supplier_14.supplier_updates.create(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349 } )</v>
      </c>
    </row>
    <row r="365" spans="1:8" ht="20">
      <c r="A365" s="13" t="s">
        <v>851</v>
      </c>
      <c r="B365">
        <f t="shared" si="18"/>
        <v>350</v>
      </c>
      <c r="C365" t="s">
        <v>871</v>
      </c>
      <c r="D365" t="s">
        <v>880</v>
      </c>
      <c r="E365">
        <v>350</v>
      </c>
      <c r="F365" t="s">
        <v>1004</v>
      </c>
      <c r="G365" t="str">
        <f t="shared" si="16"/>
        <v>status_update_350</v>
      </c>
      <c r="H365" s="11" t="str">
        <f t="shared" si="17"/>
        <v>status_update_350 = supplier_14.supplier_updates.create(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350 } )</v>
      </c>
    </row>
    <row r="366" spans="1:8" ht="20">
      <c r="A366" s="13" t="s">
        <v>852</v>
      </c>
      <c r="B366">
        <f t="shared" si="18"/>
        <v>351</v>
      </c>
      <c r="C366" t="s">
        <v>871</v>
      </c>
      <c r="D366" t="s">
        <v>880</v>
      </c>
      <c r="E366">
        <v>351</v>
      </c>
      <c r="F366" t="s">
        <v>1004</v>
      </c>
      <c r="G366" t="str">
        <f t="shared" si="16"/>
        <v>status_update_351</v>
      </c>
      <c r="H366" s="11" t="str">
        <f t="shared" si="17"/>
        <v>status_update_351 = supplier_14.supplier_updates.create(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351 } )</v>
      </c>
    </row>
    <row r="367" spans="1:8" ht="20">
      <c r="A367" s="13" t="s">
        <v>849</v>
      </c>
      <c r="B367">
        <f t="shared" si="18"/>
        <v>352</v>
      </c>
      <c r="C367" t="s">
        <v>871</v>
      </c>
      <c r="D367" t="s">
        <v>880</v>
      </c>
      <c r="E367">
        <v>352</v>
      </c>
      <c r="F367" t="s">
        <v>1004</v>
      </c>
      <c r="G367" t="str">
        <f t="shared" si="16"/>
        <v>status_update_352</v>
      </c>
      <c r="H367" s="11" t="str">
        <f t="shared" si="17"/>
        <v>status_update_352 = supplier_14.supplier_updates.create(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352 } )</v>
      </c>
    </row>
    <row r="368" spans="1:8" ht="20">
      <c r="A368" s="13" t="s">
        <v>850</v>
      </c>
      <c r="B368">
        <f t="shared" si="18"/>
        <v>353</v>
      </c>
      <c r="C368" t="s">
        <v>871</v>
      </c>
      <c r="D368" t="s">
        <v>880</v>
      </c>
      <c r="E368">
        <v>353</v>
      </c>
      <c r="F368" t="s">
        <v>1005</v>
      </c>
      <c r="G368" t="str">
        <f t="shared" si="16"/>
        <v>status_update_353</v>
      </c>
      <c r="H368" s="11" t="str">
        <f t="shared" si="17"/>
        <v>status_update_353 = supplier_15.supplier_updates.create(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353 } )</v>
      </c>
    </row>
    <row r="369" spans="1:8" ht="20">
      <c r="A369" s="13" t="s">
        <v>851</v>
      </c>
      <c r="B369">
        <f t="shared" si="18"/>
        <v>354</v>
      </c>
      <c r="C369" t="s">
        <v>871</v>
      </c>
      <c r="D369" t="s">
        <v>880</v>
      </c>
      <c r="E369">
        <v>354</v>
      </c>
      <c r="F369" t="s">
        <v>1005</v>
      </c>
      <c r="G369" t="str">
        <f t="shared" si="16"/>
        <v>status_update_354</v>
      </c>
      <c r="H369" s="11" t="str">
        <f t="shared" si="17"/>
        <v>status_update_354 = supplier_15.supplier_updates.create(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354 } )</v>
      </c>
    </row>
    <row r="370" spans="1:8" ht="20">
      <c r="A370" s="13" t="s">
        <v>853</v>
      </c>
      <c r="B370">
        <f t="shared" si="18"/>
        <v>355</v>
      </c>
      <c r="C370" t="s">
        <v>871</v>
      </c>
      <c r="D370" t="s">
        <v>880</v>
      </c>
      <c r="E370">
        <v>355</v>
      </c>
      <c r="F370" t="s">
        <v>1005</v>
      </c>
      <c r="G370" t="str">
        <f t="shared" si="16"/>
        <v>status_update_355</v>
      </c>
      <c r="H370" s="11" t="str">
        <f t="shared" si="17"/>
        <v>status_update_355 = supplier_15.supplier_updates.create(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355 } )</v>
      </c>
    </row>
    <row r="371" spans="1:8" ht="20">
      <c r="A371" s="13" t="s">
        <v>849</v>
      </c>
      <c r="B371">
        <f t="shared" si="18"/>
        <v>356</v>
      </c>
      <c r="C371" t="s">
        <v>871</v>
      </c>
      <c r="D371" t="s">
        <v>880</v>
      </c>
      <c r="E371">
        <v>356</v>
      </c>
      <c r="F371" t="s">
        <v>1005</v>
      </c>
      <c r="G371" t="str">
        <f t="shared" si="16"/>
        <v>status_update_356</v>
      </c>
      <c r="H371" s="11" t="str">
        <f t="shared" si="17"/>
        <v>status_update_356 = supplier_15.supplier_updates.create(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356 } )</v>
      </c>
    </row>
    <row r="372" spans="1:8" ht="20">
      <c r="A372" s="13" t="s">
        <v>850</v>
      </c>
      <c r="B372">
        <f t="shared" si="18"/>
        <v>357</v>
      </c>
      <c r="C372" t="s">
        <v>871</v>
      </c>
      <c r="D372" t="s">
        <v>880</v>
      </c>
      <c r="E372">
        <v>357</v>
      </c>
      <c r="F372" t="s">
        <v>1006</v>
      </c>
      <c r="G372" t="str">
        <f t="shared" si="16"/>
        <v>status_update_357</v>
      </c>
      <c r="H372" s="11" t="str">
        <f t="shared" si="17"/>
        <v>status_update_357 = supplier_16.supplier_updates.create(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357 } )</v>
      </c>
    </row>
    <row r="373" spans="1:8" ht="20">
      <c r="A373" s="13" t="s">
        <v>851</v>
      </c>
      <c r="B373">
        <f t="shared" si="18"/>
        <v>358</v>
      </c>
      <c r="C373" t="s">
        <v>871</v>
      </c>
      <c r="D373" t="s">
        <v>880</v>
      </c>
      <c r="E373">
        <v>358</v>
      </c>
      <c r="F373" t="s">
        <v>1006</v>
      </c>
      <c r="G373" t="str">
        <f t="shared" si="16"/>
        <v>status_update_358</v>
      </c>
      <c r="H373" s="11" t="str">
        <f t="shared" si="17"/>
        <v>status_update_358 = supplier_16.supplier_updates.create(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358 } )</v>
      </c>
    </row>
    <row r="374" spans="1:8" ht="20">
      <c r="A374" s="13" t="s">
        <v>853</v>
      </c>
      <c r="B374">
        <f t="shared" si="18"/>
        <v>359</v>
      </c>
      <c r="C374" t="s">
        <v>871</v>
      </c>
      <c r="D374" t="s">
        <v>880</v>
      </c>
      <c r="E374">
        <v>359</v>
      </c>
      <c r="F374" t="s">
        <v>1006</v>
      </c>
      <c r="G374" t="str">
        <f t="shared" si="16"/>
        <v>status_update_359</v>
      </c>
      <c r="H374" s="11" t="str">
        <f t="shared" si="17"/>
        <v>status_update_359 = supplier_16.supplier_updates.create(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359 } )</v>
      </c>
    </row>
    <row r="375" spans="1:8" ht="20">
      <c r="A375" s="13" t="s">
        <v>849</v>
      </c>
      <c r="B375">
        <f t="shared" si="18"/>
        <v>360</v>
      </c>
      <c r="C375" t="s">
        <v>871</v>
      </c>
      <c r="D375" t="s">
        <v>880</v>
      </c>
      <c r="E375">
        <v>360</v>
      </c>
      <c r="F375" t="s">
        <v>1006</v>
      </c>
      <c r="G375" t="str">
        <f t="shared" si="16"/>
        <v>status_update_360</v>
      </c>
      <c r="H375" s="11" t="str">
        <f t="shared" si="17"/>
        <v>status_update_360 = supplier_16.supplier_updates.create(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360 } )</v>
      </c>
    </row>
    <row r="376" spans="1:8" ht="20">
      <c r="A376" s="13" t="s">
        <v>850</v>
      </c>
      <c r="B376">
        <f t="shared" si="18"/>
        <v>361</v>
      </c>
      <c r="C376" t="s">
        <v>871</v>
      </c>
      <c r="D376" t="s">
        <v>880</v>
      </c>
      <c r="E376">
        <v>361</v>
      </c>
      <c r="F376" t="s">
        <v>1007</v>
      </c>
      <c r="G376" t="str">
        <f t="shared" si="16"/>
        <v>status_update_361</v>
      </c>
      <c r="H376" s="11" t="str">
        <f t="shared" si="17"/>
        <v>status_update_361 = supplier_17.supplier_updates.create(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361 } )</v>
      </c>
    </row>
    <row r="377" spans="1:8" ht="20">
      <c r="A377" s="13" t="s">
        <v>851</v>
      </c>
      <c r="B377">
        <f t="shared" si="18"/>
        <v>362</v>
      </c>
      <c r="C377" t="s">
        <v>871</v>
      </c>
      <c r="D377" t="s">
        <v>880</v>
      </c>
      <c r="E377">
        <v>362</v>
      </c>
      <c r="F377" t="s">
        <v>1007</v>
      </c>
      <c r="G377" t="str">
        <f t="shared" si="16"/>
        <v>status_update_362</v>
      </c>
      <c r="H377" s="11" t="str">
        <f t="shared" si="17"/>
        <v>status_update_362 = supplier_17.supplier_updates.create(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362 } )</v>
      </c>
    </row>
    <row r="378" spans="1:8" ht="20">
      <c r="A378" s="13" t="s">
        <v>853</v>
      </c>
      <c r="B378">
        <f t="shared" si="18"/>
        <v>363</v>
      </c>
      <c r="C378" t="s">
        <v>871</v>
      </c>
      <c r="D378" t="s">
        <v>880</v>
      </c>
      <c r="E378">
        <v>363</v>
      </c>
      <c r="F378" t="s">
        <v>1007</v>
      </c>
      <c r="G378" t="str">
        <f t="shared" si="16"/>
        <v>status_update_363</v>
      </c>
      <c r="H378" s="11" t="str">
        <f t="shared" si="17"/>
        <v>status_update_363 = supplier_17.supplier_updates.create(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363 } )</v>
      </c>
    </row>
    <row r="379" spans="1:8" ht="20">
      <c r="A379" s="13" t="s">
        <v>849</v>
      </c>
      <c r="B379">
        <f t="shared" si="18"/>
        <v>364</v>
      </c>
      <c r="C379" t="s">
        <v>871</v>
      </c>
      <c r="D379" t="s">
        <v>880</v>
      </c>
      <c r="E379">
        <v>364</v>
      </c>
      <c r="F379" t="s">
        <v>1007</v>
      </c>
      <c r="G379" t="str">
        <f t="shared" si="16"/>
        <v>status_update_364</v>
      </c>
      <c r="H379" s="11" t="str">
        <f t="shared" si="17"/>
        <v>status_update_364 = supplier_17.supplier_updates.create(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364 } )</v>
      </c>
    </row>
    <row r="380" spans="1:8" ht="20">
      <c r="A380" s="13" t="s">
        <v>850</v>
      </c>
      <c r="B380">
        <f t="shared" si="18"/>
        <v>365</v>
      </c>
      <c r="C380" t="s">
        <v>871</v>
      </c>
      <c r="D380" t="s">
        <v>880</v>
      </c>
      <c r="E380">
        <v>365</v>
      </c>
      <c r="F380" t="s">
        <v>1008</v>
      </c>
      <c r="G380" t="str">
        <f t="shared" si="16"/>
        <v>status_update_365</v>
      </c>
      <c r="H380" s="11" t="str">
        <f t="shared" si="17"/>
        <v>status_update_365 = supplier_18.supplier_updates.create(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365 } )</v>
      </c>
    </row>
    <row r="381" spans="1:8" ht="20">
      <c r="A381" s="13" t="s">
        <v>852</v>
      </c>
      <c r="B381">
        <f t="shared" si="18"/>
        <v>366</v>
      </c>
      <c r="C381" t="s">
        <v>871</v>
      </c>
      <c r="D381" t="s">
        <v>880</v>
      </c>
      <c r="E381">
        <v>366</v>
      </c>
      <c r="F381" t="s">
        <v>1008</v>
      </c>
      <c r="G381" t="str">
        <f t="shared" si="16"/>
        <v>status_update_366</v>
      </c>
      <c r="H381" s="11" t="str">
        <f t="shared" si="17"/>
        <v>status_update_366 = supplier_18.supplier_updates.create(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366 } )</v>
      </c>
    </row>
    <row r="382" spans="1:8" ht="20">
      <c r="A382" s="13" t="s">
        <v>853</v>
      </c>
      <c r="B382">
        <f t="shared" si="18"/>
        <v>367</v>
      </c>
      <c r="C382" t="s">
        <v>871</v>
      </c>
      <c r="D382" t="s">
        <v>880</v>
      </c>
      <c r="E382">
        <v>367</v>
      </c>
      <c r="F382" t="s">
        <v>1008</v>
      </c>
      <c r="G382" t="str">
        <f t="shared" si="16"/>
        <v>status_update_367</v>
      </c>
      <c r="H382" s="11" t="str">
        <f t="shared" si="17"/>
        <v>status_update_367 = supplier_18.supplier_updates.create(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367 } )</v>
      </c>
    </row>
    <row r="383" spans="1:8" ht="20">
      <c r="A383" s="13" t="s">
        <v>849</v>
      </c>
      <c r="B383">
        <f t="shared" si="18"/>
        <v>368</v>
      </c>
      <c r="C383" t="s">
        <v>871</v>
      </c>
      <c r="D383" t="s">
        <v>880</v>
      </c>
      <c r="E383">
        <v>368</v>
      </c>
      <c r="F383" t="s">
        <v>1008</v>
      </c>
      <c r="G383" t="str">
        <f t="shared" si="16"/>
        <v>status_update_368</v>
      </c>
      <c r="H383" s="11" t="str">
        <f t="shared" si="17"/>
        <v>status_update_368 = supplier_18.supplier_updates.create(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368 } )</v>
      </c>
    </row>
    <row r="384" spans="1:8" ht="20">
      <c r="A384" s="13" t="s">
        <v>850</v>
      </c>
      <c r="B384">
        <f t="shared" si="18"/>
        <v>369</v>
      </c>
      <c r="C384" t="s">
        <v>871</v>
      </c>
      <c r="D384" t="s">
        <v>880</v>
      </c>
      <c r="E384">
        <v>369</v>
      </c>
      <c r="F384" t="s">
        <v>1009</v>
      </c>
      <c r="G384" t="str">
        <f t="shared" si="16"/>
        <v>status_update_369</v>
      </c>
      <c r="H384" s="11" t="str">
        <f t="shared" si="17"/>
        <v>status_update_369 = supplier_19.supplier_updates.create(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369 } )</v>
      </c>
    </row>
    <row r="385" spans="1:8" ht="20">
      <c r="A385" s="13" t="s">
        <v>852</v>
      </c>
      <c r="B385">
        <f t="shared" si="18"/>
        <v>370</v>
      </c>
      <c r="C385" t="s">
        <v>871</v>
      </c>
      <c r="D385" t="s">
        <v>880</v>
      </c>
      <c r="E385">
        <v>370</v>
      </c>
      <c r="F385" t="s">
        <v>1009</v>
      </c>
      <c r="G385" t="str">
        <f t="shared" si="16"/>
        <v>status_update_370</v>
      </c>
      <c r="H385" s="11" t="str">
        <f t="shared" si="17"/>
        <v>status_update_370 = supplier_19.supplier_updates.create(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370 } )</v>
      </c>
    </row>
    <row r="386" spans="1:8" ht="20">
      <c r="A386" s="13" t="s">
        <v>853</v>
      </c>
      <c r="B386">
        <f t="shared" si="18"/>
        <v>371</v>
      </c>
      <c r="C386" t="s">
        <v>871</v>
      </c>
      <c r="D386" t="s">
        <v>880</v>
      </c>
      <c r="E386">
        <v>371</v>
      </c>
      <c r="F386" t="s">
        <v>1009</v>
      </c>
      <c r="G386" t="str">
        <f t="shared" si="16"/>
        <v>status_update_371</v>
      </c>
      <c r="H386" s="11" t="str">
        <f t="shared" si="17"/>
        <v>status_update_371 = supplier_19.supplier_updates.create(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371 } )</v>
      </c>
    </row>
    <row r="387" spans="1:8" ht="20">
      <c r="A387" s="13" t="s">
        <v>849</v>
      </c>
      <c r="B387">
        <f t="shared" si="18"/>
        <v>372</v>
      </c>
      <c r="C387" t="s">
        <v>871</v>
      </c>
      <c r="D387" t="s">
        <v>880</v>
      </c>
      <c r="E387">
        <v>372</v>
      </c>
      <c r="F387" t="s">
        <v>1009</v>
      </c>
      <c r="G387" t="str">
        <f t="shared" si="16"/>
        <v>status_update_372</v>
      </c>
      <c r="H387" s="11" t="str">
        <f t="shared" si="17"/>
        <v>status_update_372 = supplier_19.supplier_updates.create(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372 } )</v>
      </c>
    </row>
    <row r="388" spans="1:8" ht="20">
      <c r="A388" s="13" t="s">
        <v>850</v>
      </c>
      <c r="B388">
        <f t="shared" si="18"/>
        <v>373</v>
      </c>
      <c r="C388" t="s">
        <v>871</v>
      </c>
      <c r="D388" t="s">
        <v>880</v>
      </c>
      <c r="E388">
        <v>373</v>
      </c>
      <c r="F388" t="s">
        <v>992</v>
      </c>
      <c r="G388" t="str">
        <f t="shared" si="16"/>
        <v>status_update_373</v>
      </c>
      <c r="H388" s="11" t="str">
        <f t="shared" si="17"/>
        <v>status_update_373 = supplier_2.supplier_updates.create(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373 } )</v>
      </c>
    </row>
    <row r="389" spans="1:8" ht="20">
      <c r="A389" s="13" t="s">
        <v>851</v>
      </c>
      <c r="B389">
        <f t="shared" si="18"/>
        <v>374</v>
      </c>
      <c r="C389" t="s">
        <v>871</v>
      </c>
      <c r="D389" t="s">
        <v>880</v>
      </c>
      <c r="E389">
        <v>374</v>
      </c>
      <c r="F389" t="s">
        <v>992</v>
      </c>
      <c r="G389" t="str">
        <f t="shared" si="16"/>
        <v>status_update_374</v>
      </c>
      <c r="H389" s="11" t="str">
        <f t="shared" si="17"/>
        <v>status_update_374 = supplier_2.supplier_updates.create(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374 } )</v>
      </c>
    </row>
    <row r="390" spans="1:8" ht="20">
      <c r="A390" s="13" t="s">
        <v>852</v>
      </c>
      <c r="B390">
        <f t="shared" si="18"/>
        <v>375</v>
      </c>
      <c r="C390" t="s">
        <v>871</v>
      </c>
      <c r="D390" t="s">
        <v>880</v>
      </c>
      <c r="E390">
        <v>375</v>
      </c>
      <c r="F390" t="s">
        <v>992</v>
      </c>
      <c r="G390" t="str">
        <f t="shared" si="16"/>
        <v>status_update_375</v>
      </c>
      <c r="H390" s="11" t="str">
        <f t="shared" si="17"/>
        <v>status_update_375 = supplier_2.supplier_updates.create(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375 } )</v>
      </c>
    </row>
    <row r="391" spans="1:8" ht="20">
      <c r="A391" s="13" t="s">
        <v>853</v>
      </c>
      <c r="B391">
        <f t="shared" si="18"/>
        <v>376</v>
      </c>
      <c r="C391" t="s">
        <v>871</v>
      </c>
      <c r="D391" t="s">
        <v>880</v>
      </c>
      <c r="E391">
        <v>376</v>
      </c>
      <c r="F391" t="s">
        <v>992</v>
      </c>
      <c r="G391" t="str">
        <f t="shared" si="16"/>
        <v>status_update_376</v>
      </c>
      <c r="H391" s="11" t="str">
        <f t="shared" si="17"/>
        <v>status_update_376 = supplier_2.supplier_updates.create(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376 } )</v>
      </c>
    </row>
    <row r="392" spans="1:8" ht="20">
      <c r="A392" s="13" t="s">
        <v>849</v>
      </c>
      <c r="B392">
        <f t="shared" si="18"/>
        <v>377</v>
      </c>
      <c r="C392" t="s">
        <v>871</v>
      </c>
      <c r="D392" t="s">
        <v>880</v>
      </c>
      <c r="E392">
        <v>377</v>
      </c>
      <c r="F392" t="s">
        <v>992</v>
      </c>
      <c r="G392" t="str">
        <f t="shared" si="16"/>
        <v>status_update_377</v>
      </c>
      <c r="H392" s="11" t="str">
        <f t="shared" si="17"/>
        <v>status_update_377 = supplier_2.supplier_updates.create(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377 } )</v>
      </c>
    </row>
    <row r="393" spans="1:8" ht="20">
      <c r="A393" s="13" t="s">
        <v>850</v>
      </c>
      <c r="B393">
        <f t="shared" si="18"/>
        <v>378</v>
      </c>
      <c r="C393" t="s">
        <v>871</v>
      </c>
      <c r="D393" t="s">
        <v>880</v>
      </c>
      <c r="E393">
        <v>378</v>
      </c>
      <c r="F393" t="s">
        <v>1010</v>
      </c>
      <c r="G393" t="str">
        <f t="shared" si="16"/>
        <v>status_update_378</v>
      </c>
      <c r="H393" s="11" t="str">
        <f t="shared" si="17"/>
        <v>status_update_378 = supplier_20.supplier_updates.create(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378 } )</v>
      </c>
    </row>
    <row r="394" spans="1:8" ht="20">
      <c r="A394" s="13" t="s">
        <v>852</v>
      </c>
      <c r="B394">
        <f t="shared" si="18"/>
        <v>379</v>
      </c>
      <c r="C394" t="s">
        <v>871</v>
      </c>
      <c r="D394" t="s">
        <v>880</v>
      </c>
      <c r="E394">
        <v>379</v>
      </c>
      <c r="F394" t="s">
        <v>1010</v>
      </c>
      <c r="G394" t="str">
        <f t="shared" si="16"/>
        <v>status_update_379</v>
      </c>
      <c r="H394" s="11" t="str">
        <f t="shared" si="17"/>
        <v>status_update_379 = supplier_20.supplier_updates.create(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379 } )</v>
      </c>
    </row>
    <row r="395" spans="1:8" ht="20">
      <c r="A395" s="13" t="s">
        <v>853</v>
      </c>
      <c r="B395">
        <f t="shared" si="18"/>
        <v>380</v>
      </c>
      <c r="C395" t="s">
        <v>871</v>
      </c>
      <c r="D395" t="s">
        <v>880</v>
      </c>
      <c r="E395">
        <v>380</v>
      </c>
      <c r="F395" t="s">
        <v>1010</v>
      </c>
      <c r="G395" t="str">
        <f t="shared" si="16"/>
        <v>status_update_380</v>
      </c>
      <c r="H395" s="11" t="str">
        <f t="shared" si="17"/>
        <v>status_update_380 = supplier_20.supplier_updates.create(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380 } )</v>
      </c>
    </row>
    <row r="396" spans="1:8" ht="20">
      <c r="A396" s="13" t="s">
        <v>849</v>
      </c>
      <c r="B396">
        <f t="shared" si="18"/>
        <v>381</v>
      </c>
      <c r="C396" t="s">
        <v>871</v>
      </c>
      <c r="D396" t="s">
        <v>880</v>
      </c>
      <c r="E396">
        <v>381</v>
      </c>
      <c r="F396" t="s">
        <v>1010</v>
      </c>
      <c r="G396" t="str">
        <f t="shared" si="16"/>
        <v>status_update_381</v>
      </c>
      <c r="H396" s="11" t="str">
        <f t="shared" si="17"/>
        <v>status_update_381 = supplier_20.supplier_updates.create(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381 } )</v>
      </c>
    </row>
    <row r="397" spans="1:8" ht="20">
      <c r="A397" s="13" t="s">
        <v>851</v>
      </c>
      <c r="B397">
        <f t="shared" si="18"/>
        <v>382</v>
      </c>
      <c r="C397" t="s">
        <v>871</v>
      </c>
      <c r="D397" t="s">
        <v>880</v>
      </c>
      <c r="E397">
        <v>382</v>
      </c>
      <c r="F397" t="s">
        <v>1011</v>
      </c>
      <c r="G397" t="str">
        <f t="shared" si="16"/>
        <v>status_update_382</v>
      </c>
      <c r="H397" s="11" t="str">
        <f t="shared" si="17"/>
        <v>status_update_382 = supplier_21.supplier_updates.create(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382 } )</v>
      </c>
    </row>
    <row r="398" spans="1:8" ht="20">
      <c r="A398" s="13" t="s">
        <v>852</v>
      </c>
      <c r="B398">
        <f t="shared" si="18"/>
        <v>383</v>
      </c>
      <c r="C398" t="s">
        <v>871</v>
      </c>
      <c r="D398" t="s">
        <v>880</v>
      </c>
      <c r="E398">
        <v>383</v>
      </c>
      <c r="F398" t="s">
        <v>1011</v>
      </c>
      <c r="G398" t="str">
        <f t="shared" si="16"/>
        <v>status_update_383</v>
      </c>
      <c r="H398" s="11" t="str">
        <f t="shared" si="17"/>
        <v>status_update_383 = supplier_21.supplier_updates.create(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383 } )</v>
      </c>
    </row>
    <row r="399" spans="1:8" ht="20">
      <c r="A399" s="13" t="s">
        <v>853</v>
      </c>
      <c r="B399">
        <f t="shared" si="18"/>
        <v>384</v>
      </c>
      <c r="C399" t="s">
        <v>871</v>
      </c>
      <c r="D399" t="s">
        <v>880</v>
      </c>
      <c r="E399">
        <v>384</v>
      </c>
      <c r="F399" t="s">
        <v>1011</v>
      </c>
      <c r="G399" t="str">
        <f t="shared" si="16"/>
        <v>status_update_384</v>
      </c>
      <c r="H399" s="11" t="str">
        <f t="shared" si="17"/>
        <v>status_update_384 = supplier_21.supplier_updates.create(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384 } )</v>
      </c>
    </row>
    <row r="400" spans="1:8" ht="20">
      <c r="A400" s="13" t="s">
        <v>849</v>
      </c>
      <c r="B400">
        <f t="shared" si="18"/>
        <v>385</v>
      </c>
      <c r="C400" t="s">
        <v>871</v>
      </c>
      <c r="D400" t="s">
        <v>880</v>
      </c>
      <c r="E400">
        <v>385</v>
      </c>
      <c r="F400" t="s">
        <v>1011</v>
      </c>
      <c r="G400" t="str">
        <f t="shared" si="16"/>
        <v>status_update_385</v>
      </c>
      <c r="H400" s="11" t="str">
        <f t="shared" si="17"/>
        <v>status_update_385 = supplier_21.supplier_updates.create(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385 } )</v>
      </c>
    </row>
    <row r="401" spans="1:8" ht="20">
      <c r="A401" s="13" t="s">
        <v>851</v>
      </c>
      <c r="B401">
        <f t="shared" si="18"/>
        <v>386</v>
      </c>
      <c r="C401" t="s">
        <v>871</v>
      </c>
      <c r="D401" t="s">
        <v>880</v>
      </c>
      <c r="E401">
        <v>386</v>
      </c>
      <c r="F401" t="s">
        <v>1012</v>
      </c>
      <c r="G401" t="str">
        <f t="shared" ref="G401:G464" si="19">"status_update_"&amp;E401</f>
        <v>status_update_386</v>
      </c>
      <c r="H401" s="11" t="str">
        <f t="shared" ref="H401:H464" si="20">G401&amp;" = "&amp;F401&amp;"."&amp;C401&amp;"_updates.create( { "&amp;$A$14&amp;"'"&amp;A401&amp;"'"&amp;B$14&amp;B401&amp;" } )"</f>
        <v>status_update_386 = supplier_22.supplier_updates.create(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386 } )</v>
      </c>
    </row>
    <row r="402" spans="1:8" ht="20">
      <c r="A402" s="13" t="s">
        <v>852</v>
      </c>
      <c r="B402">
        <f t="shared" ref="B402:B465" si="21">B401+1</f>
        <v>387</v>
      </c>
      <c r="C402" t="s">
        <v>871</v>
      </c>
      <c r="D402" t="s">
        <v>880</v>
      </c>
      <c r="E402">
        <v>387</v>
      </c>
      <c r="F402" t="s">
        <v>1012</v>
      </c>
      <c r="G402" t="str">
        <f t="shared" si="19"/>
        <v>status_update_387</v>
      </c>
      <c r="H402" s="11" t="str">
        <f t="shared" si="20"/>
        <v>status_update_387 = supplier_22.supplier_updates.create(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387 } )</v>
      </c>
    </row>
    <row r="403" spans="1:8" ht="20">
      <c r="A403" s="13" t="s">
        <v>853</v>
      </c>
      <c r="B403">
        <f t="shared" si="21"/>
        <v>388</v>
      </c>
      <c r="C403" t="s">
        <v>871</v>
      </c>
      <c r="D403" t="s">
        <v>880</v>
      </c>
      <c r="E403">
        <v>388</v>
      </c>
      <c r="F403" t="s">
        <v>1012</v>
      </c>
      <c r="G403" t="str">
        <f t="shared" si="19"/>
        <v>status_update_388</v>
      </c>
      <c r="H403" s="11" t="str">
        <f t="shared" si="20"/>
        <v>status_update_388 = supplier_22.supplier_updates.create(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388 } )</v>
      </c>
    </row>
    <row r="404" spans="1:8" ht="20">
      <c r="A404" s="13" t="s">
        <v>849</v>
      </c>
      <c r="B404">
        <f t="shared" si="21"/>
        <v>389</v>
      </c>
      <c r="C404" t="s">
        <v>871</v>
      </c>
      <c r="D404" t="s">
        <v>880</v>
      </c>
      <c r="E404">
        <v>389</v>
      </c>
      <c r="F404" t="s">
        <v>1012</v>
      </c>
      <c r="G404" t="str">
        <f t="shared" si="19"/>
        <v>status_update_389</v>
      </c>
      <c r="H404" s="11" t="str">
        <f t="shared" si="20"/>
        <v>status_update_389 = supplier_22.supplier_updates.create(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389 } )</v>
      </c>
    </row>
    <row r="405" spans="1:8" ht="20">
      <c r="A405" s="13" t="s">
        <v>851</v>
      </c>
      <c r="B405">
        <f t="shared" si="21"/>
        <v>390</v>
      </c>
      <c r="C405" t="s">
        <v>871</v>
      </c>
      <c r="D405" t="s">
        <v>880</v>
      </c>
      <c r="E405">
        <v>390</v>
      </c>
      <c r="F405" t="s">
        <v>1013</v>
      </c>
      <c r="G405" t="str">
        <f t="shared" si="19"/>
        <v>status_update_390</v>
      </c>
      <c r="H405" s="11" t="str">
        <f t="shared" si="20"/>
        <v>status_update_390 = supplier_23.supplier_updates.create(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390 } )</v>
      </c>
    </row>
    <row r="406" spans="1:8" ht="20">
      <c r="A406" s="13" t="s">
        <v>852</v>
      </c>
      <c r="B406">
        <f t="shared" si="21"/>
        <v>391</v>
      </c>
      <c r="C406" t="s">
        <v>871</v>
      </c>
      <c r="D406" t="s">
        <v>880</v>
      </c>
      <c r="E406">
        <v>391</v>
      </c>
      <c r="F406" t="s">
        <v>1013</v>
      </c>
      <c r="G406" t="str">
        <f t="shared" si="19"/>
        <v>status_update_391</v>
      </c>
      <c r="H406" s="11" t="str">
        <f t="shared" si="20"/>
        <v>status_update_391 = supplier_23.supplier_updates.create(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391 } )</v>
      </c>
    </row>
    <row r="407" spans="1:8" ht="20">
      <c r="A407" s="13" t="s">
        <v>853</v>
      </c>
      <c r="B407">
        <f t="shared" si="21"/>
        <v>392</v>
      </c>
      <c r="C407" t="s">
        <v>871</v>
      </c>
      <c r="D407" t="s">
        <v>880</v>
      </c>
      <c r="E407">
        <v>392</v>
      </c>
      <c r="F407" t="s">
        <v>1013</v>
      </c>
      <c r="G407" t="str">
        <f t="shared" si="19"/>
        <v>status_update_392</v>
      </c>
      <c r="H407" s="11" t="str">
        <f t="shared" si="20"/>
        <v>status_update_392 = supplier_23.supplier_updates.create(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392 } )</v>
      </c>
    </row>
    <row r="408" spans="1:8" ht="20">
      <c r="A408" s="13" t="s">
        <v>849</v>
      </c>
      <c r="B408">
        <f t="shared" si="21"/>
        <v>393</v>
      </c>
      <c r="C408" t="s">
        <v>871</v>
      </c>
      <c r="D408" t="s">
        <v>880</v>
      </c>
      <c r="E408">
        <v>393</v>
      </c>
      <c r="F408" t="s">
        <v>1013</v>
      </c>
      <c r="G408" t="str">
        <f t="shared" si="19"/>
        <v>status_update_393</v>
      </c>
      <c r="H408" s="11" t="str">
        <f t="shared" si="20"/>
        <v>status_update_393 = supplier_23.supplier_updates.create(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393 } )</v>
      </c>
    </row>
    <row r="409" spans="1:8" ht="20">
      <c r="A409" s="13" t="s">
        <v>850</v>
      </c>
      <c r="B409">
        <f t="shared" si="21"/>
        <v>394</v>
      </c>
      <c r="C409" t="s">
        <v>871</v>
      </c>
      <c r="D409" t="s">
        <v>880</v>
      </c>
      <c r="E409">
        <v>394</v>
      </c>
      <c r="F409" t="s">
        <v>993</v>
      </c>
      <c r="G409" t="str">
        <f t="shared" si="19"/>
        <v>status_update_394</v>
      </c>
      <c r="H409" s="11" t="str">
        <f t="shared" si="20"/>
        <v>status_update_394 = supplier_3.supplier_updates.create(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394 } )</v>
      </c>
    </row>
    <row r="410" spans="1:8" ht="20">
      <c r="A410" s="13" t="s">
        <v>851</v>
      </c>
      <c r="B410">
        <f t="shared" si="21"/>
        <v>395</v>
      </c>
      <c r="C410" t="s">
        <v>871</v>
      </c>
      <c r="D410" t="s">
        <v>880</v>
      </c>
      <c r="E410">
        <v>395</v>
      </c>
      <c r="F410" t="s">
        <v>993</v>
      </c>
      <c r="G410" t="str">
        <f t="shared" si="19"/>
        <v>status_update_395</v>
      </c>
      <c r="H410" s="11" t="str">
        <f t="shared" si="20"/>
        <v>status_update_395 = supplier_3.supplier_updates.create(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395 } )</v>
      </c>
    </row>
    <row r="411" spans="1:8" ht="20">
      <c r="A411" s="13" t="s">
        <v>852</v>
      </c>
      <c r="B411">
        <f t="shared" si="21"/>
        <v>396</v>
      </c>
      <c r="C411" t="s">
        <v>871</v>
      </c>
      <c r="D411" t="s">
        <v>880</v>
      </c>
      <c r="E411">
        <v>396</v>
      </c>
      <c r="F411" t="s">
        <v>993</v>
      </c>
      <c r="G411" t="str">
        <f t="shared" si="19"/>
        <v>status_update_396</v>
      </c>
      <c r="H411" s="11" t="str">
        <f t="shared" si="20"/>
        <v>status_update_396 = supplier_3.supplier_updates.create(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396 } )</v>
      </c>
    </row>
    <row r="412" spans="1:8" ht="20">
      <c r="A412" s="13" t="s">
        <v>853</v>
      </c>
      <c r="B412">
        <f t="shared" si="21"/>
        <v>397</v>
      </c>
      <c r="C412" t="s">
        <v>871</v>
      </c>
      <c r="D412" t="s">
        <v>880</v>
      </c>
      <c r="E412">
        <v>397</v>
      </c>
      <c r="F412" t="s">
        <v>993</v>
      </c>
      <c r="G412" t="str">
        <f t="shared" si="19"/>
        <v>status_update_397</v>
      </c>
      <c r="H412" s="11" t="str">
        <f t="shared" si="20"/>
        <v>status_update_397 = supplier_3.supplier_updates.create(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397 } )</v>
      </c>
    </row>
    <row r="413" spans="1:8" ht="20">
      <c r="A413" s="13" t="s">
        <v>849</v>
      </c>
      <c r="B413">
        <f t="shared" si="21"/>
        <v>398</v>
      </c>
      <c r="C413" t="s">
        <v>871</v>
      </c>
      <c r="D413" t="s">
        <v>880</v>
      </c>
      <c r="E413">
        <v>398</v>
      </c>
      <c r="F413" t="s">
        <v>993</v>
      </c>
      <c r="G413" t="str">
        <f t="shared" si="19"/>
        <v>status_update_398</v>
      </c>
      <c r="H413" s="11" t="str">
        <f t="shared" si="20"/>
        <v>status_update_398 = supplier_3.supplier_updates.create(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398 } )</v>
      </c>
    </row>
    <row r="414" spans="1:8" ht="20">
      <c r="A414" s="13" t="s">
        <v>850</v>
      </c>
      <c r="B414">
        <f t="shared" si="21"/>
        <v>399</v>
      </c>
      <c r="C414" t="s">
        <v>871</v>
      </c>
      <c r="D414" t="s">
        <v>880</v>
      </c>
      <c r="E414">
        <v>399</v>
      </c>
      <c r="F414" t="s">
        <v>994</v>
      </c>
      <c r="G414" t="str">
        <f t="shared" si="19"/>
        <v>status_update_399</v>
      </c>
      <c r="H414" s="11" t="str">
        <f t="shared" si="20"/>
        <v>status_update_399 = supplier_4.supplier_updates.create(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399 } )</v>
      </c>
    </row>
    <row r="415" spans="1:8" ht="20">
      <c r="A415" s="13" t="s">
        <v>851</v>
      </c>
      <c r="B415">
        <f t="shared" si="21"/>
        <v>400</v>
      </c>
      <c r="C415" t="s">
        <v>871</v>
      </c>
      <c r="D415" t="s">
        <v>880</v>
      </c>
      <c r="E415">
        <v>400</v>
      </c>
      <c r="F415" t="s">
        <v>994</v>
      </c>
      <c r="G415" t="str">
        <f t="shared" si="19"/>
        <v>status_update_400</v>
      </c>
      <c r="H415" s="11" t="str">
        <f t="shared" si="20"/>
        <v>status_update_400 = supplier_4.supplier_updates.create(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400 } )</v>
      </c>
    </row>
    <row r="416" spans="1:8" ht="20">
      <c r="A416" s="13" t="s">
        <v>852</v>
      </c>
      <c r="B416">
        <f t="shared" si="21"/>
        <v>401</v>
      </c>
      <c r="C416" t="s">
        <v>871</v>
      </c>
      <c r="D416" t="s">
        <v>880</v>
      </c>
      <c r="E416">
        <v>401</v>
      </c>
      <c r="F416" t="s">
        <v>994</v>
      </c>
      <c r="G416" t="str">
        <f t="shared" si="19"/>
        <v>status_update_401</v>
      </c>
      <c r="H416" s="11" t="str">
        <f t="shared" si="20"/>
        <v>status_update_401 = supplier_4.supplier_updates.create(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401 } )</v>
      </c>
    </row>
    <row r="417" spans="1:8" ht="20">
      <c r="A417" s="13" t="s">
        <v>853</v>
      </c>
      <c r="B417">
        <f t="shared" si="21"/>
        <v>402</v>
      </c>
      <c r="C417" t="s">
        <v>871</v>
      </c>
      <c r="D417" t="s">
        <v>880</v>
      </c>
      <c r="E417">
        <v>402</v>
      </c>
      <c r="F417" t="s">
        <v>994</v>
      </c>
      <c r="G417" t="str">
        <f t="shared" si="19"/>
        <v>status_update_402</v>
      </c>
      <c r="H417" s="11" t="str">
        <f t="shared" si="20"/>
        <v>status_update_402 = supplier_4.supplier_updates.create(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402 } )</v>
      </c>
    </row>
    <row r="418" spans="1:8" ht="20">
      <c r="A418" s="13" t="s">
        <v>849</v>
      </c>
      <c r="B418">
        <f t="shared" si="21"/>
        <v>403</v>
      </c>
      <c r="C418" t="s">
        <v>871</v>
      </c>
      <c r="D418" t="s">
        <v>880</v>
      </c>
      <c r="E418">
        <v>403</v>
      </c>
      <c r="F418" t="s">
        <v>994</v>
      </c>
      <c r="G418" t="str">
        <f t="shared" si="19"/>
        <v>status_update_403</v>
      </c>
      <c r="H418" s="11" t="str">
        <f t="shared" si="20"/>
        <v>status_update_403 = supplier_4.supplier_updates.create(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403 } )</v>
      </c>
    </row>
    <row r="419" spans="1:8" ht="20">
      <c r="A419" s="13" t="s">
        <v>850</v>
      </c>
      <c r="B419">
        <f t="shared" si="21"/>
        <v>404</v>
      </c>
      <c r="C419" t="s">
        <v>871</v>
      </c>
      <c r="D419" t="s">
        <v>880</v>
      </c>
      <c r="E419">
        <v>404</v>
      </c>
      <c r="F419" t="s">
        <v>995</v>
      </c>
      <c r="G419" t="str">
        <f t="shared" si="19"/>
        <v>status_update_404</v>
      </c>
      <c r="H419" s="11" t="str">
        <f t="shared" si="20"/>
        <v>status_update_404 = supplier_5.supplier_updates.create(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404 } )</v>
      </c>
    </row>
    <row r="420" spans="1:8" ht="20">
      <c r="A420" s="13" t="s">
        <v>851</v>
      </c>
      <c r="B420">
        <f t="shared" si="21"/>
        <v>405</v>
      </c>
      <c r="C420" t="s">
        <v>871</v>
      </c>
      <c r="D420" t="s">
        <v>880</v>
      </c>
      <c r="E420">
        <v>405</v>
      </c>
      <c r="F420" t="s">
        <v>995</v>
      </c>
      <c r="G420" t="str">
        <f t="shared" si="19"/>
        <v>status_update_405</v>
      </c>
      <c r="H420" s="11" t="str">
        <f t="shared" si="20"/>
        <v>status_update_405 = supplier_5.supplier_updates.create(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405 } )</v>
      </c>
    </row>
    <row r="421" spans="1:8" ht="20">
      <c r="A421" s="13" t="s">
        <v>852</v>
      </c>
      <c r="B421">
        <f t="shared" si="21"/>
        <v>406</v>
      </c>
      <c r="C421" t="s">
        <v>871</v>
      </c>
      <c r="D421" t="s">
        <v>880</v>
      </c>
      <c r="E421">
        <v>406</v>
      </c>
      <c r="F421" t="s">
        <v>995</v>
      </c>
      <c r="G421" t="str">
        <f t="shared" si="19"/>
        <v>status_update_406</v>
      </c>
      <c r="H421" s="11" t="str">
        <f t="shared" si="20"/>
        <v>status_update_406 = supplier_5.supplier_updates.create(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406 } )</v>
      </c>
    </row>
    <row r="422" spans="1:8" ht="20">
      <c r="A422" s="13" t="s">
        <v>853</v>
      </c>
      <c r="B422">
        <f t="shared" si="21"/>
        <v>407</v>
      </c>
      <c r="C422" t="s">
        <v>871</v>
      </c>
      <c r="D422" t="s">
        <v>880</v>
      </c>
      <c r="E422">
        <v>407</v>
      </c>
      <c r="F422" t="s">
        <v>995</v>
      </c>
      <c r="G422" t="str">
        <f t="shared" si="19"/>
        <v>status_update_407</v>
      </c>
      <c r="H422" s="11" t="str">
        <f t="shared" si="20"/>
        <v>status_update_407 = supplier_5.supplier_updates.create(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407 } )</v>
      </c>
    </row>
    <row r="423" spans="1:8" ht="20">
      <c r="A423" s="13" t="s">
        <v>849</v>
      </c>
      <c r="B423">
        <f t="shared" si="21"/>
        <v>408</v>
      </c>
      <c r="C423" t="s">
        <v>871</v>
      </c>
      <c r="D423" t="s">
        <v>880</v>
      </c>
      <c r="E423">
        <v>408</v>
      </c>
      <c r="F423" t="s">
        <v>995</v>
      </c>
      <c r="G423" t="str">
        <f t="shared" si="19"/>
        <v>status_update_408</v>
      </c>
      <c r="H423" s="11" t="str">
        <f t="shared" si="20"/>
        <v>status_update_408 = supplier_5.supplier_updates.create(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408 } )</v>
      </c>
    </row>
    <row r="424" spans="1:8" ht="20">
      <c r="A424" s="13" t="s">
        <v>850</v>
      </c>
      <c r="B424">
        <f t="shared" si="21"/>
        <v>409</v>
      </c>
      <c r="C424" t="s">
        <v>871</v>
      </c>
      <c r="D424" t="s">
        <v>880</v>
      </c>
      <c r="E424">
        <v>409</v>
      </c>
      <c r="F424" t="s">
        <v>996</v>
      </c>
      <c r="G424" t="str">
        <f t="shared" si="19"/>
        <v>status_update_409</v>
      </c>
      <c r="H424" s="11" t="str">
        <f t="shared" si="20"/>
        <v>status_update_409 = supplier_6.supplier_updates.create(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409 } )</v>
      </c>
    </row>
    <row r="425" spans="1:8" ht="20">
      <c r="A425" s="13" t="s">
        <v>851</v>
      </c>
      <c r="B425">
        <f t="shared" si="21"/>
        <v>410</v>
      </c>
      <c r="C425" t="s">
        <v>871</v>
      </c>
      <c r="D425" t="s">
        <v>880</v>
      </c>
      <c r="E425">
        <v>410</v>
      </c>
      <c r="F425" t="s">
        <v>996</v>
      </c>
      <c r="G425" t="str">
        <f t="shared" si="19"/>
        <v>status_update_410</v>
      </c>
      <c r="H425" s="11" t="str">
        <f t="shared" si="20"/>
        <v>status_update_410 = supplier_6.supplier_updates.create(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410 } )</v>
      </c>
    </row>
    <row r="426" spans="1:8" ht="20">
      <c r="A426" s="13" t="s">
        <v>852</v>
      </c>
      <c r="B426">
        <f t="shared" si="21"/>
        <v>411</v>
      </c>
      <c r="C426" t="s">
        <v>871</v>
      </c>
      <c r="D426" t="s">
        <v>880</v>
      </c>
      <c r="E426">
        <v>411</v>
      </c>
      <c r="F426" t="s">
        <v>996</v>
      </c>
      <c r="G426" t="str">
        <f t="shared" si="19"/>
        <v>status_update_411</v>
      </c>
      <c r="H426" s="11" t="str">
        <f t="shared" si="20"/>
        <v>status_update_411 = supplier_6.supplier_updates.create(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411 } )</v>
      </c>
    </row>
    <row r="427" spans="1:8" ht="20">
      <c r="A427" s="13" t="s">
        <v>853</v>
      </c>
      <c r="B427">
        <f t="shared" si="21"/>
        <v>412</v>
      </c>
      <c r="C427" t="s">
        <v>871</v>
      </c>
      <c r="D427" t="s">
        <v>880</v>
      </c>
      <c r="E427">
        <v>412</v>
      </c>
      <c r="F427" t="s">
        <v>996</v>
      </c>
      <c r="G427" t="str">
        <f t="shared" si="19"/>
        <v>status_update_412</v>
      </c>
      <c r="H427" s="11" t="str">
        <f t="shared" si="20"/>
        <v>status_update_412 = supplier_6.supplier_updates.create(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412 } )</v>
      </c>
    </row>
    <row r="428" spans="1:8" ht="20">
      <c r="A428" s="13" t="s">
        <v>849</v>
      </c>
      <c r="B428">
        <f t="shared" si="21"/>
        <v>413</v>
      </c>
      <c r="C428" t="s">
        <v>871</v>
      </c>
      <c r="D428" t="s">
        <v>880</v>
      </c>
      <c r="E428">
        <v>413</v>
      </c>
      <c r="F428" t="s">
        <v>996</v>
      </c>
      <c r="G428" t="str">
        <f t="shared" si="19"/>
        <v>status_update_413</v>
      </c>
      <c r="H428" s="11" t="str">
        <f t="shared" si="20"/>
        <v>status_update_413 = supplier_6.supplier_updates.create(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413 } )</v>
      </c>
    </row>
    <row r="429" spans="1:8" ht="20">
      <c r="A429" s="13" t="s">
        <v>850</v>
      </c>
      <c r="B429">
        <f t="shared" si="21"/>
        <v>414</v>
      </c>
      <c r="C429" t="s">
        <v>871</v>
      </c>
      <c r="D429" t="s">
        <v>880</v>
      </c>
      <c r="E429">
        <v>414</v>
      </c>
      <c r="F429" t="s">
        <v>997</v>
      </c>
      <c r="G429" t="str">
        <f t="shared" si="19"/>
        <v>status_update_414</v>
      </c>
      <c r="H429" s="11" t="str">
        <f t="shared" si="20"/>
        <v>status_update_414 = supplier_7.supplier_updates.create(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414 } )</v>
      </c>
    </row>
    <row r="430" spans="1:8" ht="20">
      <c r="A430" s="13" t="s">
        <v>851</v>
      </c>
      <c r="B430">
        <f t="shared" si="21"/>
        <v>415</v>
      </c>
      <c r="C430" t="s">
        <v>871</v>
      </c>
      <c r="D430" t="s">
        <v>880</v>
      </c>
      <c r="E430">
        <v>415</v>
      </c>
      <c r="F430" t="s">
        <v>997</v>
      </c>
      <c r="G430" t="str">
        <f t="shared" si="19"/>
        <v>status_update_415</v>
      </c>
      <c r="H430" s="11" t="str">
        <f t="shared" si="20"/>
        <v>status_update_415 = supplier_7.supplier_updates.create(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415 } )</v>
      </c>
    </row>
    <row r="431" spans="1:8" ht="20">
      <c r="A431" s="13" t="s">
        <v>852</v>
      </c>
      <c r="B431">
        <f t="shared" si="21"/>
        <v>416</v>
      </c>
      <c r="C431" t="s">
        <v>871</v>
      </c>
      <c r="D431" t="s">
        <v>880</v>
      </c>
      <c r="E431">
        <v>416</v>
      </c>
      <c r="F431" t="s">
        <v>997</v>
      </c>
      <c r="G431" t="str">
        <f t="shared" si="19"/>
        <v>status_update_416</v>
      </c>
      <c r="H431" s="11" t="str">
        <f t="shared" si="20"/>
        <v>status_update_416 = supplier_7.supplier_updates.create(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416 } )</v>
      </c>
    </row>
    <row r="432" spans="1:8" ht="20">
      <c r="A432" s="13" t="s">
        <v>853</v>
      </c>
      <c r="B432">
        <f t="shared" si="21"/>
        <v>417</v>
      </c>
      <c r="C432" t="s">
        <v>871</v>
      </c>
      <c r="D432" t="s">
        <v>880</v>
      </c>
      <c r="E432">
        <v>417</v>
      </c>
      <c r="F432" t="s">
        <v>997</v>
      </c>
      <c r="G432" t="str">
        <f t="shared" si="19"/>
        <v>status_update_417</v>
      </c>
      <c r="H432" s="11" t="str">
        <f t="shared" si="20"/>
        <v>status_update_417 = supplier_7.supplier_updates.create(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417 } )</v>
      </c>
    </row>
    <row r="433" spans="1:8" ht="20">
      <c r="A433" s="13" t="s">
        <v>849</v>
      </c>
      <c r="B433">
        <f t="shared" si="21"/>
        <v>418</v>
      </c>
      <c r="C433" t="s">
        <v>871</v>
      </c>
      <c r="D433" t="s">
        <v>880</v>
      </c>
      <c r="E433">
        <v>418</v>
      </c>
      <c r="F433" t="s">
        <v>997</v>
      </c>
      <c r="G433" t="str">
        <f t="shared" si="19"/>
        <v>status_update_418</v>
      </c>
      <c r="H433" s="11" t="str">
        <f t="shared" si="20"/>
        <v>status_update_418 = supplier_7.supplier_updates.create(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418 } )</v>
      </c>
    </row>
    <row r="434" spans="1:8" ht="20">
      <c r="A434" s="13" t="s">
        <v>850</v>
      </c>
      <c r="B434">
        <f t="shared" si="21"/>
        <v>419</v>
      </c>
      <c r="C434" t="s">
        <v>871</v>
      </c>
      <c r="D434" t="s">
        <v>880</v>
      </c>
      <c r="E434">
        <v>419</v>
      </c>
      <c r="F434" t="s">
        <v>998</v>
      </c>
      <c r="G434" t="str">
        <f t="shared" si="19"/>
        <v>status_update_419</v>
      </c>
      <c r="H434" s="11" t="str">
        <f t="shared" si="20"/>
        <v>status_update_419 = supplier_8.supplier_updates.create(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419 } )</v>
      </c>
    </row>
    <row r="435" spans="1:8" ht="20">
      <c r="A435" s="13" t="s">
        <v>851</v>
      </c>
      <c r="B435">
        <f t="shared" si="21"/>
        <v>420</v>
      </c>
      <c r="C435" t="s">
        <v>871</v>
      </c>
      <c r="D435" t="s">
        <v>880</v>
      </c>
      <c r="E435">
        <v>420</v>
      </c>
      <c r="F435" t="s">
        <v>998</v>
      </c>
      <c r="G435" t="str">
        <f t="shared" si="19"/>
        <v>status_update_420</v>
      </c>
      <c r="H435" s="11" t="str">
        <f t="shared" si="20"/>
        <v>status_update_420 = supplier_8.supplier_updates.create(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420 } )</v>
      </c>
    </row>
    <row r="436" spans="1:8" ht="20">
      <c r="A436" s="13" t="s">
        <v>852</v>
      </c>
      <c r="B436">
        <f t="shared" si="21"/>
        <v>421</v>
      </c>
      <c r="C436" t="s">
        <v>871</v>
      </c>
      <c r="D436" t="s">
        <v>880</v>
      </c>
      <c r="E436">
        <v>421</v>
      </c>
      <c r="F436" t="s">
        <v>998</v>
      </c>
      <c r="G436" t="str">
        <f t="shared" si="19"/>
        <v>status_update_421</v>
      </c>
      <c r="H436" s="11" t="str">
        <f t="shared" si="20"/>
        <v>status_update_421 = supplier_8.supplier_updates.create(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421 } )</v>
      </c>
    </row>
    <row r="437" spans="1:8" ht="20">
      <c r="A437" s="13" t="s">
        <v>853</v>
      </c>
      <c r="B437">
        <f t="shared" si="21"/>
        <v>422</v>
      </c>
      <c r="C437" t="s">
        <v>871</v>
      </c>
      <c r="D437" t="s">
        <v>880</v>
      </c>
      <c r="E437">
        <v>422</v>
      </c>
      <c r="F437" t="s">
        <v>998</v>
      </c>
      <c r="G437" t="str">
        <f t="shared" si="19"/>
        <v>status_update_422</v>
      </c>
      <c r="H437" s="11" t="str">
        <f t="shared" si="20"/>
        <v>status_update_422 = supplier_8.supplier_updates.create(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422 } )</v>
      </c>
    </row>
    <row r="438" spans="1:8" ht="20">
      <c r="A438" s="13" t="s">
        <v>849</v>
      </c>
      <c r="B438">
        <f t="shared" si="21"/>
        <v>423</v>
      </c>
      <c r="C438" t="s">
        <v>871</v>
      </c>
      <c r="D438" t="s">
        <v>880</v>
      </c>
      <c r="E438">
        <v>423</v>
      </c>
      <c r="F438" t="s">
        <v>998</v>
      </c>
      <c r="G438" t="str">
        <f t="shared" si="19"/>
        <v>status_update_423</v>
      </c>
      <c r="H438" s="11" t="str">
        <f t="shared" si="20"/>
        <v>status_update_423 = supplier_8.supplier_updates.create( { text: 'Phasellus suscipit pharetra nibh, eu tempor dui ullamcorper eget. Pellentesque euismod varius purus, in ullamcorper diam lobortis ut. Orci varius natoque penatibus et magnis dis parturient montes, nascetur ridiculus mus. Proin porttitor tincidunt sollicitudin. Suspendisse ac urna non orci tincidunt tincidunt in eu est. Cras vitae urna nec urna feugiat elementum. Morbi commodo lectus risus, in vulputate elit ultricies quis. Donec id pharetra elit. Sed ex libero, tempus at justo vitae, tempus vestibulum erat.', date_lookup_id: 423 } )</v>
      </c>
    </row>
    <row r="439" spans="1:8" ht="20">
      <c r="A439" s="13" t="s">
        <v>850</v>
      </c>
      <c r="B439">
        <f t="shared" si="21"/>
        <v>424</v>
      </c>
      <c r="C439" t="s">
        <v>871</v>
      </c>
      <c r="D439" t="s">
        <v>880</v>
      </c>
      <c r="E439">
        <v>424</v>
      </c>
      <c r="F439" t="s">
        <v>999</v>
      </c>
      <c r="G439" t="str">
        <f t="shared" si="19"/>
        <v>status_update_424</v>
      </c>
      <c r="H439" s="11" t="str">
        <f t="shared" si="20"/>
        <v>status_update_424 = supplier_9.supplier_updates.create( { text: 'Aenean eros justo, tristique non libero nec, dictum consectetur eros. Cras vehicula eros at velit vulputate interdum. Pellentesque id mollis nisi. Maecenas tempus massa ligula, eget ornare sem pellentesque vel. Praesent id facilisis massa, dapibus condimentum felis. Pellentesque habitant morbi tristique senectus et netus et malesuada fames ac turpis egestas. Suspendisse pretium nisi a purus rhoncus tempus. Ut pulvinar sollicitudin scelerisque. Sed eget ligula enim. Morbi interdum ante ac tellus molestie cursus.', date_lookup_id: 424 } )</v>
      </c>
    </row>
    <row r="440" spans="1:8" ht="20">
      <c r="A440" s="13" t="s">
        <v>851</v>
      </c>
      <c r="B440">
        <f t="shared" si="21"/>
        <v>425</v>
      </c>
      <c r="C440" t="s">
        <v>871</v>
      </c>
      <c r="D440" t="s">
        <v>880</v>
      </c>
      <c r="E440">
        <v>425</v>
      </c>
      <c r="F440" t="s">
        <v>999</v>
      </c>
      <c r="G440" t="str">
        <f t="shared" si="19"/>
        <v>status_update_425</v>
      </c>
      <c r="H440" s="11" t="str">
        <f t="shared" si="20"/>
        <v>status_update_425 = supplier_9.supplier_updates.create( { text: 'Donec massa ex, sagittis eget mollis eget, varius sit amet ligula. Cras ut placerat est. Lorem ipsum dolor sit amet, consectetur adipiscing elit. Etiam fringilla purus in faucibus laoreet. Morbi lobortis lacus placerat, sollicitudin nibh vitae, dapibus metus. Nam venenatis tellus sed eleifend ornare. Fusce euismod dolor purus, sit amet pharetra enim efficitur faucibus. Etiam posuere, sem non accumsan semper, tellus nisl auctor eros, ullamcorper blandit sem massa a ipsum.', date_lookup_id: 425 } )</v>
      </c>
    </row>
    <row r="441" spans="1:8" ht="20">
      <c r="A441" s="13" t="s">
        <v>852</v>
      </c>
      <c r="B441">
        <f t="shared" si="21"/>
        <v>426</v>
      </c>
      <c r="C441" t="s">
        <v>871</v>
      </c>
      <c r="D441" t="s">
        <v>880</v>
      </c>
      <c r="E441">
        <v>426</v>
      </c>
      <c r="F441" t="s">
        <v>999</v>
      </c>
      <c r="G441" t="str">
        <f t="shared" si="19"/>
        <v>status_update_426</v>
      </c>
      <c r="H441" s="11" t="str">
        <f t="shared" si="20"/>
        <v>status_update_426 = supplier_9.supplier_updates.create( { text: 'Fusce ullamcorper vulputate libero feugiat vestibulum. Interdum et malesuada fames ac ante ipsum primis in faucibus. Mauris varius at libero ac varius. Integer velit lacus, semper eu ullamcorper in, semper eget libero. Sed sed porttitor enim. Sed et rhoncus felis, at iaculis sem. Vivamus nisi purus, porttitor sed turpis ut, vulputate dictum ligula. Suspendisse iaculis eu justo eu posuere. Etiam auctor egestas pellentesque. Nunc sit amet justo non nibh ultrices placerat. Morbi vitae dictum libero, nec consequat felis. Donec ut malesuada mi, id pellentesque quam.', date_lookup_id: 426 } )</v>
      </c>
    </row>
    <row r="442" spans="1:8" ht="20">
      <c r="A442" s="13" t="s">
        <v>853</v>
      </c>
      <c r="B442">
        <f t="shared" si="21"/>
        <v>427</v>
      </c>
      <c r="C442" t="s">
        <v>871</v>
      </c>
      <c r="D442" t="s">
        <v>880</v>
      </c>
      <c r="E442">
        <v>427</v>
      </c>
      <c r="F442" t="s">
        <v>999</v>
      </c>
      <c r="G442" t="str">
        <f t="shared" si="19"/>
        <v>status_update_427</v>
      </c>
      <c r="H442" s="11" t="str">
        <f t="shared" si="20"/>
        <v>status_update_427 = supplier_9.supplier_updates.create( { text: 'Integer efficitur a libero ut iaculis. Cras nec volutpat ligula. Sed congue augue massa, ac placerat elit accumsan ut. Lorem ipsum dolor sit amet, consectetur adipiscing elit. Ut lorem velit, egestas nec facilisis a, sollicitudin quis metus. Duis elit lectus, pharetra non libero pretium, rutrum bibendum velit. Nam pretium suscipit urna sit amet mollis. Integer dictum, lectus sit amet convallis volutpat, enim dolor facilisis elit, et volutpat ligula magna quis sapien. Maecenas vehicula vehicula ante, non dignissim velit rutrum eu. Nullam quis enim porttitor turpis posuere finibus. Donec sapien mauris, congue sodales rutrum non, scelerisque rutrum mi. Donec sit amet porta augue. In hac habitasse platea dictumst. Vivamus lacinia odio sapien.', date_lookup_id: 427 } )</v>
      </c>
    </row>
    <row r="443" spans="1:8" ht="20">
      <c r="A443" s="13" t="s">
        <v>860</v>
      </c>
      <c r="B443">
        <f t="shared" si="21"/>
        <v>428</v>
      </c>
      <c r="C443" t="s">
        <v>74</v>
      </c>
      <c r="D443" t="s">
        <v>881</v>
      </c>
      <c r="E443">
        <v>428</v>
      </c>
      <c r="F443" t="s">
        <v>103</v>
      </c>
      <c r="G443" t="str">
        <f t="shared" si="19"/>
        <v>status_update_428</v>
      </c>
      <c r="H443" s="11" t="str">
        <f t="shared" si="20"/>
        <v>status_update_428 = toe_tag_1.toe_tag_updates.create(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428 } )</v>
      </c>
    </row>
    <row r="444" spans="1:8" ht="20">
      <c r="A444" s="13" t="s">
        <v>859</v>
      </c>
      <c r="B444">
        <f t="shared" si="21"/>
        <v>429</v>
      </c>
      <c r="C444" t="s">
        <v>74</v>
      </c>
      <c r="D444" t="s">
        <v>881</v>
      </c>
      <c r="E444">
        <v>429</v>
      </c>
      <c r="F444" t="s">
        <v>103</v>
      </c>
      <c r="G444" t="str">
        <f t="shared" si="19"/>
        <v>status_update_429</v>
      </c>
      <c r="H444" s="11" t="str">
        <f t="shared" si="20"/>
        <v>status_update_429 = toe_tag_1.toe_tag_updates.create(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429 } )</v>
      </c>
    </row>
    <row r="445" spans="1:8" ht="20">
      <c r="A445" s="13" t="s">
        <v>863</v>
      </c>
      <c r="B445">
        <f t="shared" si="21"/>
        <v>430</v>
      </c>
      <c r="C445" t="s">
        <v>74</v>
      </c>
      <c r="D445" t="s">
        <v>881</v>
      </c>
      <c r="E445">
        <v>430</v>
      </c>
      <c r="F445" t="s">
        <v>103</v>
      </c>
      <c r="G445" t="str">
        <f t="shared" si="19"/>
        <v>status_update_430</v>
      </c>
      <c r="H445" s="11" t="str">
        <f t="shared" si="20"/>
        <v>status_update_430 = toe_tag_1.toe_tag_updates.create(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430 } )</v>
      </c>
    </row>
    <row r="446" spans="1:8" ht="20">
      <c r="A446" s="13" t="s">
        <v>861</v>
      </c>
      <c r="B446">
        <f t="shared" si="21"/>
        <v>431</v>
      </c>
      <c r="C446" t="s">
        <v>74</v>
      </c>
      <c r="D446" t="s">
        <v>881</v>
      </c>
      <c r="E446">
        <v>431</v>
      </c>
      <c r="F446" t="s">
        <v>103</v>
      </c>
      <c r="G446" t="str">
        <f t="shared" si="19"/>
        <v>status_update_431</v>
      </c>
      <c r="H446" s="11" t="str">
        <f t="shared" si="20"/>
        <v>status_update_431 = toe_tag_1.toe_tag_updates.create(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431 } )</v>
      </c>
    </row>
    <row r="447" spans="1:8" ht="20">
      <c r="A447" s="13" t="s">
        <v>862</v>
      </c>
      <c r="B447">
        <f t="shared" si="21"/>
        <v>432</v>
      </c>
      <c r="C447" t="s">
        <v>74</v>
      </c>
      <c r="D447" t="s">
        <v>881</v>
      </c>
      <c r="E447">
        <v>432</v>
      </c>
      <c r="F447" t="s">
        <v>103</v>
      </c>
      <c r="G447" t="str">
        <f t="shared" si="19"/>
        <v>status_update_432</v>
      </c>
      <c r="H447" s="11" t="str">
        <f t="shared" si="20"/>
        <v>status_update_432 = toe_tag_1.toe_tag_updates.create(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432 } )</v>
      </c>
    </row>
    <row r="448" spans="1:8" ht="20">
      <c r="A448" s="13" t="s">
        <v>860</v>
      </c>
      <c r="B448">
        <f t="shared" si="21"/>
        <v>433</v>
      </c>
      <c r="C448" t="s">
        <v>74</v>
      </c>
      <c r="D448" t="s">
        <v>881</v>
      </c>
      <c r="E448">
        <v>433</v>
      </c>
      <c r="F448" t="s">
        <v>123</v>
      </c>
      <c r="G448" t="str">
        <f t="shared" si="19"/>
        <v>status_update_433</v>
      </c>
      <c r="H448" s="11" t="str">
        <f t="shared" si="20"/>
        <v>status_update_433 = toe_tag_10.toe_tag_updates.create(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433 } )</v>
      </c>
    </row>
    <row r="449" spans="1:8" ht="20">
      <c r="A449" s="13" t="s">
        <v>859</v>
      </c>
      <c r="B449">
        <f t="shared" si="21"/>
        <v>434</v>
      </c>
      <c r="C449" t="s">
        <v>74</v>
      </c>
      <c r="D449" t="s">
        <v>881</v>
      </c>
      <c r="E449">
        <v>434</v>
      </c>
      <c r="F449" t="s">
        <v>123</v>
      </c>
      <c r="G449" t="str">
        <f t="shared" si="19"/>
        <v>status_update_434</v>
      </c>
      <c r="H449" s="11" t="str">
        <f t="shared" si="20"/>
        <v>status_update_434 = toe_tag_10.toe_tag_updates.create(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434 } )</v>
      </c>
    </row>
    <row r="450" spans="1:8" ht="20">
      <c r="A450" s="13" t="s">
        <v>863</v>
      </c>
      <c r="B450">
        <f t="shared" si="21"/>
        <v>435</v>
      </c>
      <c r="C450" t="s">
        <v>74</v>
      </c>
      <c r="D450" t="s">
        <v>881</v>
      </c>
      <c r="E450">
        <v>435</v>
      </c>
      <c r="F450" t="s">
        <v>123</v>
      </c>
      <c r="G450" t="str">
        <f t="shared" si="19"/>
        <v>status_update_435</v>
      </c>
      <c r="H450" s="11" t="str">
        <f t="shared" si="20"/>
        <v>status_update_435 = toe_tag_10.toe_tag_updates.create(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435 } )</v>
      </c>
    </row>
    <row r="451" spans="1:8" ht="20">
      <c r="A451" s="13" t="s">
        <v>861</v>
      </c>
      <c r="B451">
        <f t="shared" si="21"/>
        <v>436</v>
      </c>
      <c r="C451" t="s">
        <v>74</v>
      </c>
      <c r="D451" t="s">
        <v>881</v>
      </c>
      <c r="E451">
        <v>436</v>
      </c>
      <c r="F451" t="s">
        <v>123</v>
      </c>
      <c r="G451" t="str">
        <f t="shared" si="19"/>
        <v>status_update_436</v>
      </c>
      <c r="H451" s="11" t="str">
        <f t="shared" si="20"/>
        <v>status_update_436 = toe_tag_10.toe_tag_updates.create(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436 } )</v>
      </c>
    </row>
    <row r="452" spans="1:8" ht="20">
      <c r="A452" s="13" t="s">
        <v>862</v>
      </c>
      <c r="B452">
        <f t="shared" si="21"/>
        <v>437</v>
      </c>
      <c r="C452" t="s">
        <v>74</v>
      </c>
      <c r="D452" t="s">
        <v>881</v>
      </c>
      <c r="E452">
        <v>437</v>
      </c>
      <c r="F452" t="s">
        <v>123</v>
      </c>
      <c r="G452" t="str">
        <f t="shared" si="19"/>
        <v>status_update_437</v>
      </c>
      <c r="H452" s="11" t="str">
        <f t="shared" si="20"/>
        <v>status_update_437 = toe_tag_10.toe_tag_updates.create(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437 } )</v>
      </c>
    </row>
    <row r="453" spans="1:8" ht="20">
      <c r="A453" s="13" t="s">
        <v>860</v>
      </c>
      <c r="B453">
        <f t="shared" si="21"/>
        <v>438</v>
      </c>
      <c r="C453" t="s">
        <v>74</v>
      </c>
      <c r="D453" t="s">
        <v>881</v>
      </c>
      <c r="E453">
        <v>438</v>
      </c>
      <c r="F453" t="s">
        <v>124</v>
      </c>
      <c r="G453" t="str">
        <f t="shared" si="19"/>
        <v>status_update_438</v>
      </c>
      <c r="H453" s="11" t="str">
        <f t="shared" si="20"/>
        <v>status_update_438 = toe_tag_11.toe_tag_updates.create(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438 } )</v>
      </c>
    </row>
    <row r="454" spans="1:8" ht="20">
      <c r="A454" s="13" t="s">
        <v>859</v>
      </c>
      <c r="B454">
        <f t="shared" si="21"/>
        <v>439</v>
      </c>
      <c r="C454" t="s">
        <v>74</v>
      </c>
      <c r="D454" t="s">
        <v>881</v>
      </c>
      <c r="E454">
        <v>439</v>
      </c>
      <c r="F454" t="s">
        <v>124</v>
      </c>
      <c r="G454" t="str">
        <f t="shared" si="19"/>
        <v>status_update_439</v>
      </c>
      <c r="H454" s="11" t="str">
        <f t="shared" si="20"/>
        <v>status_update_439 = toe_tag_11.toe_tag_updates.create(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439 } )</v>
      </c>
    </row>
    <row r="455" spans="1:8" ht="20">
      <c r="A455" s="13" t="s">
        <v>863</v>
      </c>
      <c r="B455">
        <f t="shared" si="21"/>
        <v>440</v>
      </c>
      <c r="C455" t="s">
        <v>74</v>
      </c>
      <c r="D455" t="s">
        <v>881</v>
      </c>
      <c r="E455">
        <v>440</v>
      </c>
      <c r="F455" t="s">
        <v>124</v>
      </c>
      <c r="G455" t="str">
        <f t="shared" si="19"/>
        <v>status_update_440</v>
      </c>
      <c r="H455" s="11" t="str">
        <f t="shared" si="20"/>
        <v>status_update_440 = toe_tag_11.toe_tag_updates.create(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440 } )</v>
      </c>
    </row>
    <row r="456" spans="1:8" ht="20">
      <c r="A456" s="13" t="s">
        <v>861</v>
      </c>
      <c r="B456">
        <f t="shared" si="21"/>
        <v>441</v>
      </c>
      <c r="C456" t="s">
        <v>74</v>
      </c>
      <c r="D456" t="s">
        <v>881</v>
      </c>
      <c r="E456">
        <v>441</v>
      </c>
      <c r="F456" t="s">
        <v>124</v>
      </c>
      <c r="G456" t="str">
        <f t="shared" si="19"/>
        <v>status_update_441</v>
      </c>
      <c r="H456" s="11" t="str">
        <f t="shared" si="20"/>
        <v>status_update_441 = toe_tag_11.toe_tag_updates.create(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441 } )</v>
      </c>
    </row>
    <row r="457" spans="1:8" ht="20">
      <c r="A457" s="13" t="s">
        <v>862</v>
      </c>
      <c r="B457">
        <f t="shared" si="21"/>
        <v>442</v>
      </c>
      <c r="C457" t="s">
        <v>74</v>
      </c>
      <c r="D457" t="s">
        <v>881</v>
      </c>
      <c r="E457">
        <v>442</v>
      </c>
      <c r="F457" t="s">
        <v>124</v>
      </c>
      <c r="G457" t="str">
        <f t="shared" si="19"/>
        <v>status_update_442</v>
      </c>
      <c r="H457" s="11" t="str">
        <f t="shared" si="20"/>
        <v>status_update_442 = toe_tag_11.toe_tag_updates.create(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442 } )</v>
      </c>
    </row>
    <row r="458" spans="1:8" ht="20">
      <c r="A458" s="13" t="s">
        <v>860</v>
      </c>
      <c r="B458">
        <f t="shared" si="21"/>
        <v>443</v>
      </c>
      <c r="C458" t="s">
        <v>74</v>
      </c>
      <c r="D458" t="s">
        <v>881</v>
      </c>
      <c r="E458">
        <v>443</v>
      </c>
      <c r="F458" t="s">
        <v>126</v>
      </c>
      <c r="G458" t="str">
        <f t="shared" si="19"/>
        <v>status_update_443</v>
      </c>
      <c r="H458" s="11" t="str">
        <f t="shared" si="20"/>
        <v>status_update_443 = toe_tag_12.toe_tag_updates.create(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443 } )</v>
      </c>
    </row>
    <row r="459" spans="1:8" ht="20">
      <c r="A459" s="13" t="s">
        <v>859</v>
      </c>
      <c r="B459">
        <f t="shared" si="21"/>
        <v>444</v>
      </c>
      <c r="C459" t="s">
        <v>74</v>
      </c>
      <c r="D459" t="s">
        <v>881</v>
      </c>
      <c r="E459">
        <v>444</v>
      </c>
      <c r="F459" t="s">
        <v>126</v>
      </c>
      <c r="G459" t="str">
        <f t="shared" si="19"/>
        <v>status_update_444</v>
      </c>
      <c r="H459" s="11" t="str">
        <f t="shared" si="20"/>
        <v>status_update_444 = toe_tag_12.toe_tag_updates.create(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444 } )</v>
      </c>
    </row>
    <row r="460" spans="1:8" ht="20">
      <c r="A460" s="13" t="s">
        <v>863</v>
      </c>
      <c r="B460">
        <f t="shared" si="21"/>
        <v>445</v>
      </c>
      <c r="C460" t="s">
        <v>74</v>
      </c>
      <c r="D460" t="s">
        <v>881</v>
      </c>
      <c r="E460">
        <v>445</v>
      </c>
      <c r="F460" t="s">
        <v>126</v>
      </c>
      <c r="G460" t="str">
        <f t="shared" si="19"/>
        <v>status_update_445</v>
      </c>
      <c r="H460" s="11" t="str">
        <f t="shared" si="20"/>
        <v>status_update_445 = toe_tag_12.toe_tag_updates.create(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445 } )</v>
      </c>
    </row>
    <row r="461" spans="1:8" ht="20">
      <c r="A461" s="13" t="s">
        <v>861</v>
      </c>
      <c r="B461">
        <f t="shared" si="21"/>
        <v>446</v>
      </c>
      <c r="C461" t="s">
        <v>74</v>
      </c>
      <c r="D461" t="s">
        <v>881</v>
      </c>
      <c r="E461">
        <v>446</v>
      </c>
      <c r="F461" t="s">
        <v>126</v>
      </c>
      <c r="G461" t="str">
        <f t="shared" si="19"/>
        <v>status_update_446</v>
      </c>
      <c r="H461" s="11" t="str">
        <f t="shared" si="20"/>
        <v>status_update_446 = toe_tag_12.toe_tag_updates.create(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446 } )</v>
      </c>
    </row>
    <row r="462" spans="1:8" ht="20">
      <c r="A462" s="13" t="s">
        <v>862</v>
      </c>
      <c r="B462">
        <f t="shared" si="21"/>
        <v>447</v>
      </c>
      <c r="C462" t="s">
        <v>74</v>
      </c>
      <c r="D462" t="s">
        <v>881</v>
      </c>
      <c r="E462">
        <v>447</v>
      </c>
      <c r="F462" t="s">
        <v>126</v>
      </c>
      <c r="G462" t="str">
        <f t="shared" si="19"/>
        <v>status_update_447</v>
      </c>
      <c r="H462" s="11" t="str">
        <f t="shared" si="20"/>
        <v>status_update_447 = toe_tag_12.toe_tag_updates.create(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447 } )</v>
      </c>
    </row>
    <row r="463" spans="1:8" ht="20">
      <c r="A463" s="13" t="s">
        <v>860</v>
      </c>
      <c r="B463">
        <f t="shared" si="21"/>
        <v>448</v>
      </c>
      <c r="C463" t="s">
        <v>74</v>
      </c>
      <c r="D463" t="s">
        <v>881</v>
      </c>
      <c r="E463">
        <v>448</v>
      </c>
      <c r="F463" t="s">
        <v>128</v>
      </c>
      <c r="G463" t="str">
        <f t="shared" si="19"/>
        <v>status_update_448</v>
      </c>
      <c r="H463" s="11" t="str">
        <f t="shared" si="20"/>
        <v>status_update_448 = toe_tag_13.toe_tag_updates.create(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448 } )</v>
      </c>
    </row>
    <row r="464" spans="1:8" ht="20">
      <c r="A464" s="13" t="s">
        <v>859</v>
      </c>
      <c r="B464">
        <f t="shared" si="21"/>
        <v>449</v>
      </c>
      <c r="C464" t="s">
        <v>74</v>
      </c>
      <c r="D464" t="s">
        <v>881</v>
      </c>
      <c r="E464">
        <v>449</v>
      </c>
      <c r="F464" t="s">
        <v>128</v>
      </c>
      <c r="G464" t="str">
        <f t="shared" si="19"/>
        <v>status_update_449</v>
      </c>
      <c r="H464" s="11" t="str">
        <f t="shared" si="20"/>
        <v>status_update_449 = toe_tag_13.toe_tag_updates.create(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449 } )</v>
      </c>
    </row>
    <row r="465" spans="1:8" ht="20">
      <c r="A465" s="13" t="s">
        <v>863</v>
      </c>
      <c r="B465">
        <f t="shared" si="21"/>
        <v>450</v>
      </c>
      <c r="C465" t="s">
        <v>74</v>
      </c>
      <c r="D465" t="s">
        <v>881</v>
      </c>
      <c r="E465">
        <v>450</v>
      </c>
      <c r="F465" t="s">
        <v>128</v>
      </c>
      <c r="G465" t="str">
        <f t="shared" ref="G465:G528" si="22">"status_update_"&amp;E465</f>
        <v>status_update_450</v>
      </c>
      <c r="H465" s="11" t="str">
        <f t="shared" ref="H465:H528" si="23">G465&amp;" = "&amp;F465&amp;"."&amp;C465&amp;"_updates.create( { "&amp;$A$14&amp;"'"&amp;A465&amp;"'"&amp;B$14&amp;B465&amp;" } )"</f>
        <v>status_update_450 = toe_tag_13.toe_tag_updates.create(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450 } )</v>
      </c>
    </row>
    <row r="466" spans="1:8" ht="20">
      <c r="A466" s="13" t="s">
        <v>861</v>
      </c>
      <c r="B466">
        <f t="shared" ref="B466:B529" si="24">B465+1</f>
        <v>451</v>
      </c>
      <c r="C466" t="s">
        <v>74</v>
      </c>
      <c r="D466" t="s">
        <v>881</v>
      </c>
      <c r="E466">
        <v>451</v>
      </c>
      <c r="F466" t="s">
        <v>128</v>
      </c>
      <c r="G466" t="str">
        <f t="shared" si="22"/>
        <v>status_update_451</v>
      </c>
      <c r="H466" s="11" t="str">
        <f t="shared" si="23"/>
        <v>status_update_451 = toe_tag_13.toe_tag_updates.create(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451 } )</v>
      </c>
    </row>
    <row r="467" spans="1:8" ht="20">
      <c r="A467" s="13" t="s">
        <v>862</v>
      </c>
      <c r="B467">
        <f t="shared" si="24"/>
        <v>452</v>
      </c>
      <c r="C467" t="s">
        <v>74</v>
      </c>
      <c r="D467" t="s">
        <v>881</v>
      </c>
      <c r="E467">
        <v>452</v>
      </c>
      <c r="F467" t="s">
        <v>128</v>
      </c>
      <c r="G467" t="str">
        <f t="shared" si="22"/>
        <v>status_update_452</v>
      </c>
      <c r="H467" s="11" t="str">
        <f t="shared" si="23"/>
        <v>status_update_452 = toe_tag_13.toe_tag_updates.create(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452 } )</v>
      </c>
    </row>
    <row r="468" spans="1:8" ht="20">
      <c r="A468" s="13" t="s">
        <v>860</v>
      </c>
      <c r="B468">
        <f t="shared" si="24"/>
        <v>453</v>
      </c>
      <c r="C468" t="s">
        <v>74</v>
      </c>
      <c r="D468" t="s">
        <v>881</v>
      </c>
      <c r="E468">
        <v>453</v>
      </c>
      <c r="F468" t="s">
        <v>129</v>
      </c>
      <c r="G468" t="str">
        <f t="shared" si="22"/>
        <v>status_update_453</v>
      </c>
      <c r="H468" s="11" t="str">
        <f t="shared" si="23"/>
        <v>status_update_453 = toe_tag_14.toe_tag_updates.create(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453 } )</v>
      </c>
    </row>
    <row r="469" spans="1:8" ht="20">
      <c r="A469" s="13" t="s">
        <v>859</v>
      </c>
      <c r="B469">
        <f t="shared" si="24"/>
        <v>454</v>
      </c>
      <c r="C469" t="s">
        <v>74</v>
      </c>
      <c r="D469" t="s">
        <v>881</v>
      </c>
      <c r="E469">
        <v>454</v>
      </c>
      <c r="F469" t="s">
        <v>129</v>
      </c>
      <c r="G469" t="str">
        <f t="shared" si="22"/>
        <v>status_update_454</v>
      </c>
      <c r="H469" s="11" t="str">
        <f t="shared" si="23"/>
        <v>status_update_454 = toe_tag_14.toe_tag_updates.create(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454 } )</v>
      </c>
    </row>
    <row r="470" spans="1:8" ht="20">
      <c r="A470" s="13" t="s">
        <v>863</v>
      </c>
      <c r="B470">
        <f t="shared" si="24"/>
        <v>455</v>
      </c>
      <c r="C470" t="s">
        <v>74</v>
      </c>
      <c r="D470" t="s">
        <v>881</v>
      </c>
      <c r="E470">
        <v>455</v>
      </c>
      <c r="F470" t="s">
        <v>129</v>
      </c>
      <c r="G470" t="str">
        <f t="shared" si="22"/>
        <v>status_update_455</v>
      </c>
      <c r="H470" s="11" t="str">
        <f t="shared" si="23"/>
        <v>status_update_455 = toe_tag_14.toe_tag_updates.create(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455 } )</v>
      </c>
    </row>
    <row r="471" spans="1:8" ht="20">
      <c r="A471" s="13" t="s">
        <v>861</v>
      </c>
      <c r="B471">
        <f t="shared" si="24"/>
        <v>456</v>
      </c>
      <c r="C471" t="s">
        <v>74</v>
      </c>
      <c r="D471" t="s">
        <v>881</v>
      </c>
      <c r="E471">
        <v>456</v>
      </c>
      <c r="F471" t="s">
        <v>129</v>
      </c>
      <c r="G471" t="str">
        <f t="shared" si="22"/>
        <v>status_update_456</v>
      </c>
      <c r="H471" s="11" t="str">
        <f t="shared" si="23"/>
        <v>status_update_456 = toe_tag_14.toe_tag_updates.create(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456 } )</v>
      </c>
    </row>
    <row r="472" spans="1:8" ht="20">
      <c r="A472" s="13" t="s">
        <v>862</v>
      </c>
      <c r="B472">
        <f t="shared" si="24"/>
        <v>457</v>
      </c>
      <c r="C472" t="s">
        <v>74</v>
      </c>
      <c r="D472" t="s">
        <v>881</v>
      </c>
      <c r="E472">
        <v>457</v>
      </c>
      <c r="F472" t="s">
        <v>129</v>
      </c>
      <c r="G472" t="str">
        <f t="shared" si="22"/>
        <v>status_update_457</v>
      </c>
      <c r="H472" s="11" t="str">
        <f t="shared" si="23"/>
        <v>status_update_457 = toe_tag_14.toe_tag_updates.create(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457 } )</v>
      </c>
    </row>
    <row r="473" spans="1:8" ht="20">
      <c r="A473" s="13" t="s">
        <v>860</v>
      </c>
      <c r="B473">
        <f t="shared" si="24"/>
        <v>458</v>
      </c>
      <c r="C473" t="s">
        <v>74</v>
      </c>
      <c r="D473" t="s">
        <v>881</v>
      </c>
      <c r="E473">
        <v>458</v>
      </c>
      <c r="F473" t="s">
        <v>131</v>
      </c>
      <c r="G473" t="str">
        <f t="shared" si="22"/>
        <v>status_update_458</v>
      </c>
      <c r="H473" s="11" t="str">
        <f t="shared" si="23"/>
        <v>status_update_458 = toe_tag_15.toe_tag_updates.create(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458 } )</v>
      </c>
    </row>
    <row r="474" spans="1:8" ht="20">
      <c r="A474" s="13" t="s">
        <v>859</v>
      </c>
      <c r="B474">
        <f t="shared" si="24"/>
        <v>459</v>
      </c>
      <c r="C474" t="s">
        <v>74</v>
      </c>
      <c r="D474" t="s">
        <v>881</v>
      </c>
      <c r="E474">
        <v>459</v>
      </c>
      <c r="F474" t="s">
        <v>131</v>
      </c>
      <c r="G474" t="str">
        <f t="shared" si="22"/>
        <v>status_update_459</v>
      </c>
      <c r="H474" s="11" t="str">
        <f t="shared" si="23"/>
        <v>status_update_459 = toe_tag_15.toe_tag_updates.create(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459 } )</v>
      </c>
    </row>
    <row r="475" spans="1:8" ht="20">
      <c r="A475" s="13" t="s">
        <v>863</v>
      </c>
      <c r="B475">
        <f t="shared" si="24"/>
        <v>460</v>
      </c>
      <c r="C475" t="s">
        <v>74</v>
      </c>
      <c r="D475" t="s">
        <v>881</v>
      </c>
      <c r="E475">
        <v>460</v>
      </c>
      <c r="F475" t="s">
        <v>131</v>
      </c>
      <c r="G475" t="str">
        <f t="shared" si="22"/>
        <v>status_update_460</v>
      </c>
      <c r="H475" s="11" t="str">
        <f t="shared" si="23"/>
        <v>status_update_460 = toe_tag_15.toe_tag_updates.create(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460 } )</v>
      </c>
    </row>
    <row r="476" spans="1:8" ht="20">
      <c r="A476" s="13" t="s">
        <v>861</v>
      </c>
      <c r="B476">
        <f t="shared" si="24"/>
        <v>461</v>
      </c>
      <c r="C476" t="s">
        <v>74</v>
      </c>
      <c r="D476" t="s">
        <v>881</v>
      </c>
      <c r="E476">
        <v>461</v>
      </c>
      <c r="F476" t="s">
        <v>131</v>
      </c>
      <c r="G476" t="str">
        <f t="shared" si="22"/>
        <v>status_update_461</v>
      </c>
      <c r="H476" s="11" t="str">
        <f t="shared" si="23"/>
        <v>status_update_461 = toe_tag_15.toe_tag_updates.create(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461 } )</v>
      </c>
    </row>
    <row r="477" spans="1:8" ht="20">
      <c r="A477" s="13" t="s">
        <v>862</v>
      </c>
      <c r="B477">
        <f t="shared" si="24"/>
        <v>462</v>
      </c>
      <c r="C477" t="s">
        <v>74</v>
      </c>
      <c r="D477" t="s">
        <v>881</v>
      </c>
      <c r="E477">
        <v>462</v>
      </c>
      <c r="F477" t="s">
        <v>131</v>
      </c>
      <c r="G477" t="str">
        <f t="shared" si="22"/>
        <v>status_update_462</v>
      </c>
      <c r="H477" s="11" t="str">
        <f t="shared" si="23"/>
        <v>status_update_462 = toe_tag_15.toe_tag_updates.create(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462 } )</v>
      </c>
    </row>
    <row r="478" spans="1:8" ht="20">
      <c r="A478" s="13" t="s">
        <v>860</v>
      </c>
      <c r="B478">
        <f t="shared" si="24"/>
        <v>463</v>
      </c>
      <c r="C478" t="s">
        <v>74</v>
      </c>
      <c r="D478" t="s">
        <v>881</v>
      </c>
      <c r="E478">
        <v>463</v>
      </c>
      <c r="F478" t="s">
        <v>132</v>
      </c>
      <c r="G478" t="str">
        <f t="shared" si="22"/>
        <v>status_update_463</v>
      </c>
      <c r="H478" s="11" t="str">
        <f t="shared" si="23"/>
        <v>status_update_463 = toe_tag_16.toe_tag_updates.create(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463 } )</v>
      </c>
    </row>
    <row r="479" spans="1:8" ht="20">
      <c r="A479" s="13" t="s">
        <v>859</v>
      </c>
      <c r="B479">
        <f t="shared" si="24"/>
        <v>464</v>
      </c>
      <c r="C479" t="s">
        <v>74</v>
      </c>
      <c r="D479" t="s">
        <v>881</v>
      </c>
      <c r="E479">
        <v>464</v>
      </c>
      <c r="F479" t="s">
        <v>132</v>
      </c>
      <c r="G479" t="str">
        <f t="shared" si="22"/>
        <v>status_update_464</v>
      </c>
      <c r="H479" s="11" t="str">
        <f t="shared" si="23"/>
        <v>status_update_464 = toe_tag_16.toe_tag_updates.create(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464 } )</v>
      </c>
    </row>
    <row r="480" spans="1:8" ht="20">
      <c r="A480" s="13" t="s">
        <v>863</v>
      </c>
      <c r="B480">
        <f t="shared" si="24"/>
        <v>465</v>
      </c>
      <c r="C480" t="s">
        <v>74</v>
      </c>
      <c r="D480" t="s">
        <v>881</v>
      </c>
      <c r="E480">
        <v>465</v>
      </c>
      <c r="F480" t="s">
        <v>132</v>
      </c>
      <c r="G480" t="str">
        <f t="shared" si="22"/>
        <v>status_update_465</v>
      </c>
      <c r="H480" s="11" t="str">
        <f t="shared" si="23"/>
        <v>status_update_465 = toe_tag_16.toe_tag_updates.create(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465 } )</v>
      </c>
    </row>
    <row r="481" spans="1:8" ht="20">
      <c r="A481" s="13" t="s">
        <v>861</v>
      </c>
      <c r="B481">
        <f t="shared" si="24"/>
        <v>466</v>
      </c>
      <c r="C481" t="s">
        <v>74</v>
      </c>
      <c r="D481" t="s">
        <v>881</v>
      </c>
      <c r="E481">
        <v>466</v>
      </c>
      <c r="F481" t="s">
        <v>132</v>
      </c>
      <c r="G481" t="str">
        <f t="shared" si="22"/>
        <v>status_update_466</v>
      </c>
      <c r="H481" s="11" t="str">
        <f t="shared" si="23"/>
        <v>status_update_466 = toe_tag_16.toe_tag_updates.create(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466 } )</v>
      </c>
    </row>
    <row r="482" spans="1:8" ht="20">
      <c r="A482" s="13" t="s">
        <v>862</v>
      </c>
      <c r="B482">
        <f t="shared" si="24"/>
        <v>467</v>
      </c>
      <c r="C482" t="s">
        <v>74</v>
      </c>
      <c r="D482" t="s">
        <v>881</v>
      </c>
      <c r="E482">
        <v>467</v>
      </c>
      <c r="F482" t="s">
        <v>132</v>
      </c>
      <c r="G482" t="str">
        <f t="shared" si="22"/>
        <v>status_update_467</v>
      </c>
      <c r="H482" s="11" t="str">
        <f t="shared" si="23"/>
        <v>status_update_467 = toe_tag_16.toe_tag_updates.create(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467 } )</v>
      </c>
    </row>
    <row r="483" spans="1:8" ht="20">
      <c r="A483" s="13" t="s">
        <v>860</v>
      </c>
      <c r="B483">
        <f t="shared" si="24"/>
        <v>468</v>
      </c>
      <c r="C483" t="s">
        <v>74</v>
      </c>
      <c r="D483" t="s">
        <v>881</v>
      </c>
      <c r="E483">
        <v>468</v>
      </c>
      <c r="F483" t="s">
        <v>134</v>
      </c>
      <c r="G483" t="str">
        <f t="shared" si="22"/>
        <v>status_update_468</v>
      </c>
      <c r="H483" s="11" t="str">
        <f t="shared" si="23"/>
        <v>status_update_468 = toe_tag_17.toe_tag_updates.create(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468 } )</v>
      </c>
    </row>
    <row r="484" spans="1:8" ht="20">
      <c r="A484" s="13" t="s">
        <v>859</v>
      </c>
      <c r="B484">
        <f t="shared" si="24"/>
        <v>469</v>
      </c>
      <c r="C484" t="s">
        <v>74</v>
      </c>
      <c r="D484" t="s">
        <v>881</v>
      </c>
      <c r="E484">
        <v>469</v>
      </c>
      <c r="F484" t="s">
        <v>134</v>
      </c>
      <c r="G484" t="str">
        <f t="shared" si="22"/>
        <v>status_update_469</v>
      </c>
      <c r="H484" s="11" t="str">
        <f t="shared" si="23"/>
        <v>status_update_469 = toe_tag_17.toe_tag_updates.create(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469 } )</v>
      </c>
    </row>
    <row r="485" spans="1:8" ht="20">
      <c r="A485" s="13" t="s">
        <v>863</v>
      </c>
      <c r="B485">
        <f t="shared" si="24"/>
        <v>470</v>
      </c>
      <c r="C485" t="s">
        <v>74</v>
      </c>
      <c r="D485" t="s">
        <v>881</v>
      </c>
      <c r="E485">
        <v>470</v>
      </c>
      <c r="F485" t="s">
        <v>134</v>
      </c>
      <c r="G485" t="str">
        <f t="shared" si="22"/>
        <v>status_update_470</v>
      </c>
      <c r="H485" s="11" t="str">
        <f t="shared" si="23"/>
        <v>status_update_470 = toe_tag_17.toe_tag_updates.create(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470 } )</v>
      </c>
    </row>
    <row r="486" spans="1:8" ht="20">
      <c r="A486" s="13" t="s">
        <v>861</v>
      </c>
      <c r="B486">
        <f t="shared" si="24"/>
        <v>471</v>
      </c>
      <c r="C486" t="s">
        <v>74</v>
      </c>
      <c r="D486" t="s">
        <v>881</v>
      </c>
      <c r="E486">
        <v>471</v>
      </c>
      <c r="F486" t="s">
        <v>134</v>
      </c>
      <c r="G486" t="str">
        <f t="shared" si="22"/>
        <v>status_update_471</v>
      </c>
      <c r="H486" s="11" t="str">
        <f t="shared" si="23"/>
        <v>status_update_471 = toe_tag_17.toe_tag_updates.create(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471 } )</v>
      </c>
    </row>
    <row r="487" spans="1:8" ht="20">
      <c r="A487" s="13" t="s">
        <v>862</v>
      </c>
      <c r="B487">
        <f t="shared" si="24"/>
        <v>472</v>
      </c>
      <c r="C487" t="s">
        <v>74</v>
      </c>
      <c r="D487" t="s">
        <v>881</v>
      </c>
      <c r="E487">
        <v>472</v>
      </c>
      <c r="F487" t="s">
        <v>134</v>
      </c>
      <c r="G487" t="str">
        <f t="shared" si="22"/>
        <v>status_update_472</v>
      </c>
      <c r="H487" s="11" t="str">
        <f t="shared" si="23"/>
        <v>status_update_472 = toe_tag_17.toe_tag_updates.create(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472 } )</v>
      </c>
    </row>
    <row r="488" spans="1:8" ht="20">
      <c r="A488" s="13" t="s">
        <v>860</v>
      </c>
      <c r="B488">
        <f t="shared" si="24"/>
        <v>473</v>
      </c>
      <c r="C488" t="s">
        <v>74</v>
      </c>
      <c r="D488" t="s">
        <v>881</v>
      </c>
      <c r="E488">
        <v>473</v>
      </c>
      <c r="F488" t="s">
        <v>137</v>
      </c>
      <c r="G488" t="str">
        <f t="shared" si="22"/>
        <v>status_update_473</v>
      </c>
      <c r="H488" s="11" t="str">
        <f t="shared" si="23"/>
        <v>status_update_473 = toe_tag_18.toe_tag_updates.create(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473 } )</v>
      </c>
    </row>
    <row r="489" spans="1:8" ht="20">
      <c r="A489" s="13" t="s">
        <v>859</v>
      </c>
      <c r="B489">
        <f t="shared" si="24"/>
        <v>474</v>
      </c>
      <c r="C489" t="s">
        <v>74</v>
      </c>
      <c r="D489" t="s">
        <v>881</v>
      </c>
      <c r="E489">
        <v>474</v>
      </c>
      <c r="F489" t="s">
        <v>137</v>
      </c>
      <c r="G489" t="str">
        <f t="shared" si="22"/>
        <v>status_update_474</v>
      </c>
      <c r="H489" s="11" t="str">
        <f t="shared" si="23"/>
        <v>status_update_474 = toe_tag_18.toe_tag_updates.create(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474 } )</v>
      </c>
    </row>
    <row r="490" spans="1:8" ht="20">
      <c r="A490" s="13" t="s">
        <v>863</v>
      </c>
      <c r="B490">
        <f t="shared" si="24"/>
        <v>475</v>
      </c>
      <c r="C490" t="s">
        <v>74</v>
      </c>
      <c r="D490" t="s">
        <v>881</v>
      </c>
      <c r="E490">
        <v>475</v>
      </c>
      <c r="F490" t="s">
        <v>137</v>
      </c>
      <c r="G490" t="str">
        <f t="shared" si="22"/>
        <v>status_update_475</v>
      </c>
      <c r="H490" s="11" t="str">
        <f t="shared" si="23"/>
        <v>status_update_475 = toe_tag_18.toe_tag_updates.create(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475 } )</v>
      </c>
    </row>
    <row r="491" spans="1:8" ht="20">
      <c r="A491" s="13" t="s">
        <v>861</v>
      </c>
      <c r="B491">
        <f t="shared" si="24"/>
        <v>476</v>
      </c>
      <c r="C491" t="s">
        <v>74</v>
      </c>
      <c r="D491" t="s">
        <v>881</v>
      </c>
      <c r="E491">
        <v>476</v>
      </c>
      <c r="F491" t="s">
        <v>137</v>
      </c>
      <c r="G491" t="str">
        <f t="shared" si="22"/>
        <v>status_update_476</v>
      </c>
      <c r="H491" s="11" t="str">
        <f t="shared" si="23"/>
        <v>status_update_476 = toe_tag_18.toe_tag_updates.create(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476 } )</v>
      </c>
    </row>
    <row r="492" spans="1:8" ht="20">
      <c r="A492" s="13" t="s">
        <v>862</v>
      </c>
      <c r="B492">
        <f t="shared" si="24"/>
        <v>477</v>
      </c>
      <c r="C492" t="s">
        <v>74</v>
      </c>
      <c r="D492" t="s">
        <v>881</v>
      </c>
      <c r="E492">
        <v>477</v>
      </c>
      <c r="F492" t="s">
        <v>137</v>
      </c>
      <c r="G492" t="str">
        <f t="shared" si="22"/>
        <v>status_update_477</v>
      </c>
      <c r="H492" s="11" t="str">
        <f t="shared" si="23"/>
        <v>status_update_477 = toe_tag_18.toe_tag_updates.create(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477 } )</v>
      </c>
    </row>
    <row r="493" spans="1:8" ht="20">
      <c r="A493" s="13" t="s">
        <v>860</v>
      </c>
      <c r="B493">
        <f t="shared" si="24"/>
        <v>478</v>
      </c>
      <c r="C493" t="s">
        <v>74</v>
      </c>
      <c r="D493" t="s">
        <v>881</v>
      </c>
      <c r="E493">
        <v>478</v>
      </c>
      <c r="F493" t="s">
        <v>138</v>
      </c>
      <c r="G493" t="str">
        <f t="shared" si="22"/>
        <v>status_update_478</v>
      </c>
      <c r="H493" s="11" t="str">
        <f t="shared" si="23"/>
        <v>status_update_478 = toe_tag_19.toe_tag_updates.create(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478 } )</v>
      </c>
    </row>
    <row r="494" spans="1:8" ht="20">
      <c r="A494" s="13" t="s">
        <v>859</v>
      </c>
      <c r="B494">
        <f t="shared" si="24"/>
        <v>479</v>
      </c>
      <c r="C494" t="s">
        <v>74</v>
      </c>
      <c r="D494" t="s">
        <v>881</v>
      </c>
      <c r="E494">
        <v>479</v>
      </c>
      <c r="F494" t="s">
        <v>138</v>
      </c>
      <c r="G494" t="str">
        <f t="shared" si="22"/>
        <v>status_update_479</v>
      </c>
      <c r="H494" s="11" t="str">
        <f t="shared" si="23"/>
        <v>status_update_479 = toe_tag_19.toe_tag_updates.create(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479 } )</v>
      </c>
    </row>
    <row r="495" spans="1:8" ht="20">
      <c r="A495" s="13" t="s">
        <v>863</v>
      </c>
      <c r="B495">
        <f t="shared" si="24"/>
        <v>480</v>
      </c>
      <c r="C495" t="s">
        <v>74</v>
      </c>
      <c r="D495" t="s">
        <v>881</v>
      </c>
      <c r="E495">
        <v>480</v>
      </c>
      <c r="F495" t="s">
        <v>138</v>
      </c>
      <c r="G495" t="str">
        <f t="shared" si="22"/>
        <v>status_update_480</v>
      </c>
      <c r="H495" s="11" t="str">
        <f t="shared" si="23"/>
        <v>status_update_480 = toe_tag_19.toe_tag_updates.create(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480 } )</v>
      </c>
    </row>
    <row r="496" spans="1:8" ht="20">
      <c r="A496" s="13" t="s">
        <v>861</v>
      </c>
      <c r="B496">
        <f t="shared" si="24"/>
        <v>481</v>
      </c>
      <c r="C496" t="s">
        <v>74</v>
      </c>
      <c r="D496" t="s">
        <v>881</v>
      </c>
      <c r="E496">
        <v>481</v>
      </c>
      <c r="F496" t="s">
        <v>138</v>
      </c>
      <c r="G496" t="str">
        <f t="shared" si="22"/>
        <v>status_update_481</v>
      </c>
      <c r="H496" s="11" t="str">
        <f t="shared" si="23"/>
        <v>status_update_481 = toe_tag_19.toe_tag_updates.create(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481 } )</v>
      </c>
    </row>
    <row r="497" spans="1:8" ht="20">
      <c r="A497" s="13" t="s">
        <v>862</v>
      </c>
      <c r="B497">
        <f t="shared" si="24"/>
        <v>482</v>
      </c>
      <c r="C497" t="s">
        <v>74</v>
      </c>
      <c r="D497" t="s">
        <v>881</v>
      </c>
      <c r="E497">
        <v>482</v>
      </c>
      <c r="F497" t="s">
        <v>138</v>
      </c>
      <c r="G497" t="str">
        <f t="shared" si="22"/>
        <v>status_update_482</v>
      </c>
      <c r="H497" s="11" t="str">
        <f t="shared" si="23"/>
        <v>status_update_482 = toe_tag_19.toe_tag_updates.create(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482 } )</v>
      </c>
    </row>
    <row r="498" spans="1:8" ht="20">
      <c r="A498" s="13" t="s">
        <v>860</v>
      </c>
      <c r="B498">
        <f t="shared" si="24"/>
        <v>483</v>
      </c>
      <c r="C498" t="s">
        <v>74</v>
      </c>
      <c r="D498" t="s">
        <v>881</v>
      </c>
      <c r="E498">
        <v>483</v>
      </c>
      <c r="F498" t="s">
        <v>106</v>
      </c>
      <c r="G498" t="str">
        <f t="shared" si="22"/>
        <v>status_update_483</v>
      </c>
      <c r="H498" s="11" t="str">
        <f t="shared" si="23"/>
        <v>status_update_483 = toe_tag_2.toe_tag_updates.create(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483 } )</v>
      </c>
    </row>
    <row r="499" spans="1:8" ht="20">
      <c r="A499" s="13" t="s">
        <v>859</v>
      </c>
      <c r="B499">
        <f t="shared" si="24"/>
        <v>484</v>
      </c>
      <c r="C499" t="s">
        <v>74</v>
      </c>
      <c r="D499" t="s">
        <v>881</v>
      </c>
      <c r="E499">
        <v>484</v>
      </c>
      <c r="F499" t="s">
        <v>106</v>
      </c>
      <c r="G499" t="str">
        <f t="shared" si="22"/>
        <v>status_update_484</v>
      </c>
      <c r="H499" s="11" t="str">
        <f t="shared" si="23"/>
        <v>status_update_484 = toe_tag_2.toe_tag_updates.create(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484 } )</v>
      </c>
    </row>
    <row r="500" spans="1:8" ht="20">
      <c r="A500" s="13" t="s">
        <v>863</v>
      </c>
      <c r="B500">
        <f t="shared" si="24"/>
        <v>485</v>
      </c>
      <c r="C500" t="s">
        <v>74</v>
      </c>
      <c r="D500" t="s">
        <v>881</v>
      </c>
      <c r="E500">
        <v>485</v>
      </c>
      <c r="F500" t="s">
        <v>106</v>
      </c>
      <c r="G500" t="str">
        <f t="shared" si="22"/>
        <v>status_update_485</v>
      </c>
      <c r="H500" s="11" t="str">
        <f t="shared" si="23"/>
        <v>status_update_485 = toe_tag_2.toe_tag_updates.create(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485 } )</v>
      </c>
    </row>
    <row r="501" spans="1:8" ht="20">
      <c r="A501" s="13" t="s">
        <v>861</v>
      </c>
      <c r="B501">
        <f t="shared" si="24"/>
        <v>486</v>
      </c>
      <c r="C501" t="s">
        <v>74</v>
      </c>
      <c r="D501" t="s">
        <v>881</v>
      </c>
      <c r="E501">
        <v>486</v>
      </c>
      <c r="F501" t="s">
        <v>106</v>
      </c>
      <c r="G501" t="str">
        <f t="shared" si="22"/>
        <v>status_update_486</v>
      </c>
      <c r="H501" s="11" t="str">
        <f t="shared" si="23"/>
        <v>status_update_486 = toe_tag_2.toe_tag_updates.create(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486 } )</v>
      </c>
    </row>
    <row r="502" spans="1:8" ht="20">
      <c r="A502" s="13" t="s">
        <v>862</v>
      </c>
      <c r="B502">
        <f t="shared" si="24"/>
        <v>487</v>
      </c>
      <c r="C502" t="s">
        <v>74</v>
      </c>
      <c r="D502" t="s">
        <v>881</v>
      </c>
      <c r="E502">
        <v>487</v>
      </c>
      <c r="F502" t="s">
        <v>106</v>
      </c>
      <c r="G502" t="str">
        <f t="shared" si="22"/>
        <v>status_update_487</v>
      </c>
      <c r="H502" s="11" t="str">
        <f t="shared" si="23"/>
        <v>status_update_487 = toe_tag_2.toe_tag_updates.create(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487 } )</v>
      </c>
    </row>
    <row r="503" spans="1:8" ht="20">
      <c r="A503" s="13" t="s">
        <v>860</v>
      </c>
      <c r="B503">
        <f t="shared" si="24"/>
        <v>488</v>
      </c>
      <c r="C503" t="s">
        <v>74</v>
      </c>
      <c r="D503" t="s">
        <v>881</v>
      </c>
      <c r="E503">
        <v>488</v>
      </c>
      <c r="F503" t="s">
        <v>139</v>
      </c>
      <c r="G503" t="str">
        <f t="shared" si="22"/>
        <v>status_update_488</v>
      </c>
      <c r="H503" s="11" t="str">
        <f t="shared" si="23"/>
        <v>status_update_488 = toe_tag_20.toe_tag_updates.create(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488 } )</v>
      </c>
    </row>
    <row r="504" spans="1:8" ht="20">
      <c r="A504" s="13" t="s">
        <v>859</v>
      </c>
      <c r="B504">
        <f t="shared" si="24"/>
        <v>489</v>
      </c>
      <c r="C504" t="s">
        <v>74</v>
      </c>
      <c r="D504" t="s">
        <v>881</v>
      </c>
      <c r="E504">
        <v>489</v>
      </c>
      <c r="F504" t="s">
        <v>139</v>
      </c>
      <c r="G504" t="str">
        <f t="shared" si="22"/>
        <v>status_update_489</v>
      </c>
      <c r="H504" s="11" t="str">
        <f t="shared" si="23"/>
        <v>status_update_489 = toe_tag_20.toe_tag_updates.create(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489 } )</v>
      </c>
    </row>
    <row r="505" spans="1:8" ht="20">
      <c r="A505" s="13" t="s">
        <v>863</v>
      </c>
      <c r="B505">
        <f t="shared" si="24"/>
        <v>490</v>
      </c>
      <c r="C505" t="s">
        <v>74</v>
      </c>
      <c r="D505" t="s">
        <v>881</v>
      </c>
      <c r="E505">
        <v>490</v>
      </c>
      <c r="F505" t="s">
        <v>139</v>
      </c>
      <c r="G505" t="str">
        <f t="shared" si="22"/>
        <v>status_update_490</v>
      </c>
      <c r="H505" s="11" t="str">
        <f t="shared" si="23"/>
        <v>status_update_490 = toe_tag_20.toe_tag_updates.create(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490 } )</v>
      </c>
    </row>
    <row r="506" spans="1:8" ht="20">
      <c r="A506" s="13" t="s">
        <v>861</v>
      </c>
      <c r="B506">
        <f t="shared" si="24"/>
        <v>491</v>
      </c>
      <c r="C506" t="s">
        <v>74</v>
      </c>
      <c r="D506" t="s">
        <v>881</v>
      </c>
      <c r="E506">
        <v>491</v>
      </c>
      <c r="F506" t="s">
        <v>139</v>
      </c>
      <c r="G506" t="str">
        <f t="shared" si="22"/>
        <v>status_update_491</v>
      </c>
      <c r="H506" s="11" t="str">
        <f t="shared" si="23"/>
        <v>status_update_491 = toe_tag_20.toe_tag_updates.create(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491 } )</v>
      </c>
    </row>
    <row r="507" spans="1:8" ht="20">
      <c r="A507" s="13" t="s">
        <v>862</v>
      </c>
      <c r="B507">
        <f t="shared" si="24"/>
        <v>492</v>
      </c>
      <c r="C507" t="s">
        <v>74</v>
      </c>
      <c r="D507" t="s">
        <v>881</v>
      </c>
      <c r="E507">
        <v>492</v>
      </c>
      <c r="F507" t="s">
        <v>139</v>
      </c>
      <c r="G507" t="str">
        <f t="shared" si="22"/>
        <v>status_update_492</v>
      </c>
      <c r="H507" s="11" t="str">
        <f t="shared" si="23"/>
        <v>status_update_492 = toe_tag_20.toe_tag_updates.create(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492 } )</v>
      </c>
    </row>
    <row r="508" spans="1:8" ht="20">
      <c r="A508" s="13" t="s">
        <v>860</v>
      </c>
      <c r="B508">
        <f t="shared" si="24"/>
        <v>493</v>
      </c>
      <c r="C508" t="s">
        <v>74</v>
      </c>
      <c r="D508" t="s">
        <v>881</v>
      </c>
      <c r="E508">
        <v>493</v>
      </c>
      <c r="F508" t="s">
        <v>108</v>
      </c>
      <c r="G508" t="str">
        <f t="shared" si="22"/>
        <v>status_update_493</v>
      </c>
      <c r="H508" s="11" t="str">
        <f t="shared" si="23"/>
        <v>status_update_493 = toe_tag_3.toe_tag_updates.create(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493 } )</v>
      </c>
    </row>
    <row r="509" spans="1:8" ht="20">
      <c r="A509" s="13" t="s">
        <v>859</v>
      </c>
      <c r="B509">
        <f t="shared" si="24"/>
        <v>494</v>
      </c>
      <c r="C509" t="s">
        <v>74</v>
      </c>
      <c r="D509" t="s">
        <v>881</v>
      </c>
      <c r="E509">
        <v>494</v>
      </c>
      <c r="F509" t="s">
        <v>108</v>
      </c>
      <c r="G509" t="str">
        <f t="shared" si="22"/>
        <v>status_update_494</v>
      </c>
      <c r="H509" s="11" t="str">
        <f t="shared" si="23"/>
        <v>status_update_494 = toe_tag_3.toe_tag_updates.create(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494 } )</v>
      </c>
    </row>
    <row r="510" spans="1:8" ht="20">
      <c r="A510" s="13" t="s">
        <v>863</v>
      </c>
      <c r="B510">
        <f t="shared" si="24"/>
        <v>495</v>
      </c>
      <c r="C510" t="s">
        <v>74</v>
      </c>
      <c r="D510" t="s">
        <v>881</v>
      </c>
      <c r="E510">
        <v>495</v>
      </c>
      <c r="F510" t="s">
        <v>108</v>
      </c>
      <c r="G510" t="str">
        <f t="shared" si="22"/>
        <v>status_update_495</v>
      </c>
      <c r="H510" s="11" t="str">
        <f t="shared" si="23"/>
        <v>status_update_495 = toe_tag_3.toe_tag_updates.create(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495 } )</v>
      </c>
    </row>
    <row r="511" spans="1:8" ht="20">
      <c r="A511" s="13" t="s">
        <v>861</v>
      </c>
      <c r="B511">
        <f t="shared" si="24"/>
        <v>496</v>
      </c>
      <c r="C511" t="s">
        <v>74</v>
      </c>
      <c r="D511" t="s">
        <v>881</v>
      </c>
      <c r="E511">
        <v>496</v>
      </c>
      <c r="F511" t="s">
        <v>108</v>
      </c>
      <c r="G511" t="str">
        <f t="shared" si="22"/>
        <v>status_update_496</v>
      </c>
      <c r="H511" s="11" t="str">
        <f t="shared" si="23"/>
        <v>status_update_496 = toe_tag_3.toe_tag_updates.create(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496 } )</v>
      </c>
    </row>
    <row r="512" spans="1:8" ht="20">
      <c r="A512" s="13" t="s">
        <v>862</v>
      </c>
      <c r="B512">
        <f t="shared" si="24"/>
        <v>497</v>
      </c>
      <c r="C512" t="s">
        <v>74</v>
      </c>
      <c r="D512" t="s">
        <v>881</v>
      </c>
      <c r="E512">
        <v>497</v>
      </c>
      <c r="F512" t="s">
        <v>108</v>
      </c>
      <c r="G512" t="str">
        <f t="shared" si="22"/>
        <v>status_update_497</v>
      </c>
      <c r="H512" s="11" t="str">
        <f t="shared" si="23"/>
        <v>status_update_497 = toe_tag_3.toe_tag_updates.create(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497 } )</v>
      </c>
    </row>
    <row r="513" spans="1:8" ht="20">
      <c r="A513" s="13" t="s">
        <v>860</v>
      </c>
      <c r="B513">
        <f t="shared" si="24"/>
        <v>498</v>
      </c>
      <c r="C513" t="s">
        <v>74</v>
      </c>
      <c r="D513" t="s">
        <v>881</v>
      </c>
      <c r="E513">
        <v>498</v>
      </c>
      <c r="F513" t="s">
        <v>110</v>
      </c>
      <c r="G513" t="str">
        <f t="shared" si="22"/>
        <v>status_update_498</v>
      </c>
      <c r="H513" s="11" t="str">
        <f t="shared" si="23"/>
        <v>status_update_498 = toe_tag_4.toe_tag_updates.create(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498 } )</v>
      </c>
    </row>
    <row r="514" spans="1:8" ht="20">
      <c r="A514" s="13" t="s">
        <v>859</v>
      </c>
      <c r="B514">
        <f t="shared" si="24"/>
        <v>499</v>
      </c>
      <c r="C514" t="s">
        <v>74</v>
      </c>
      <c r="D514" t="s">
        <v>881</v>
      </c>
      <c r="E514">
        <v>499</v>
      </c>
      <c r="F514" t="s">
        <v>110</v>
      </c>
      <c r="G514" t="str">
        <f t="shared" si="22"/>
        <v>status_update_499</v>
      </c>
      <c r="H514" s="11" t="str">
        <f t="shared" si="23"/>
        <v>status_update_499 = toe_tag_4.toe_tag_updates.create(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499 } )</v>
      </c>
    </row>
    <row r="515" spans="1:8" ht="20">
      <c r="A515" s="13" t="s">
        <v>863</v>
      </c>
      <c r="B515">
        <f t="shared" si="24"/>
        <v>500</v>
      </c>
      <c r="C515" t="s">
        <v>74</v>
      </c>
      <c r="D515" t="s">
        <v>881</v>
      </c>
      <c r="E515">
        <v>500</v>
      </c>
      <c r="F515" t="s">
        <v>110</v>
      </c>
      <c r="G515" t="str">
        <f t="shared" si="22"/>
        <v>status_update_500</v>
      </c>
      <c r="H515" s="11" t="str">
        <f t="shared" si="23"/>
        <v>status_update_500 = toe_tag_4.toe_tag_updates.create(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500 } )</v>
      </c>
    </row>
    <row r="516" spans="1:8" ht="20">
      <c r="A516" s="13" t="s">
        <v>861</v>
      </c>
      <c r="B516">
        <f t="shared" si="24"/>
        <v>501</v>
      </c>
      <c r="C516" t="s">
        <v>74</v>
      </c>
      <c r="D516" t="s">
        <v>881</v>
      </c>
      <c r="E516">
        <v>501</v>
      </c>
      <c r="F516" t="s">
        <v>110</v>
      </c>
      <c r="G516" t="str">
        <f t="shared" si="22"/>
        <v>status_update_501</v>
      </c>
      <c r="H516" s="11" t="str">
        <f t="shared" si="23"/>
        <v>status_update_501 = toe_tag_4.toe_tag_updates.create(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501 } )</v>
      </c>
    </row>
    <row r="517" spans="1:8" ht="20">
      <c r="A517" s="13" t="s">
        <v>862</v>
      </c>
      <c r="B517">
        <f t="shared" si="24"/>
        <v>502</v>
      </c>
      <c r="C517" t="s">
        <v>74</v>
      </c>
      <c r="D517" t="s">
        <v>881</v>
      </c>
      <c r="E517">
        <v>502</v>
      </c>
      <c r="F517" t="s">
        <v>110</v>
      </c>
      <c r="G517" t="str">
        <f t="shared" si="22"/>
        <v>status_update_502</v>
      </c>
      <c r="H517" s="11" t="str">
        <f t="shared" si="23"/>
        <v>status_update_502 = toe_tag_4.toe_tag_updates.create(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502 } )</v>
      </c>
    </row>
    <row r="518" spans="1:8" ht="20">
      <c r="A518" s="13" t="s">
        <v>860</v>
      </c>
      <c r="B518">
        <f t="shared" si="24"/>
        <v>503</v>
      </c>
      <c r="C518" t="s">
        <v>74</v>
      </c>
      <c r="D518" t="s">
        <v>881</v>
      </c>
      <c r="E518">
        <v>503</v>
      </c>
      <c r="F518" t="s">
        <v>112</v>
      </c>
      <c r="G518" t="str">
        <f t="shared" si="22"/>
        <v>status_update_503</v>
      </c>
      <c r="H518" s="11" t="str">
        <f t="shared" si="23"/>
        <v>status_update_503 = toe_tag_5.toe_tag_updates.create(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503 } )</v>
      </c>
    </row>
    <row r="519" spans="1:8" ht="20">
      <c r="A519" s="13" t="s">
        <v>859</v>
      </c>
      <c r="B519">
        <f t="shared" si="24"/>
        <v>504</v>
      </c>
      <c r="C519" t="s">
        <v>74</v>
      </c>
      <c r="D519" t="s">
        <v>881</v>
      </c>
      <c r="E519">
        <v>504</v>
      </c>
      <c r="F519" t="s">
        <v>112</v>
      </c>
      <c r="G519" t="str">
        <f t="shared" si="22"/>
        <v>status_update_504</v>
      </c>
      <c r="H519" s="11" t="str">
        <f t="shared" si="23"/>
        <v>status_update_504 = toe_tag_5.toe_tag_updates.create(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504 } )</v>
      </c>
    </row>
    <row r="520" spans="1:8" ht="20">
      <c r="A520" s="13" t="s">
        <v>863</v>
      </c>
      <c r="B520">
        <f t="shared" si="24"/>
        <v>505</v>
      </c>
      <c r="C520" t="s">
        <v>74</v>
      </c>
      <c r="D520" t="s">
        <v>881</v>
      </c>
      <c r="E520">
        <v>505</v>
      </c>
      <c r="F520" t="s">
        <v>112</v>
      </c>
      <c r="G520" t="str">
        <f t="shared" si="22"/>
        <v>status_update_505</v>
      </c>
      <c r="H520" s="11" t="str">
        <f t="shared" si="23"/>
        <v>status_update_505 = toe_tag_5.toe_tag_updates.create(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505 } )</v>
      </c>
    </row>
    <row r="521" spans="1:8" ht="20">
      <c r="A521" s="13" t="s">
        <v>861</v>
      </c>
      <c r="B521">
        <f t="shared" si="24"/>
        <v>506</v>
      </c>
      <c r="C521" t="s">
        <v>74</v>
      </c>
      <c r="D521" t="s">
        <v>881</v>
      </c>
      <c r="E521">
        <v>506</v>
      </c>
      <c r="F521" t="s">
        <v>112</v>
      </c>
      <c r="G521" t="str">
        <f t="shared" si="22"/>
        <v>status_update_506</v>
      </c>
      <c r="H521" s="11" t="str">
        <f t="shared" si="23"/>
        <v>status_update_506 = toe_tag_5.toe_tag_updates.create(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506 } )</v>
      </c>
    </row>
    <row r="522" spans="1:8" ht="20">
      <c r="A522" s="13" t="s">
        <v>862</v>
      </c>
      <c r="B522">
        <f t="shared" si="24"/>
        <v>507</v>
      </c>
      <c r="C522" t="s">
        <v>74</v>
      </c>
      <c r="D522" t="s">
        <v>881</v>
      </c>
      <c r="E522">
        <v>507</v>
      </c>
      <c r="F522" t="s">
        <v>112</v>
      </c>
      <c r="G522" t="str">
        <f t="shared" si="22"/>
        <v>status_update_507</v>
      </c>
      <c r="H522" s="11" t="str">
        <f t="shared" si="23"/>
        <v>status_update_507 = toe_tag_5.toe_tag_updates.create(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507 } )</v>
      </c>
    </row>
    <row r="523" spans="1:8" ht="20">
      <c r="A523" s="13" t="s">
        <v>860</v>
      </c>
      <c r="B523">
        <f t="shared" si="24"/>
        <v>508</v>
      </c>
      <c r="C523" t="s">
        <v>74</v>
      </c>
      <c r="D523" t="s">
        <v>881</v>
      </c>
      <c r="E523">
        <v>508</v>
      </c>
      <c r="F523" t="s">
        <v>113</v>
      </c>
      <c r="G523" t="str">
        <f t="shared" si="22"/>
        <v>status_update_508</v>
      </c>
      <c r="H523" s="11" t="str">
        <f t="shared" si="23"/>
        <v>status_update_508 = toe_tag_6.toe_tag_updates.create(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508 } )</v>
      </c>
    </row>
    <row r="524" spans="1:8" ht="20">
      <c r="A524" s="13" t="s">
        <v>859</v>
      </c>
      <c r="B524">
        <f t="shared" si="24"/>
        <v>509</v>
      </c>
      <c r="C524" t="s">
        <v>74</v>
      </c>
      <c r="D524" t="s">
        <v>881</v>
      </c>
      <c r="E524">
        <v>509</v>
      </c>
      <c r="F524" t="s">
        <v>113</v>
      </c>
      <c r="G524" t="str">
        <f t="shared" si="22"/>
        <v>status_update_509</v>
      </c>
      <c r="H524" s="11" t="str">
        <f t="shared" si="23"/>
        <v>status_update_509 = toe_tag_6.toe_tag_updates.create(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509 } )</v>
      </c>
    </row>
    <row r="525" spans="1:8" ht="20">
      <c r="A525" s="13" t="s">
        <v>863</v>
      </c>
      <c r="B525">
        <f t="shared" si="24"/>
        <v>510</v>
      </c>
      <c r="C525" t="s">
        <v>74</v>
      </c>
      <c r="D525" t="s">
        <v>881</v>
      </c>
      <c r="E525">
        <v>510</v>
      </c>
      <c r="F525" t="s">
        <v>113</v>
      </c>
      <c r="G525" t="str">
        <f t="shared" si="22"/>
        <v>status_update_510</v>
      </c>
      <c r="H525" s="11" t="str">
        <f t="shared" si="23"/>
        <v>status_update_510 = toe_tag_6.toe_tag_updates.create(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510 } )</v>
      </c>
    </row>
    <row r="526" spans="1:8" ht="20">
      <c r="A526" s="13" t="s">
        <v>861</v>
      </c>
      <c r="B526">
        <f t="shared" si="24"/>
        <v>511</v>
      </c>
      <c r="C526" t="s">
        <v>74</v>
      </c>
      <c r="D526" t="s">
        <v>881</v>
      </c>
      <c r="E526">
        <v>511</v>
      </c>
      <c r="F526" t="s">
        <v>113</v>
      </c>
      <c r="G526" t="str">
        <f t="shared" si="22"/>
        <v>status_update_511</v>
      </c>
      <c r="H526" s="11" t="str">
        <f t="shared" si="23"/>
        <v>status_update_511 = toe_tag_6.toe_tag_updates.create(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511 } )</v>
      </c>
    </row>
    <row r="527" spans="1:8" ht="20">
      <c r="A527" s="13" t="s">
        <v>862</v>
      </c>
      <c r="B527">
        <f t="shared" si="24"/>
        <v>512</v>
      </c>
      <c r="C527" t="s">
        <v>74</v>
      </c>
      <c r="D527" t="s">
        <v>881</v>
      </c>
      <c r="E527">
        <v>512</v>
      </c>
      <c r="F527" t="s">
        <v>113</v>
      </c>
      <c r="G527" t="str">
        <f t="shared" si="22"/>
        <v>status_update_512</v>
      </c>
      <c r="H527" s="11" t="str">
        <f t="shared" si="23"/>
        <v>status_update_512 = toe_tag_6.toe_tag_updates.create(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512 } )</v>
      </c>
    </row>
    <row r="528" spans="1:8" ht="20">
      <c r="A528" s="13" t="s">
        <v>860</v>
      </c>
      <c r="B528">
        <f t="shared" si="24"/>
        <v>513</v>
      </c>
      <c r="C528" t="s">
        <v>74</v>
      </c>
      <c r="D528" t="s">
        <v>881</v>
      </c>
      <c r="E528">
        <v>513</v>
      </c>
      <c r="F528" t="s">
        <v>116</v>
      </c>
      <c r="G528" t="str">
        <f t="shared" si="22"/>
        <v>status_update_513</v>
      </c>
      <c r="H528" s="11" t="str">
        <f t="shared" si="23"/>
        <v>status_update_513 = toe_tag_7.toe_tag_updates.create(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513 } )</v>
      </c>
    </row>
    <row r="529" spans="1:8" ht="20">
      <c r="A529" s="13" t="s">
        <v>859</v>
      </c>
      <c r="B529">
        <f t="shared" si="24"/>
        <v>514</v>
      </c>
      <c r="C529" t="s">
        <v>74</v>
      </c>
      <c r="D529" t="s">
        <v>881</v>
      </c>
      <c r="E529">
        <v>514</v>
      </c>
      <c r="F529" t="s">
        <v>116</v>
      </c>
      <c r="G529" t="str">
        <f t="shared" ref="G529:G549" si="25">"status_update_"&amp;E529</f>
        <v>status_update_514</v>
      </c>
      <c r="H529" s="11" t="str">
        <f t="shared" ref="H529:H549" si="26">G529&amp;" = "&amp;F529&amp;"."&amp;C529&amp;"_updates.create( { "&amp;$A$14&amp;"'"&amp;A529&amp;"'"&amp;B$14&amp;B529&amp;" } )"</f>
        <v>status_update_514 = toe_tag_7.toe_tag_updates.create(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514 } )</v>
      </c>
    </row>
    <row r="530" spans="1:8" ht="20">
      <c r="A530" s="13" t="s">
        <v>863</v>
      </c>
      <c r="B530">
        <f t="shared" ref="B530:B593" si="27">B529+1</f>
        <v>515</v>
      </c>
      <c r="C530" t="s">
        <v>74</v>
      </c>
      <c r="D530" t="s">
        <v>881</v>
      </c>
      <c r="E530">
        <v>515</v>
      </c>
      <c r="F530" t="s">
        <v>116</v>
      </c>
      <c r="G530" t="str">
        <f t="shared" si="25"/>
        <v>status_update_515</v>
      </c>
      <c r="H530" s="11" t="str">
        <f t="shared" si="26"/>
        <v>status_update_515 = toe_tag_7.toe_tag_updates.create(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515 } )</v>
      </c>
    </row>
    <row r="531" spans="1:8" ht="20">
      <c r="A531" s="13" t="s">
        <v>861</v>
      </c>
      <c r="B531">
        <f t="shared" si="27"/>
        <v>516</v>
      </c>
      <c r="C531" t="s">
        <v>74</v>
      </c>
      <c r="D531" t="s">
        <v>881</v>
      </c>
      <c r="E531">
        <v>516</v>
      </c>
      <c r="F531" t="s">
        <v>116</v>
      </c>
      <c r="G531" t="str">
        <f t="shared" si="25"/>
        <v>status_update_516</v>
      </c>
      <c r="H531" s="11" t="str">
        <f t="shared" si="26"/>
        <v>status_update_516 = toe_tag_7.toe_tag_updates.create(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516 } )</v>
      </c>
    </row>
    <row r="532" spans="1:8" ht="20">
      <c r="A532" s="13" t="s">
        <v>862</v>
      </c>
      <c r="B532">
        <f t="shared" si="27"/>
        <v>517</v>
      </c>
      <c r="C532" t="s">
        <v>74</v>
      </c>
      <c r="D532" t="s">
        <v>881</v>
      </c>
      <c r="E532">
        <v>517</v>
      </c>
      <c r="F532" t="s">
        <v>116</v>
      </c>
      <c r="G532" t="str">
        <f t="shared" si="25"/>
        <v>status_update_517</v>
      </c>
      <c r="H532" s="11" t="str">
        <f t="shared" si="26"/>
        <v>status_update_517 = toe_tag_7.toe_tag_updates.create(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517 } )</v>
      </c>
    </row>
    <row r="533" spans="1:8" ht="20">
      <c r="A533" s="13" t="s">
        <v>860</v>
      </c>
      <c r="B533">
        <f t="shared" si="27"/>
        <v>518</v>
      </c>
      <c r="C533" t="s">
        <v>74</v>
      </c>
      <c r="D533" t="s">
        <v>881</v>
      </c>
      <c r="E533">
        <v>518</v>
      </c>
      <c r="F533" t="s">
        <v>120</v>
      </c>
      <c r="G533" t="str">
        <f t="shared" si="25"/>
        <v>status_update_518</v>
      </c>
      <c r="H533" s="11" t="str">
        <f t="shared" si="26"/>
        <v>status_update_518 = toe_tag_8.toe_tag_updates.create(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518 } )</v>
      </c>
    </row>
    <row r="534" spans="1:8" ht="20">
      <c r="A534" s="13" t="s">
        <v>859</v>
      </c>
      <c r="B534">
        <f t="shared" si="27"/>
        <v>519</v>
      </c>
      <c r="C534" t="s">
        <v>74</v>
      </c>
      <c r="D534" t="s">
        <v>881</v>
      </c>
      <c r="E534">
        <v>519</v>
      </c>
      <c r="F534" t="s">
        <v>120</v>
      </c>
      <c r="G534" t="str">
        <f t="shared" si="25"/>
        <v>status_update_519</v>
      </c>
      <c r="H534" s="11" t="str">
        <f t="shared" si="26"/>
        <v>status_update_519 = toe_tag_8.toe_tag_updates.create(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519 } )</v>
      </c>
    </row>
    <row r="535" spans="1:8" ht="20">
      <c r="A535" s="13" t="s">
        <v>863</v>
      </c>
      <c r="B535">
        <f t="shared" si="27"/>
        <v>520</v>
      </c>
      <c r="C535" t="s">
        <v>74</v>
      </c>
      <c r="D535" t="s">
        <v>881</v>
      </c>
      <c r="E535">
        <v>520</v>
      </c>
      <c r="F535" t="s">
        <v>120</v>
      </c>
      <c r="G535" t="str">
        <f t="shared" si="25"/>
        <v>status_update_520</v>
      </c>
      <c r="H535" s="11" t="str">
        <f t="shared" si="26"/>
        <v>status_update_520 = toe_tag_8.toe_tag_updates.create(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520 } )</v>
      </c>
    </row>
    <row r="536" spans="1:8" ht="20">
      <c r="A536" s="13" t="s">
        <v>861</v>
      </c>
      <c r="B536">
        <f t="shared" si="27"/>
        <v>521</v>
      </c>
      <c r="C536" t="s">
        <v>74</v>
      </c>
      <c r="D536" t="s">
        <v>881</v>
      </c>
      <c r="E536">
        <v>521</v>
      </c>
      <c r="F536" t="s">
        <v>120</v>
      </c>
      <c r="G536" t="str">
        <f t="shared" si="25"/>
        <v>status_update_521</v>
      </c>
      <c r="H536" s="11" t="str">
        <f t="shared" si="26"/>
        <v>status_update_521 = toe_tag_8.toe_tag_updates.create(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521 } )</v>
      </c>
    </row>
    <row r="537" spans="1:8" ht="20">
      <c r="A537" s="13" t="s">
        <v>862</v>
      </c>
      <c r="B537">
        <f t="shared" si="27"/>
        <v>522</v>
      </c>
      <c r="C537" t="s">
        <v>74</v>
      </c>
      <c r="D537" t="s">
        <v>881</v>
      </c>
      <c r="E537">
        <v>522</v>
      </c>
      <c r="F537" t="s">
        <v>120</v>
      </c>
      <c r="G537" t="str">
        <f t="shared" si="25"/>
        <v>status_update_522</v>
      </c>
      <c r="H537" s="11" t="str">
        <f t="shared" si="26"/>
        <v>status_update_522 = toe_tag_8.toe_tag_updates.create(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522 } )</v>
      </c>
    </row>
    <row r="538" spans="1:8" ht="20">
      <c r="A538" s="13" t="s">
        <v>860</v>
      </c>
      <c r="B538">
        <f t="shared" si="27"/>
        <v>523</v>
      </c>
      <c r="C538" t="s">
        <v>74</v>
      </c>
      <c r="D538" t="s">
        <v>881</v>
      </c>
      <c r="E538">
        <v>523</v>
      </c>
      <c r="F538" t="s">
        <v>122</v>
      </c>
      <c r="G538" t="str">
        <f t="shared" si="25"/>
        <v>status_update_523</v>
      </c>
      <c r="H538" s="11" t="str">
        <f t="shared" si="26"/>
        <v>status_update_523 = toe_tag_9.toe_tag_updates.create( { text: 'Aliquam ornare luctus magna. Phasellus facilisis nunc at egestas malesuada. Vivamus a augue semper, vehicula orci sit amet, tincidunt lectus. Donec vel orci a odio suscipit tempor eget at dui. Suspendisse tempor vestibulum libero, quis euismod orci sagittis nec. Aenean nec nisi et tellus vehicula condimentum non quis magna. Ut auctor felis sapien, vitae vulputate quam convallis eleifend. Cras dictum euismod suscipit. Phasellus vehicula ligula dui, id tristique ante pulvinar sed. Donec ac hendrerit neque.', date_lookup_id: 523 } )</v>
      </c>
    </row>
    <row r="539" spans="1:8" ht="20">
      <c r="A539" s="13" t="s">
        <v>859</v>
      </c>
      <c r="B539">
        <f t="shared" si="27"/>
        <v>524</v>
      </c>
      <c r="C539" t="s">
        <v>74</v>
      </c>
      <c r="D539" t="s">
        <v>881</v>
      </c>
      <c r="E539">
        <v>524</v>
      </c>
      <c r="F539" t="s">
        <v>122</v>
      </c>
      <c r="G539" t="str">
        <f t="shared" si="25"/>
        <v>status_update_524</v>
      </c>
      <c r="H539" s="11" t="str">
        <f t="shared" si="26"/>
        <v>status_update_524 = toe_tag_9.toe_tag_updates.create( { text: 'Cras viverra, erat ac finibus vehicula, risus purus aliquet lacus, vitae ultrices eros urna ac erat. Morbi quis ipsum quis lorem efficitur efficitur at ut augue. Donec finibus id justo id molestie. Etiam pretium gravida libero. Maecenas et dolor rutrum, condimentum erat in, interdum justo. Donec luctus dui feugiat elit vulputate, quis tempor tellus fringilla. Donec maximus feugiat nisi ut euismod. Proin pretium ante aliquet felis dictum, ac viverra ligula tincidunt. Vestibulum ut placerat tortor, id ornare augue. Praesent rutrum lacus vel velit gravida, at dignissim libero posuere.', date_lookup_id: 524 } )</v>
      </c>
    </row>
    <row r="540" spans="1:8" ht="20">
      <c r="A540" s="13" t="s">
        <v>863</v>
      </c>
      <c r="B540">
        <f t="shared" si="27"/>
        <v>525</v>
      </c>
      <c r="C540" t="s">
        <v>74</v>
      </c>
      <c r="D540" t="s">
        <v>881</v>
      </c>
      <c r="E540">
        <v>525</v>
      </c>
      <c r="F540" t="s">
        <v>122</v>
      </c>
      <c r="G540" t="str">
        <f t="shared" si="25"/>
        <v>status_update_525</v>
      </c>
      <c r="H540" s="11" t="str">
        <f t="shared" si="26"/>
        <v>status_update_525 = toe_tag_9.toe_tag_updates.create( { text: 'Nullam vulputate viverra feugiat. Integer consequat sagittis sem non euismod. Etiam et lectus enim. Praesent rhoncus justo id sem rutrum semper. Sed vulputate consequat porttitor. Interdum et malesuada fames ac ante ipsum primis in faucibus. Aenean semper ipsum vitae faucibus tincidunt. Ut lobortis volutpat eros, a convallis quam elementum id. Praesent cursus erat ac ex faucibus, id pulvinar tellus lobortis. In fermentum lorem ac congue rutrum.', date_lookup_id: 525 } )</v>
      </c>
    </row>
    <row r="541" spans="1:8" ht="20">
      <c r="A541" s="13" t="s">
        <v>861</v>
      </c>
      <c r="B541">
        <f t="shared" si="27"/>
        <v>526</v>
      </c>
      <c r="C541" t="s">
        <v>74</v>
      </c>
      <c r="D541" t="s">
        <v>881</v>
      </c>
      <c r="E541">
        <v>526</v>
      </c>
      <c r="F541" t="s">
        <v>122</v>
      </c>
      <c r="G541" t="str">
        <f t="shared" si="25"/>
        <v>status_update_526</v>
      </c>
      <c r="H541" s="11" t="str">
        <f t="shared" si="26"/>
        <v>status_update_526 = toe_tag_9.toe_tag_updates.create( { text: 'Nunc mi libero, lacinia id felis ac, feugiat imperdiet nulla. Duis ac libero turpis. Donec vel lectus condimentum lectus consequat convallis varius eu risus. Proin ornare lobortis dolor quis tristique. Fusce consequat facilisis interdum. Donec laoreet magna ac nibh iaculis tempor. Duis eget sollicitudin ligula. Etiam risus libero, ultricies et purus sit amet, consectetur varius dui. Integer eget nisi erat. Ut eleifend ex euismod justo facilisis, a sollicitudin urna dictum. Nunc a ante eget lacus mattis faucibus. In sit amet sapien tempor, semper ante sed, sodales nunc. Vestibulum pellentesque non magna vel molestie. Morbi in ipsum a mauris posuere congue. Curabitur rhoncus diam eu libero consectetur placerat. Suspendisse vitae bibendum dui.', date_lookup_id: 526 } )</v>
      </c>
    </row>
    <row r="542" spans="1:8" ht="20">
      <c r="A542" s="13" t="s">
        <v>862</v>
      </c>
      <c r="B542">
        <f t="shared" si="27"/>
        <v>527</v>
      </c>
      <c r="C542" t="s">
        <v>74</v>
      </c>
      <c r="D542" t="s">
        <v>881</v>
      </c>
      <c r="E542">
        <v>527</v>
      </c>
      <c r="F542" t="s">
        <v>122</v>
      </c>
      <c r="G542" t="str">
        <f t="shared" si="25"/>
        <v>status_update_527</v>
      </c>
      <c r="H542" s="11" t="str">
        <f t="shared" si="26"/>
        <v>status_update_527 = toe_tag_9.toe_tag_updates.create( { text: 'Proin egestas purus ipsum, in lobortis risus ullamcorper vel. Donec nibh neque, lobortis sit amet aliquam quis, efficitur non augue. Pellentesque non lorem leo. Morbi ultricies at enim sit amet egestas. Curabitur maximus ipsum at tellus congue, et elementum ante mollis. Nulla auctor lacus eu enim ornare venenatis. In pretium, mauris vel vulputate suscipit, tellus magna pulvinar odio, a scelerisque diam ligula id ex. Aliquam hendrerit enim id tortor dapibus viverra. Curabitur ornare scelerisque leo. Mauris fermentum ac urna at suscipit. Nulla tempus nec ligula mattis rhoncus. Pellentesque vitae enim mauris. Pellentesque quis pretium lorem. Nam blandit vel elit at bibendum.', date_lookup_id: 527 } )</v>
      </c>
    </row>
    <row r="543" spans="1:8" ht="20">
      <c r="A543" s="13" t="s">
        <v>864</v>
      </c>
      <c r="B543">
        <f t="shared" si="27"/>
        <v>528</v>
      </c>
      <c r="C543" t="s">
        <v>872</v>
      </c>
      <c r="D543" t="s">
        <v>882</v>
      </c>
      <c r="E543">
        <v>528</v>
      </c>
      <c r="F543" t="s">
        <v>1014</v>
      </c>
      <c r="G543" t="str">
        <f t="shared" si="25"/>
        <v>status_update_528</v>
      </c>
      <c r="H543" s="11" t="str">
        <f t="shared" si="26"/>
        <v>status_update_528 = workshop_1.workshop_updates.create(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528 } )</v>
      </c>
    </row>
    <row r="544" spans="1:8" ht="20">
      <c r="A544" s="13" t="s">
        <v>864</v>
      </c>
      <c r="B544">
        <f t="shared" si="27"/>
        <v>529</v>
      </c>
      <c r="C544" t="s">
        <v>872</v>
      </c>
      <c r="D544" t="s">
        <v>882</v>
      </c>
      <c r="E544">
        <v>529</v>
      </c>
      <c r="F544" t="s">
        <v>1014</v>
      </c>
      <c r="G544" t="str">
        <f t="shared" si="25"/>
        <v>status_update_529</v>
      </c>
      <c r="H544" s="11" t="str">
        <f t="shared" si="26"/>
        <v>status_update_529 = workshop_1.workshop_updates.create(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529 } )</v>
      </c>
    </row>
    <row r="545" spans="1:15" ht="20">
      <c r="A545" s="13" t="s">
        <v>864</v>
      </c>
      <c r="B545">
        <f t="shared" si="27"/>
        <v>530</v>
      </c>
      <c r="C545" t="s">
        <v>872</v>
      </c>
      <c r="D545" t="s">
        <v>882</v>
      </c>
      <c r="E545">
        <v>530</v>
      </c>
      <c r="F545" t="s">
        <v>1014</v>
      </c>
      <c r="G545" t="str">
        <f t="shared" si="25"/>
        <v>status_update_530</v>
      </c>
      <c r="H545" s="11" t="str">
        <f t="shared" si="26"/>
        <v>status_update_530 = workshop_1.workshop_updates.create(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530 } )</v>
      </c>
    </row>
    <row r="546" spans="1:15" ht="20">
      <c r="A546" s="13" t="s">
        <v>864</v>
      </c>
      <c r="B546">
        <f t="shared" si="27"/>
        <v>531</v>
      </c>
      <c r="C546" t="s">
        <v>872</v>
      </c>
      <c r="D546" t="s">
        <v>882</v>
      </c>
      <c r="E546">
        <v>531</v>
      </c>
      <c r="F546" t="s">
        <v>1015</v>
      </c>
      <c r="G546" t="str">
        <f t="shared" si="25"/>
        <v>status_update_531</v>
      </c>
      <c r="H546" s="11" t="str">
        <f t="shared" si="26"/>
        <v>status_update_531 = workshop_2.workshop_updates.create(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531 } )</v>
      </c>
    </row>
    <row r="547" spans="1:15" ht="20">
      <c r="A547" s="13" t="s">
        <v>864</v>
      </c>
      <c r="B547">
        <f t="shared" si="27"/>
        <v>532</v>
      </c>
      <c r="C547" t="s">
        <v>872</v>
      </c>
      <c r="D547" t="s">
        <v>882</v>
      </c>
      <c r="E547">
        <v>532</v>
      </c>
      <c r="F547" t="s">
        <v>1015</v>
      </c>
      <c r="G547" t="str">
        <f t="shared" si="25"/>
        <v>status_update_532</v>
      </c>
      <c r="H547" s="11" t="str">
        <f t="shared" si="26"/>
        <v>status_update_532 = workshop_2.workshop_updates.create(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532 } )</v>
      </c>
    </row>
    <row r="548" spans="1:15" ht="20">
      <c r="A548" s="13" t="s">
        <v>864</v>
      </c>
      <c r="B548">
        <f t="shared" si="27"/>
        <v>533</v>
      </c>
      <c r="C548" t="s">
        <v>872</v>
      </c>
      <c r="D548" t="s">
        <v>882</v>
      </c>
      <c r="E548">
        <v>533</v>
      </c>
      <c r="F548" t="s">
        <v>1016</v>
      </c>
      <c r="G548" t="str">
        <f t="shared" si="25"/>
        <v>status_update_533</v>
      </c>
      <c r="H548" s="11" t="str">
        <f t="shared" si="26"/>
        <v>status_update_533 = workshop_3.workshop_updates.create(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533 } )</v>
      </c>
    </row>
    <row r="549" spans="1:15" ht="20">
      <c r="A549" s="13" t="s">
        <v>864</v>
      </c>
      <c r="B549">
        <f t="shared" si="27"/>
        <v>534</v>
      </c>
      <c r="C549" t="s">
        <v>872</v>
      </c>
      <c r="D549" t="s">
        <v>882</v>
      </c>
      <c r="E549">
        <v>534</v>
      </c>
      <c r="F549" t="s">
        <v>1017</v>
      </c>
      <c r="G549" t="str">
        <f t="shared" si="25"/>
        <v>status_update_534</v>
      </c>
      <c r="H549" s="11" t="str">
        <f t="shared" si="26"/>
        <v>status_update_534 = workshop_4.workshop_updates.create( { text: 'Curabitur iaculis, enim id volutpat hendrerit, quam tortor sodales tellus, tincidunt convallis libero velit hendrerit metus. Etiam ut neque eu massa suscipit dignissim tincidunt vitae augue. Donec urna risus, hendrerit a cursus in, sagittis ac eros. Mauris ullamcorper at velit sit amet hendrerit. Etiam congue enim et ultrices lobortis. Sed pretium urna elementum leo lobortis, sit amet rutrum elit aliquet. Curabitur lobortis purus id nulla venenatis, sit amet malesuada lectus volutpat. Class aptent taciti sociosqu ad litora torquent per conubia nostra, per inceptos himenaeos. Donec vitae lacus et lorem bibendum efficitur. Integer accumsan nibh vel lorem posuere, nec consequat ligula interdum. Quisque non vulputate ante, eget bibendum massa. Nunc posuere consequat dolor quis condimentum. Donec vel enim ut orci pellentesque accumsan. Interdum et malesuada fames ac ante ipsum primis in faucibus. Integer porta eget erat vitae pulvinar. Mauris condimentum vehicula hendrerit.', date_lookup_id: 534 } )</v>
      </c>
    </row>
    <row r="550" spans="1:15" ht="20">
      <c r="A550" s="13"/>
      <c r="B550">
        <f t="shared" si="27"/>
        <v>535</v>
      </c>
      <c r="F550" t="s">
        <v>1018</v>
      </c>
      <c r="G550" t="s">
        <v>1018</v>
      </c>
      <c r="I550" t="s">
        <v>1018</v>
      </c>
      <c r="J550" t="s">
        <v>1018</v>
      </c>
      <c r="K550" t="s">
        <v>1018</v>
      </c>
      <c r="L550" t="s">
        <v>1018</v>
      </c>
      <c r="M550" t="s">
        <v>1018</v>
      </c>
      <c r="N550" t="s">
        <v>1018</v>
      </c>
      <c r="O550" t="s">
        <v>1018</v>
      </c>
    </row>
    <row r="551" spans="1:15" ht="20">
      <c r="A551" s="13" t="s">
        <v>833</v>
      </c>
      <c r="B551">
        <f t="shared" si="27"/>
        <v>536</v>
      </c>
      <c r="C551" t="s">
        <v>865</v>
      </c>
      <c r="D551" t="s">
        <v>874</v>
      </c>
      <c r="F551" s="6"/>
    </row>
    <row r="552" spans="1:15" ht="20">
      <c r="A552" s="13" t="s">
        <v>833</v>
      </c>
      <c r="B552">
        <f t="shared" si="27"/>
        <v>537</v>
      </c>
      <c r="C552" t="s">
        <v>865</v>
      </c>
      <c r="D552" t="s">
        <v>874</v>
      </c>
    </row>
    <row r="553" spans="1:15" ht="20">
      <c r="A553" s="13" t="s">
        <v>833</v>
      </c>
      <c r="B553">
        <f t="shared" si="27"/>
        <v>538</v>
      </c>
      <c r="C553" t="s">
        <v>865</v>
      </c>
      <c r="D553" t="s">
        <v>874</v>
      </c>
    </row>
    <row r="554" spans="1:15" ht="20">
      <c r="A554" s="13" t="s">
        <v>833</v>
      </c>
      <c r="B554">
        <f t="shared" si="27"/>
        <v>539</v>
      </c>
      <c r="C554" t="s">
        <v>865</v>
      </c>
      <c r="D554" t="s">
        <v>874</v>
      </c>
    </row>
    <row r="555" spans="1:15" ht="20">
      <c r="A555" s="13" t="s">
        <v>835</v>
      </c>
      <c r="B555">
        <f t="shared" si="27"/>
        <v>540</v>
      </c>
      <c r="C555" t="s">
        <v>865</v>
      </c>
      <c r="D555" t="s">
        <v>874</v>
      </c>
    </row>
    <row r="556" spans="1:15" ht="20">
      <c r="A556" s="13" t="s">
        <v>835</v>
      </c>
      <c r="B556">
        <f t="shared" si="27"/>
        <v>541</v>
      </c>
      <c r="C556" t="s">
        <v>865</v>
      </c>
      <c r="D556" t="s">
        <v>874</v>
      </c>
    </row>
    <row r="557" spans="1:15" ht="20">
      <c r="A557" s="13" t="s">
        <v>835</v>
      </c>
      <c r="B557">
        <f t="shared" si="27"/>
        <v>542</v>
      </c>
      <c r="C557" t="s">
        <v>865</v>
      </c>
      <c r="D557" t="s">
        <v>874</v>
      </c>
    </row>
    <row r="558" spans="1:15" ht="20">
      <c r="A558" s="13" t="s">
        <v>835</v>
      </c>
      <c r="B558">
        <f t="shared" si="27"/>
        <v>543</v>
      </c>
      <c r="C558" t="s">
        <v>865</v>
      </c>
      <c r="D558" t="s">
        <v>874</v>
      </c>
    </row>
    <row r="559" spans="1:15" ht="20">
      <c r="A559" s="13" t="s">
        <v>835</v>
      </c>
      <c r="B559">
        <f t="shared" si="27"/>
        <v>544</v>
      </c>
      <c r="C559" t="s">
        <v>865</v>
      </c>
      <c r="D559" t="s">
        <v>874</v>
      </c>
    </row>
    <row r="560" spans="1:15" ht="20">
      <c r="A560" s="13" t="s">
        <v>835</v>
      </c>
      <c r="B560">
        <f t="shared" si="27"/>
        <v>545</v>
      </c>
      <c r="C560" t="s">
        <v>865</v>
      </c>
      <c r="D560" t="s">
        <v>874</v>
      </c>
    </row>
    <row r="561" spans="1:4" ht="20">
      <c r="A561" s="13" t="s">
        <v>835</v>
      </c>
      <c r="B561">
        <f t="shared" si="27"/>
        <v>546</v>
      </c>
      <c r="C561" t="s">
        <v>865</v>
      </c>
      <c r="D561" t="s">
        <v>874</v>
      </c>
    </row>
    <row r="562" spans="1:4" ht="20">
      <c r="A562" s="13" t="s">
        <v>835</v>
      </c>
      <c r="B562">
        <f t="shared" si="27"/>
        <v>547</v>
      </c>
      <c r="C562" t="s">
        <v>865</v>
      </c>
      <c r="D562" t="s">
        <v>874</v>
      </c>
    </row>
    <row r="563" spans="1:4" ht="20">
      <c r="A563" s="13" t="s">
        <v>835</v>
      </c>
      <c r="B563">
        <f t="shared" si="27"/>
        <v>548</v>
      </c>
      <c r="C563" t="s">
        <v>865</v>
      </c>
      <c r="D563" t="s">
        <v>874</v>
      </c>
    </row>
    <row r="564" spans="1:4" ht="20">
      <c r="A564" s="13" t="s">
        <v>835</v>
      </c>
      <c r="B564">
        <f t="shared" si="27"/>
        <v>549</v>
      </c>
      <c r="C564" t="s">
        <v>865</v>
      </c>
      <c r="D564" t="s">
        <v>874</v>
      </c>
    </row>
    <row r="565" spans="1:4" ht="20">
      <c r="A565" s="13" t="s">
        <v>835</v>
      </c>
      <c r="B565">
        <f t="shared" si="27"/>
        <v>550</v>
      </c>
      <c r="C565" t="s">
        <v>865</v>
      </c>
      <c r="D565" t="s">
        <v>874</v>
      </c>
    </row>
    <row r="566" spans="1:4" ht="20">
      <c r="A566" s="13" t="s">
        <v>835</v>
      </c>
      <c r="B566">
        <f t="shared" si="27"/>
        <v>551</v>
      </c>
      <c r="C566" t="s">
        <v>865</v>
      </c>
      <c r="D566" t="s">
        <v>874</v>
      </c>
    </row>
    <row r="567" spans="1:4" ht="20">
      <c r="A567" s="13" t="s">
        <v>835</v>
      </c>
      <c r="B567">
        <f t="shared" si="27"/>
        <v>552</v>
      </c>
      <c r="C567" t="s">
        <v>865</v>
      </c>
      <c r="D567" t="s">
        <v>874</v>
      </c>
    </row>
    <row r="568" spans="1:4" ht="20">
      <c r="A568" s="13" t="s">
        <v>835</v>
      </c>
      <c r="B568">
        <f t="shared" si="27"/>
        <v>553</v>
      </c>
      <c r="C568" t="s">
        <v>865</v>
      </c>
      <c r="D568" t="s">
        <v>874</v>
      </c>
    </row>
    <row r="569" spans="1:4" ht="20">
      <c r="A569" s="13" t="s">
        <v>835</v>
      </c>
      <c r="B569">
        <f t="shared" si="27"/>
        <v>554</v>
      </c>
      <c r="C569" t="s">
        <v>865</v>
      </c>
      <c r="D569" t="s">
        <v>874</v>
      </c>
    </row>
    <row r="570" spans="1:4" ht="20">
      <c r="A570" s="13" t="s">
        <v>835</v>
      </c>
      <c r="B570">
        <f t="shared" si="27"/>
        <v>555</v>
      </c>
      <c r="C570" t="s">
        <v>865</v>
      </c>
      <c r="D570" t="s">
        <v>874</v>
      </c>
    </row>
    <row r="571" spans="1:4" ht="20">
      <c r="A571" s="13" t="s">
        <v>835</v>
      </c>
      <c r="B571">
        <f t="shared" si="27"/>
        <v>556</v>
      </c>
      <c r="C571" t="s">
        <v>865</v>
      </c>
      <c r="D571" t="s">
        <v>874</v>
      </c>
    </row>
    <row r="572" spans="1:4" ht="20">
      <c r="A572" s="13" t="s">
        <v>835</v>
      </c>
      <c r="B572">
        <f t="shared" si="27"/>
        <v>557</v>
      </c>
      <c r="C572" t="s">
        <v>865</v>
      </c>
      <c r="D572" t="s">
        <v>874</v>
      </c>
    </row>
    <row r="573" spans="1:4" ht="20">
      <c r="A573" s="13" t="s">
        <v>835</v>
      </c>
      <c r="B573">
        <f t="shared" si="27"/>
        <v>558</v>
      </c>
      <c r="C573" t="s">
        <v>865</v>
      </c>
      <c r="D573" t="s">
        <v>874</v>
      </c>
    </row>
    <row r="574" spans="1:4" ht="20">
      <c r="A574" s="13" t="s">
        <v>835</v>
      </c>
      <c r="B574">
        <f t="shared" si="27"/>
        <v>559</v>
      </c>
      <c r="C574" t="s">
        <v>865</v>
      </c>
      <c r="D574" t="s">
        <v>874</v>
      </c>
    </row>
    <row r="575" spans="1:4" ht="20">
      <c r="A575" s="13" t="s">
        <v>836</v>
      </c>
      <c r="B575">
        <f t="shared" si="27"/>
        <v>560</v>
      </c>
      <c r="C575" t="s">
        <v>865</v>
      </c>
      <c r="D575" t="s">
        <v>874</v>
      </c>
    </row>
    <row r="576" spans="1:4" ht="20">
      <c r="A576" s="13" t="s">
        <v>836</v>
      </c>
      <c r="B576">
        <f t="shared" si="27"/>
        <v>561</v>
      </c>
      <c r="C576" t="s">
        <v>865</v>
      </c>
      <c r="D576" t="s">
        <v>874</v>
      </c>
    </row>
    <row r="577" spans="1:4" ht="20">
      <c r="A577" s="13" t="s">
        <v>836</v>
      </c>
      <c r="B577">
        <f t="shared" si="27"/>
        <v>562</v>
      </c>
      <c r="C577" t="s">
        <v>865</v>
      </c>
      <c r="D577" t="s">
        <v>874</v>
      </c>
    </row>
    <row r="578" spans="1:4" ht="20">
      <c r="A578" s="13" t="s">
        <v>836</v>
      </c>
      <c r="B578">
        <f t="shared" si="27"/>
        <v>563</v>
      </c>
      <c r="C578" t="s">
        <v>865</v>
      </c>
      <c r="D578" t="s">
        <v>874</v>
      </c>
    </row>
    <row r="579" spans="1:4" ht="20">
      <c r="A579" s="13" t="s">
        <v>836</v>
      </c>
      <c r="B579">
        <f t="shared" si="27"/>
        <v>564</v>
      </c>
      <c r="C579" t="s">
        <v>865</v>
      </c>
      <c r="D579" t="s">
        <v>874</v>
      </c>
    </row>
    <row r="580" spans="1:4" ht="20">
      <c r="A580" s="13" t="s">
        <v>836</v>
      </c>
      <c r="B580">
        <f t="shared" si="27"/>
        <v>565</v>
      </c>
      <c r="C580" t="s">
        <v>865</v>
      </c>
      <c r="D580" t="s">
        <v>874</v>
      </c>
    </row>
    <row r="581" spans="1:4" ht="20">
      <c r="A581" s="13" t="s">
        <v>836</v>
      </c>
      <c r="B581">
        <f t="shared" si="27"/>
        <v>566</v>
      </c>
      <c r="C581" t="s">
        <v>865</v>
      </c>
      <c r="D581" t="s">
        <v>874</v>
      </c>
    </row>
    <row r="582" spans="1:4" ht="20">
      <c r="A582" s="13" t="s">
        <v>836</v>
      </c>
      <c r="B582">
        <f t="shared" si="27"/>
        <v>567</v>
      </c>
      <c r="C582" t="s">
        <v>865</v>
      </c>
      <c r="D582" t="s">
        <v>874</v>
      </c>
    </row>
    <row r="583" spans="1:4" ht="20">
      <c r="A583" s="13" t="s">
        <v>836</v>
      </c>
      <c r="B583">
        <f t="shared" si="27"/>
        <v>568</v>
      </c>
      <c r="C583" t="s">
        <v>865</v>
      </c>
      <c r="D583" t="s">
        <v>874</v>
      </c>
    </row>
    <row r="584" spans="1:4" ht="20">
      <c r="A584" s="13" t="s">
        <v>836</v>
      </c>
      <c r="B584">
        <f t="shared" si="27"/>
        <v>569</v>
      </c>
      <c r="C584" t="s">
        <v>865</v>
      </c>
      <c r="D584" t="s">
        <v>874</v>
      </c>
    </row>
    <row r="585" spans="1:4" ht="20">
      <c r="A585" s="13" t="s">
        <v>836</v>
      </c>
      <c r="B585">
        <f t="shared" si="27"/>
        <v>570</v>
      </c>
      <c r="C585" t="s">
        <v>865</v>
      </c>
      <c r="D585" t="s">
        <v>874</v>
      </c>
    </row>
    <row r="586" spans="1:4" ht="20">
      <c r="A586" s="13" t="s">
        <v>836</v>
      </c>
      <c r="B586">
        <f t="shared" si="27"/>
        <v>571</v>
      </c>
      <c r="C586" t="s">
        <v>865</v>
      </c>
      <c r="D586" t="s">
        <v>874</v>
      </c>
    </row>
    <row r="587" spans="1:4" ht="20">
      <c r="A587" s="13" t="s">
        <v>836</v>
      </c>
      <c r="B587">
        <f t="shared" si="27"/>
        <v>572</v>
      </c>
      <c r="C587" t="s">
        <v>865</v>
      </c>
      <c r="D587" t="s">
        <v>874</v>
      </c>
    </row>
    <row r="588" spans="1:4" ht="20">
      <c r="A588" s="13" t="s">
        <v>836</v>
      </c>
      <c r="B588">
        <f t="shared" si="27"/>
        <v>573</v>
      </c>
      <c r="C588" t="s">
        <v>865</v>
      </c>
      <c r="D588" t="s">
        <v>874</v>
      </c>
    </row>
    <row r="589" spans="1:4" ht="20">
      <c r="A589" s="13" t="s">
        <v>836</v>
      </c>
      <c r="B589">
        <f t="shared" si="27"/>
        <v>574</v>
      </c>
      <c r="C589" t="s">
        <v>865</v>
      </c>
      <c r="D589" t="s">
        <v>874</v>
      </c>
    </row>
    <row r="590" spans="1:4" ht="20">
      <c r="A590" s="13" t="s">
        <v>836</v>
      </c>
      <c r="B590">
        <f t="shared" si="27"/>
        <v>575</v>
      </c>
      <c r="C590" t="s">
        <v>865</v>
      </c>
      <c r="D590" t="s">
        <v>874</v>
      </c>
    </row>
    <row r="591" spans="1:4" ht="20">
      <c r="A591" s="13" t="s">
        <v>836</v>
      </c>
      <c r="B591">
        <f t="shared" si="27"/>
        <v>576</v>
      </c>
      <c r="C591" t="s">
        <v>865</v>
      </c>
      <c r="D591" t="s">
        <v>874</v>
      </c>
    </row>
    <row r="592" spans="1:4" ht="20">
      <c r="A592" s="13" t="s">
        <v>836</v>
      </c>
      <c r="B592">
        <f t="shared" si="27"/>
        <v>577</v>
      </c>
      <c r="C592" t="s">
        <v>865</v>
      </c>
      <c r="D592" t="s">
        <v>874</v>
      </c>
    </row>
    <row r="593" spans="1:4" ht="20">
      <c r="A593" s="13" t="s">
        <v>836</v>
      </c>
      <c r="B593">
        <f t="shared" si="27"/>
        <v>578</v>
      </c>
      <c r="C593" t="s">
        <v>865</v>
      </c>
      <c r="D593" t="s">
        <v>874</v>
      </c>
    </row>
    <row r="594" spans="1:4" ht="20">
      <c r="A594" s="13" t="s">
        <v>836</v>
      </c>
      <c r="B594">
        <f t="shared" ref="B594:B657" si="28">B593+1</f>
        <v>579</v>
      </c>
      <c r="C594" t="s">
        <v>865</v>
      </c>
      <c r="D594" t="s">
        <v>874</v>
      </c>
    </row>
    <row r="595" spans="1:4" ht="20">
      <c r="A595" s="13" t="s">
        <v>837</v>
      </c>
      <c r="B595">
        <f t="shared" si="28"/>
        <v>580</v>
      </c>
      <c r="C595" t="s">
        <v>865</v>
      </c>
      <c r="D595" t="s">
        <v>874</v>
      </c>
    </row>
    <row r="596" spans="1:4" ht="20">
      <c r="A596" s="13" t="s">
        <v>837</v>
      </c>
      <c r="B596">
        <f t="shared" si="28"/>
        <v>581</v>
      </c>
      <c r="C596" t="s">
        <v>865</v>
      </c>
      <c r="D596" t="s">
        <v>874</v>
      </c>
    </row>
    <row r="597" spans="1:4" ht="20">
      <c r="A597" s="13" t="s">
        <v>837</v>
      </c>
      <c r="B597">
        <f t="shared" si="28"/>
        <v>582</v>
      </c>
      <c r="C597" t="s">
        <v>865</v>
      </c>
      <c r="D597" t="s">
        <v>874</v>
      </c>
    </row>
    <row r="598" spans="1:4" ht="20">
      <c r="A598" s="13" t="s">
        <v>837</v>
      </c>
      <c r="B598">
        <f t="shared" si="28"/>
        <v>583</v>
      </c>
      <c r="C598" t="s">
        <v>865</v>
      </c>
      <c r="D598" t="s">
        <v>874</v>
      </c>
    </row>
    <row r="599" spans="1:4" ht="20">
      <c r="A599" s="13" t="s">
        <v>837</v>
      </c>
      <c r="B599">
        <f t="shared" si="28"/>
        <v>584</v>
      </c>
      <c r="C599" t="s">
        <v>865</v>
      </c>
      <c r="D599" t="s">
        <v>874</v>
      </c>
    </row>
    <row r="600" spans="1:4" ht="20">
      <c r="A600" s="13" t="s">
        <v>837</v>
      </c>
      <c r="B600">
        <f t="shared" si="28"/>
        <v>585</v>
      </c>
      <c r="C600" t="s">
        <v>865</v>
      </c>
      <c r="D600" t="s">
        <v>874</v>
      </c>
    </row>
    <row r="601" spans="1:4" ht="20">
      <c r="A601" s="13" t="s">
        <v>837</v>
      </c>
      <c r="B601">
        <f t="shared" si="28"/>
        <v>586</v>
      </c>
      <c r="C601" t="s">
        <v>865</v>
      </c>
      <c r="D601" t="s">
        <v>874</v>
      </c>
    </row>
    <row r="602" spans="1:4" ht="20">
      <c r="A602" s="13" t="s">
        <v>837</v>
      </c>
      <c r="B602">
        <f t="shared" si="28"/>
        <v>587</v>
      </c>
      <c r="C602" t="s">
        <v>865</v>
      </c>
      <c r="D602" t="s">
        <v>874</v>
      </c>
    </row>
    <row r="603" spans="1:4" ht="20">
      <c r="A603" s="13" t="s">
        <v>837</v>
      </c>
      <c r="B603">
        <f t="shared" si="28"/>
        <v>588</v>
      </c>
      <c r="C603" t="s">
        <v>865</v>
      </c>
      <c r="D603" t="s">
        <v>874</v>
      </c>
    </row>
    <row r="604" spans="1:4" ht="20">
      <c r="A604" s="13" t="s">
        <v>837</v>
      </c>
      <c r="B604">
        <f t="shared" si="28"/>
        <v>589</v>
      </c>
      <c r="C604" t="s">
        <v>865</v>
      </c>
      <c r="D604" t="s">
        <v>874</v>
      </c>
    </row>
    <row r="605" spans="1:4" ht="20">
      <c r="A605" s="13" t="s">
        <v>837</v>
      </c>
      <c r="B605">
        <f t="shared" si="28"/>
        <v>590</v>
      </c>
      <c r="C605" t="s">
        <v>865</v>
      </c>
      <c r="D605" t="s">
        <v>874</v>
      </c>
    </row>
    <row r="606" spans="1:4" ht="20">
      <c r="A606" s="13" t="s">
        <v>837</v>
      </c>
      <c r="B606">
        <f t="shared" si="28"/>
        <v>591</v>
      </c>
      <c r="C606" t="s">
        <v>865</v>
      </c>
      <c r="D606" t="s">
        <v>874</v>
      </c>
    </row>
    <row r="607" spans="1:4" ht="20">
      <c r="A607" s="13" t="s">
        <v>837</v>
      </c>
      <c r="B607">
        <f t="shared" si="28"/>
        <v>592</v>
      </c>
      <c r="C607" t="s">
        <v>865</v>
      </c>
      <c r="D607" t="s">
        <v>874</v>
      </c>
    </row>
    <row r="608" spans="1:4" ht="20">
      <c r="A608" s="13" t="s">
        <v>837</v>
      </c>
      <c r="B608">
        <f t="shared" si="28"/>
        <v>593</v>
      </c>
      <c r="C608" t="s">
        <v>865</v>
      </c>
      <c r="D608" t="s">
        <v>874</v>
      </c>
    </row>
    <row r="609" spans="1:4" ht="20">
      <c r="A609" s="13" t="s">
        <v>837</v>
      </c>
      <c r="B609">
        <f t="shared" si="28"/>
        <v>594</v>
      </c>
      <c r="C609" t="s">
        <v>865</v>
      </c>
      <c r="D609" t="s">
        <v>874</v>
      </c>
    </row>
    <row r="610" spans="1:4" ht="20">
      <c r="A610" s="13" t="s">
        <v>837</v>
      </c>
      <c r="B610">
        <f t="shared" si="28"/>
        <v>595</v>
      </c>
      <c r="C610" t="s">
        <v>865</v>
      </c>
      <c r="D610" t="s">
        <v>874</v>
      </c>
    </row>
    <row r="611" spans="1:4" ht="20">
      <c r="A611" s="13" t="s">
        <v>837</v>
      </c>
      <c r="B611">
        <f t="shared" si="28"/>
        <v>596</v>
      </c>
      <c r="C611" t="s">
        <v>865</v>
      </c>
      <c r="D611" t="s">
        <v>874</v>
      </c>
    </row>
    <row r="612" spans="1:4" ht="20">
      <c r="A612" s="13" t="s">
        <v>837</v>
      </c>
      <c r="B612">
        <f t="shared" si="28"/>
        <v>597</v>
      </c>
      <c r="C612" t="s">
        <v>865</v>
      </c>
      <c r="D612" t="s">
        <v>874</v>
      </c>
    </row>
    <row r="613" spans="1:4" ht="20">
      <c r="A613" s="13" t="s">
        <v>837</v>
      </c>
      <c r="B613">
        <f t="shared" si="28"/>
        <v>598</v>
      </c>
      <c r="C613" t="s">
        <v>865</v>
      </c>
      <c r="D613" t="s">
        <v>874</v>
      </c>
    </row>
    <row r="614" spans="1:4" ht="20">
      <c r="A614" s="13" t="s">
        <v>837</v>
      </c>
      <c r="B614">
        <f t="shared" si="28"/>
        <v>599</v>
      </c>
      <c r="C614" t="s">
        <v>865</v>
      </c>
      <c r="D614" t="s">
        <v>874</v>
      </c>
    </row>
    <row r="615" spans="1:4" ht="20">
      <c r="A615" s="13" t="s">
        <v>834</v>
      </c>
      <c r="B615">
        <f t="shared" si="28"/>
        <v>600</v>
      </c>
      <c r="C615" t="s">
        <v>865</v>
      </c>
      <c r="D615" t="s">
        <v>874</v>
      </c>
    </row>
    <row r="616" spans="1:4" ht="20">
      <c r="A616" s="13" t="s">
        <v>834</v>
      </c>
      <c r="B616">
        <f t="shared" si="28"/>
        <v>601</v>
      </c>
      <c r="C616" t="s">
        <v>865</v>
      </c>
      <c r="D616" t="s">
        <v>874</v>
      </c>
    </row>
    <row r="617" spans="1:4" ht="20">
      <c r="A617" s="13" t="s">
        <v>834</v>
      </c>
      <c r="B617">
        <f t="shared" si="28"/>
        <v>602</v>
      </c>
      <c r="C617" t="s">
        <v>865</v>
      </c>
      <c r="D617" t="s">
        <v>874</v>
      </c>
    </row>
    <row r="618" spans="1:4" ht="20">
      <c r="A618" s="13" t="s">
        <v>834</v>
      </c>
      <c r="B618">
        <f t="shared" si="28"/>
        <v>603</v>
      </c>
      <c r="C618" t="s">
        <v>865</v>
      </c>
      <c r="D618" t="s">
        <v>874</v>
      </c>
    </row>
    <row r="619" spans="1:4" ht="20">
      <c r="A619" s="13" t="s">
        <v>834</v>
      </c>
      <c r="B619">
        <f t="shared" si="28"/>
        <v>604</v>
      </c>
      <c r="C619" t="s">
        <v>865</v>
      </c>
      <c r="D619" t="s">
        <v>874</v>
      </c>
    </row>
    <row r="620" spans="1:4" ht="20">
      <c r="A620" s="13" t="s">
        <v>834</v>
      </c>
      <c r="B620">
        <f t="shared" si="28"/>
        <v>605</v>
      </c>
      <c r="C620" t="s">
        <v>865</v>
      </c>
      <c r="D620" t="s">
        <v>874</v>
      </c>
    </row>
    <row r="621" spans="1:4" ht="20">
      <c r="A621" s="13" t="s">
        <v>834</v>
      </c>
      <c r="B621">
        <f t="shared" si="28"/>
        <v>606</v>
      </c>
      <c r="C621" t="s">
        <v>865</v>
      </c>
      <c r="D621" t="s">
        <v>874</v>
      </c>
    </row>
    <row r="622" spans="1:4" ht="20">
      <c r="A622" s="13" t="s">
        <v>834</v>
      </c>
      <c r="B622">
        <f t="shared" si="28"/>
        <v>607</v>
      </c>
      <c r="C622" t="s">
        <v>865</v>
      </c>
      <c r="D622" t="s">
        <v>874</v>
      </c>
    </row>
    <row r="623" spans="1:4" ht="20">
      <c r="A623" s="13" t="s">
        <v>834</v>
      </c>
      <c r="B623">
        <f t="shared" si="28"/>
        <v>608</v>
      </c>
      <c r="C623" t="s">
        <v>865</v>
      </c>
      <c r="D623" t="s">
        <v>874</v>
      </c>
    </row>
    <row r="624" spans="1:4" ht="20">
      <c r="A624" s="13" t="s">
        <v>834</v>
      </c>
      <c r="B624">
        <f t="shared" si="28"/>
        <v>609</v>
      </c>
      <c r="C624" t="s">
        <v>865</v>
      </c>
      <c r="D624" t="s">
        <v>874</v>
      </c>
    </row>
    <row r="625" spans="1:4" ht="20">
      <c r="A625" s="13" t="s">
        <v>834</v>
      </c>
      <c r="B625">
        <f t="shared" si="28"/>
        <v>610</v>
      </c>
      <c r="C625" t="s">
        <v>865</v>
      </c>
      <c r="D625" t="s">
        <v>874</v>
      </c>
    </row>
    <row r="626" spans="1:4" ht="20">
      <c r="A626" s="13" t="s">
        <v>834</v>
      </c>
      <c r="B626">
        <f t="shared" si="28"/>
        <v>611</v>
      </c>
      <c r="C626" t="s">
        <v>865</v>
      </c>
      <c r="D626" t="s">
        <v>874</v>
      </c>
    </row>
    <row r="627" spans="1:4" ht="20">
      <c r="A627" s="13" t="s">
        <v>834</v>
      </c>
      <c r="B627">
        <f t="shared" si="28"/>
        <v>612</v>
      </c>
      <c r="C627" t="s">
        <v>865</v>
      </c>
      <c r="D627" t="s">
        <v>874</v>
      </c>
    </row>
    <row r="628" spans="1:4" ht="20">
      <c r="A628" s="13" t="s">
        <v>834</v>
      </c>
      <c r="B628">
        <f t="shared" si="28"/>
        <v>613</v>
      </c>
      <c r="C628" t="s">
        <v>865</v>
      </c>
      <c r="D628" t="s">
        <v>874</v>
      </c>
    </row>
    <row r="629" spans="1:4" ht="20">
      <c r="A629" s="13" t="s">
        <v>834</v>
      </c>
      <c r="B629">
        <f t="shared" si="28"/>
        <v>614</v>
      </c>
      <c r="C629" t="s">
        <v>865</v>
      </c>
      <c r="D629" t="s">
        <v>874</v>
      </c>
    </row>
    <row r="630" spans="1:4" ht="20">
      <c r="A630" s="13" t="s">
        <v>834</v>
      </c>
      <c r="B630">
        <f t="shared" si="28"/>
        <v>615</v>
      </c>
      <c r="C630" t="s">
        <v>865</v>
      </c>
      <c r="D630" t="s">
        <v>874</v>
      </c>
    </row>
    <row r="631" spans="1:4" ht="20">
      <c r="A631" s="13" t="s">
        <v>834</v>
      </c>
      <c r="B631">
        <f t="shared" si="28"/>
        <v>616</v>
      </c>
      <c r="C631" t="s">
        <v>865</v>
      </c>
      <c r="D631" t="s">
        <v>874</v>
      </c>
    </row>
    <row r="632" spans="1:4" ht="20">
      <c r="A632" s="13" t="s">
        <v>834</v>
      </c>
      <c r="B632">
        <f t="shared" si="28"/>
        <v>617</v>
      </c>
      <c r="C632" t="s">
        <v>865</v>
      </c>
      <c r="D632" t="s">
        <v>874</v>
      </c>
    </row>
    <row r="633" spans="1:4" ht="20">
      <c r="A633" s="13" t="s">
        <v>834</v>
      </c>
      <c r="B633">
        <f t="shared" si="28"/>
        <v>618</v>
      </c>
      <c r="C633" t="s">
        <v>865</v>
      </c>
      <c r="D633" t="s">
        <v>874</v>
      </c>
    </row>
    <row r="634" spans="1:4" ht="20">
      <c r="A634" s="13" t="s">
        <v>834</v>
      </c>
      <c r="B634">
        <f t="shared" si="28"/>
        <v>619</v>
      </c>
      <c r="C634" t="s">
        <v>865</v>
      </c>
      <c r="D634" t="s">
        <v>874</v>
      </c>
    </row>
    <row r="635" spans="1:4" ht="20">
      <c r="A635" s="13" t="s">
        <v>841</v>
      </c>
      <c r="B635">
        <f t="shared" si="28"/>
        <v>620</v>
      </c>
      <c r="C635" t="s">
        <v>867</v>
      </c>
      <c r="D635" t="s">
        <v>876</v>
      </c>
    </row>
    <row r="636" spans="1:4" ht="20">
      <c r="A636" s="13" t="s">
        <v>841</v>
      </c>
      <c r="B636">
        <f t="shared" si="28"/>
        <v>621</v>
      </c>
      <c r="C636" t="s">
        <v>867</v>
      </c>
      <c r="D636" t="s">
        <v>876</v>
      </c>
    </row>
    <row r="637" spans="1:4" ht="20">
      <c r="A637" s="13" t="s">
        <v>841</v>
      </c>
      <c r="B637">
        <f t="shared" si="28"/>
        <v>622</v>
      </c>
      <c r="C637" t="s">
        <v>867</v>
      </c>
      <c r="D637" t="s">
        <v>876</v>
      </c>
    </row>
    <row r="638" spans="1:4" ht="20">
      <c r="A638" s="13" t="s">
        <v>841</v>
      </c>
      <c r="B638">
        <f t="shared" si="28"/>
        <v>623</v>
      </c>
      <c r="C638" t="s">
        <v>867</v>
      </c>
      <c r="D638" t="s">
        <v>876</v>
      </c>
    </row>
    <row r="639" spans="1:4" ht="20">
      <c r="A639" s="13" t="s">
        <v>841</v>
      </c>
      <c r="B639">
        <f t="shared" si="28"/>
        <v>624</v>
      </c>
      <c r="C639" t="s">
        <v>867</v>
      </c>
      <c r="D639" t="s">
        <v>876</v>
      </c>
    </row>
    <row r="640" spans="1:4" ht="20">
      <c r="A640" s="13" t="s">
        <v>841</v>
      </c>
      <c r="B640">
        <f t="shared" si="28"/>
        <v>625</v>
      </c>
      <c r="C640" t="s">
        <v>867</v>
      </c>
      <c r="D640" t="s">
        <v>876</v>
      </c>
    </row>
    <row r="641" spans="1:4" ht="20">
      <c r="A641" s="13" t="s">
        <v>841</v>
      </c>
      <c r="B641">
        <f t="shared" si="28"/>
        <v>626</v>
      </c>
      <c r="C641" t="s">
        <v>867</v>
      </c>
      <c r="D641" t="s">
        <v>876</v>
      </c>
    </row>
    <row r="642" spans="1:4" ht="20">
      <c r="A642" s="13" t="s">
        <v>841</v>
      </c>
      <c r="B642">
        <f t="shared" si="28"/>
        <v>627</v>
      </c>
      <c r="C642" t="s">
        <v>867</v>
      </c>
      <c r="D642" t="s">
        <v>876</v>
      </c>
    </row>
    <row r="643" spans="1:4" ht="20">
      <c r="A643" s="13" t="s">
        <v>841</v>
      </c>
      <c r="B643">
        <f t="shared" si="28"/>
        <v>628</v>
      </c>
      <c r="C643" t="s">
        <v>867</v>
      </c>
      <c r="D643" t="s">
        <v>876</v>
      </c>
    </row>
    <row r="644" spans="1:4" ht="20">
      <c r="A644" s="13" t="s">
        <v>841</v>
      </c>
      <c r="B644">
        <f t="shared" si="28"/>
        <v>629</v>
      </c>
      <c r="C644" t="s">
        <v>867</v>
      </c>
      <c r="D644" t="s">
        <v>876</v>
      </c>
    </row>
    <row r="645" spans="1:4" ht="20">
      <c r="A645" s="13" t="s">
        <v>841</v>
      </c>
      <c r="B645">
        <f t="shared" si="28"/>
        <v>630</v>
      </c>
      <c r="C645" t="s">
        <v>867</v>
      </c>
      <c r="D645" t="s">
        <v>876</v>
      </c>
    </row>
    <row r="646" spans="1:4" ht="20">
      <c r="A646" s="13" t="s">
        <v>841</v>
      </c>
      <c r="B646">
        <f t="shared" si="28"/>
        <v>631</v>
      </c>
      <c r="C646" t="s">
        <v>867</v>
      </c>
      <c r="D646" t="s">
        <v>876</v>
      </c>
    </row>
    <row r="647" spans="1:4" ht="20">
      <c r="A647" s="13" t="s">
        <v>841</v>
      </c>
      <c r="B647">
        <f t="shared" si="28"/>
        <v>632</v>
      </c>
      <c r="C647" t="s">
        <v>867</v>
      </c>
      <c r="D647" t="s">
        <v>876</v>
      </c>
    </row>
    <row r="648" spans="1:4" ht="20">
      <c r="A648" s="13" t="s">
        <v>841</v>
      </c>
      <c r="B648">
        <f t="shared" si="28"/>
        <v>633</v>
      </c>
      <c r="C648" t="s">
        <v>867</v>
      </c>
      <c r="D648" t="s">
        <v>876</v>
      </c>
    </row>
    <row r="649" spans="1:4" ht="20">
      <c r="A649" s="13" t="s">
        <v>841</v>
      </c>
      <c r="B649">
        <f t="shared" si="28"/>
        <v>634</v>
      </c>
      <c r="C649" t="s">
        <v>867</v>
      </c>
      <c r="D649" t="s">
        <v>876</v>
      </c>
    </row>
    <row r="650" spans="1:4" ht="20">
      <c r="A650" s="13" t="s">
        <v>841</v>
      </c>
      <c r="B650">
        <f t="shared" si="28"/>
        <v>635</v>
      </c>
      <c r="C650" t="s">
        <v>867</v>
      </c>
      <c r="D650" t="s">
        <v>876</v>
      </c>
    </row>
    <row r="651" spans="1:4" ht="20">
      <c r="A651" s="13" t="s">
        <v>841</v>
      </c>
      <c r="B651">
        <f t="shared" si="28"/>
        <v>636</v>
      </c>
      <c r="C651" t="s">
        <v>867</v>
      </c>
      <c r="D651" t="s">
        <v>876</v>
      </c>
    </row>
    <row r="652" spans="1:4" ht="20">
      <c r="A652" s="13" t="s">
        <v>841</v>
      </c>
      <c r="B652">
        <f t="shared" si="28"/>
        <v>637</v>
      </c>
      <c r="C652" t="s">
        <v>867</v>
      </c>
      <c r="D652" t="s">
        <v>876</v>
      </c>
    </row>
    <row r="653" spans="1:4" ht="20">
      <c r="A653" s="13" t="s">
        <v>841</v>
      </c>
      <c r="B653">
        <f t="shared" si="28"/>
        <v>638</v>
      </c>
      <c r="C653" t="s">
        <v>867</v>
      </c>
      <c r="D653" t="s">
        <v>876</v>
      </c>
    </row>
    <row r="654" spans="1:4" ht="20">
      <c r="A654" s="13" t="s">
        <v>841</v>
      </c>
      <c r="B654">
        <f t="shared" si="28"/>
        <v>639</v>
      </c>
      <c r="C654" t="s">
        <v>867</v>
      </c>
      <c r="D654" t="s">
        <v>876</v>
      </c>
    </row>
    <row r="655" spans="1:4" ht="20">
      <c r="A655" s="13" t="s">
        <v>839</v>
      </c>
      <c r="B655">
        <f t="shared" si="28"/>
        <v>640</v>
      </c>
      <c r="C655" t="s">
        <v>867</v>
      </c>
      <c r="D655" t="s">
        <v>876</v>
      </c>
    </row>
    <row r="656" spans="1:4" ht="20">
      <c r="A656" s="13" t="s">
        <v>839</v>
      </c>
      <c r="B656">
        <f t="shared" si="28"/>
        <v>641</v>
      </c>
      <c r="C656" t="s">
        <v>867</v>
      </c>
      <c r="D656" t="s">
        <v>876</v>
      </c>
    </row>
    <row r="657" spans="1:4" ht="20">
      <c r="A657" s="13" t="s">
        <v>839</v>
      </c>
      <c r="B657">
        <f t="shared" si="28"/>
        <v>642</v>
      </c>
      <c r="C657" t="s">
        <v>867</v>
      </c>
      <c r="D657" t="s">
        <v>876</v>
      </c>
    </row>
    <row r="658" spans="1:4" ht="20">
      <c r="A658" s="13" t="s">
        <v>839</v>
      </c>
      <c r="B658">
        <f t="shared" ref="B658:B721" si="29">B657+1</f>
        <v>643</v>
      </c>
      <c r="C658" t="s">
        <v>867</v>
      </c>
      <c r="D658" t="s">
        <v>876</v>
      </c>
    </row>
    <row r="659" spans="1:4" ht="20">
      <c r="A659" s="13" t="s">
        <v>839</v>
      </c>
      <c r="B659">
        <f t="shared" si="29"/>
        <v>644</v>
      </c>
      <c r="C659" t="s">
        <v>867</v>
      </c>
      <c r="D659" t="s">
        <v>876</v>
      </c>
    </row>
    <row r="660" spans="1:4" ht="20">
      <c r="A660" s="13" t="s">
        <v>839</v>
      </c>
      <c r="B660">
        <f t="shared" si="29"/>
        <v>645</v>
      </c>
      <c r="C660" t="s">
        <v>867</v>
      </c>
      <c r="D660" t="s">
        <v>876</v>
      </c>
    </row>
    <row r="661" spans="1:4" ht="20">
      <c r="A661" s="13" t="s">
        <v>839</v>
      </c>
      <c r="B661">
        <f t="shared" si="29"/>
        <v>646</v>
      </c>
      <c r="C661" t="s">
        <v>867</v>
      </c>
      <c r="D661" t="s">
        <v>876</v>
      </c>
    </row>
    <row r="662" spans="1:4" ht="20">
      <c r="A662" s="13" t="s">
        <v>839</v>
      </c>
      <c r="B662">
        <f t="shared" si="29"/>
        <v>647</v>
      </c>
      <c r="C662" t="s">
        <v>867</v>
      </c>
      <c r="D662" t="s">
        <v>876</v>
      </c>
    </row>
    <row r="663" spans="1:4" ht="20">
      <c r="A663" s="13" t="s">
        <v>839</v>
      </c>
      <c r="B663">
        <f t="shared" si="29"/>
        <v>648</v>
      </c>
      <c r="C663" t="s">
        <v>867</v>
      </c>
      <c r="D663" t="s">
        <v>876</v>
      </c>
    </row>
    <row r="664" spans="1:4" ht="20">
      <c r="A664" s="13" t="s">
        <v>839</v>
      </c>
      <c r="B664">
        <f t="shared" si="29"/>
        <v>649</v>
      </c>
      <c r="C664" t="s">
        <v>867</v>
      </c>
      <c r="D664" t="s">
        <v>876</v>
      </c>
    </row>
    <row r="665" spans="1:4" ht="20">
      <c r="A665" s="13" t="s">
        <v>839</v>
      </c>
      <c r="B665">
        <f t="shared" si="29"/>
        <v>650</v>
      </c>
      <c r="C665" t="s">
        <v>867</v>
      </c>
      <c r="D665" t="s">
        <v>876</v>
      </c>
    </row>
    <row r="666" spans="1:4" ht="20">
      <c r="A666" s="13" t="s">
        <v>839</v>
      </c>
      <c r="B666">
        <f t="shared" si="29"/>
        <v>651</v>
      </c>
      <c r="C666" t="s">
        <v>867</v>
      </c>
      <c r="D666" t="s">
        <v>876</v>
      </c>
    </row>
    <row r="667" spans="1:4" ht="20">
      <c r="A667" s="13" t="s">
        <v>839</v>
      </c>
      <c r="B667">
        <f t="shared" si="29"/>
        <v>652</v>
      </c>
      <c r="C667" t="s">
        <v>867</v>
      </c>
      <c r="D667" t="s">
        <v>876</v>
      </c>
    </row>
    <row r="668" spans="1:4" ht="20">
      <c r="A668" s="13" t="s">
        <v>839</v>
      </c>
      <c r="B668">
        <f t="shared" si="29"/>
        <v>653</v>
      </c>
      <c r="C668" t="s">
        <v>867</v>
      </c>
      <c r="D668" t="s">
        <v>876</v>
      </c>
    </row>
    <row r="669" spans="1:4" ht="20">
      <c r="A669" s="13" t="s">
        <v>839</v>
      </c>
      <c r="B669">
        <f t="shared" si="29"/>
        <v>654</v>
      </c>
      <c r="C669" t="s">
        <v>867</v>
      </c>
      <c r="D669" t="s">
        <v>876</v>
      </c>
    </row>
    <row r="670" spans="1:4" ht="20">
      <c r="A670" s="13" t="s">
        <v>839</v>
      </c>
      <c r="B670">
        <f t="shared" si="29"/>
        <v>655</v>
      </c>
      <c r="C670" t="s">
        <v>867</v>
      </c>
      <c r="D670" t="s">
        <v>876</v>
      </c>
    </row>
    <row r="671" spans="1:4" ht="20">
      <c r="A671" s="13" t="s">
        <v>839</v>
      </c>
      <c r="B671">
        <f t="shared" si="29"/>
        <v>656</v>
      </c>
      <c r="C671" t="s">
        <v>867</v>
      </c>
      <c r="D671" t="s">
        <v>876</v>
      </c>
    </row>
    <row r="672" spans="1:4" ht="20">
      <c r="A672" s="13" t="s">
        <v>839</v>
      </c>
      <c r="B672">
        <f t="shared" si="29"/>
        <v>657</v>
      </c>
      <c r="C672" t="s">
        <v>867</v>
      </c>
      <c r="D672" t="s">
        <v>876</v>
      </c>
    </row>
    <row r="673" spans="1:4" ht="20">
      <c r="A673" s="13" t="s">
        <v>839</v>
      </c>
      <c r="B673">
        <f t="shared" si="29"/>
        <v>658</v>
      </c>
      <c r="C673" t="s">
        <v>867</v>
      </c>
      <c r="D673" t="s">
        <v>876</v>
      </c>
    </row>
    <row r="674" spans="1:4" ht="20">
      <c r="A674" s="13" t="s">
        <v>839</v>
      </c>
      <c r="B674">
        <f t="shared" si="29"/>
        <v>659</v>
      </c>
      <c r="C674" t="s">
        <v>867</v>
      </c>
      <c r="D674" t="s">
        <v>876</v>
      </c>
    </row>
    <row r="675" spans="1:4" ht="20">
      <c r="A675" s="13" t="s">
        <v>842</v>
      </c>
      <c r="B675">
        <f t="shared" si="29"/>
        <v>660</v>
      </c>
      <c r="C675" t="s">
        <v>867</v>
      </c>
      <c r="D675" t="s">
        <v>876</v>
      </c>
    </row>
    <row r="676" spans="1:4" ht="20">
      <c r="A676" s="13" t="s">
        <v>842</v>
      </c>
      <c r="B676">
        <f t="shared" si="29"/>
        <v>661</v>
      </c>
      <c r="C676" t="s">
        <v>867</v>
      </c>
      <c r="D676" t="s">
        <v>876</v>
      </c>
    </row>
    <row r="677" spans="1:4" ht="20">
      <c r="A677" s="13" t="s">
        <v>842</v>
      </c>
      <c r="B677">
        <f t="shared" si="29"/>
        <v>662</v>
      </c>
      <c r="C677" t="s">
        <v>867</v>
      </c>
      <c r="D677" t="s">
        <v>876</v>
      </c>
    </row>
    <row r="678" spans="1:4" ht="20">
      <c r="A678" s="13" t="s">
        <v>842</v>
      </c>
      <c r="B678">
        <f t="shared" si="29"/>
        <v>663</v>
      </c>
      <c r="C678" t="s">
        <v>867</v>
      </c>
      <c r="D678" t="s">
        <v>876</v>
      </c>
    </row>
    <row r="679" spans="1:4" ht="20">
      <c r="A679" s="13" t="s">
        <v>842</v>
      </c>
      <c r="B679">
        <f t="shared" si="29"/>
        <v>664</v>
      </c>
      <c r="C679" t="s">
        <v>867</v>
      </c>
      <c r="D679" t="s">
        <v>876</v>
      </c>
    </row>
    <row r="680" spans="1:4" ht="20">
      <c r="A680" s="13" t="s">
        <v>842</v>
      </c>
      <c r="B680">
        <f t="shared" si="29"/>
        <v>665</v>
      </c>
      <c r="C680" t="s">
        <v>867</v>
      </c>
      <c r="D680" t="s">
        <v>876</v>
      </c>
    </row>
    <row r="681" spans="1:4" ht="20">
      <c r="A681" s="13" t="s">
        <v>842</v>
      </c>
      <c r="B681">
        <f t="shared" si="29"/>
        <v>666</v>
      </c>
      <c r="C681" t="s">
        <v>867</v>
      </c>
      <c r="D681" t="s">
        <v>876</v>
      </c>
    </row>
    <row r="682" spans="1:4" ht="20">
      <c r="A682" s="13" t="s">
        <v>842</v>
      </c>
      <c r="B682">
        <f t="shared" si="29"/>
        <v>667</v>
      </c>
      <c r="C682" t="s">
        <v>867</v>
      </c>
      <c r="D682" t="s">
        <v>876</v>
      </c>
    </row>
    <row r="683" spans="1:4" ht="20">
      <c r="A683" s="13" t="s">
        <v>842</v>
      </c>
      <c r="B683">
        <f t="shared" si="29"/>
        <v>668</v>
      </c>
      <c r="C683" t="s">
        <v>867</v>
      </c>
      <c r="D683" t="s">
        <v>876</v>
      </c>
    </row>
    <row r="684" spans="1:4" ht="20">
      <c r="A684" s="13" t="s">
        <v>842</v>
      </c>
      <c r="B684">
        <f t="shared" si="29"/>
        <v>669</v>
      </c>
      <c r="C684" t="s">
        <v>867</v>
      </c>
      <c r="D684" t="s">
        <v>876</v>
      </c>
    </row>
    <row r="685" spans="1:4" ht="20">
      <c r="A685" s="13" t="s">
        <v>842</v>
      </c>
      <c r="B685">
        <f t="shared" si="29"/>
        <v>670</v>
      </c>
      <c r="C685" t="s">
        <v>867</v>
      </c>
      <c r="D685" t="s">
        <v>876</v>
      </c>
    </row>
    <row r="686" spans="1:4" ht="20">
      <c r="A686" s="13" t="s">
        <v>842</v>
      </c>
      <c r="B686">
        <f t="shared" si="29"/>
        <v>671</v>
      </c>
      <c r="C686" t="s">
        <v>867</v>
      </c>
      <c r="D686" t="s">
        <v>876</v>
      </c>
    </row>
    <row r="687" spans="1:4" ht="20">
      <c r="A687" s="13" t="s">
        <v>842</v>
      </c>
      <c r="B687">
        <f t="shared" si="29"/>
        <v>672</v>
      </c>
      <c r="C687" t="s">
        <v>867</v>
      </c>
      <c r="D687" t="s">
        <v>876</v>
      </c>
    </row>
    <row r="688" spans="1:4" ht="20">
      <c r="A688" s="13" t="s">
        <v>842</v>
      </c>
      <c r="B688">
        <f t="shared" si="29"/>
        <v>673</v>
      </c>
      <c r="C688" t="s">
        <v>867</v>
      </c>
      <c r="D688" t="s">
        <v>876</v>
      </c>
    </row>
    <row r="689" spans="1:4" ht="20">
      <c r="A689" s="13" t="s">
        <v>842</v>
      </c>
      <c r="B689">
        <f t="shared" si="29"/>
        <v>674</v>
      </c>
      <c r="C689" t="s">
        <v>867</v>
      </c>
      <c r="D689" t="s">
        <v>876</v>
      </c>
    </row>
    <row r="690" spans="1:4" ht="20">
      <c r="A690" s="13" t="s">
        <v>842</v>
      </c>
      <c r="B690">
        <f t="shared" si="29"/>
        <v>675</v>
      </c>
      <c r="C690" t="s">
        <v>867</v>
      </c>
      <c r="D690" t="s">
        <v>876</v>
      </c>
    </row>
    <row r="691" spans="1:4" ht="20">
      <c r="A691" s="13" t="s">
        <v>842</v>
      </c>
      <c r="B691">
        <f t="shared" si="29"/>
        <v>676</v>
      </c>
      <c r="C691" t="s">
        <v>867</v>
      </c>
      <c r="D691" t="s">
        <v>876</v>
      </c>
    </row>
    <row r="692" spans="1:4" ht="20">
      <c r="A692" s="13" t="s">
        <v>842</v>
      </c>
      <c r="B692">
        <f t="shared" si="29"/>
        <v>677</v>
      </c>
      <c r="C692" t="s">
        <v>867</v>
      </c>
      <c r="D692" t="s">
        <v>876</v>
      </c>
    </row>
    <row r="693" spans="1:4" ht="20">
      <c r="A693" s="13" t="s">
        <v>842</v>
      </c>
      <c r="B693">
        <f t="shared" si="29"/>
        <v>678</v>
      </c>
      <c r="C693" t="s">
        <v>867</v>
      </c>
      <c r="D693" t="s">
        <v>876</v>
      </c>
    </row>
    <row r="694" spans="1:4" ht="20">
      <c r="A694" s="13" t="s">
        <v>842</v>
      </c>
      <c r="B694">
        <f t="shared" si="29"/>
        <v>679</v>
      </c>
      <c r="C694" t="s">
        <v>867</v>
      </c>
      <c r="D694" t="s">
        <v>876</v>
      </c>
    </row>
    <row r="695" spans="1:4" ht="20">
      <c r="A695" s="13" t="s">
        <v>838</v>
      </c>
      <c r="B695">
        <f t="shared" si="29"/>
        <v>680</v>
      </c>
      <c r="C695" t="s">
        <v>867</v>
      </c>
      <c r="D695" t="s">
        <v>876</v>
      </c>
    </row>
    <row r="696" spans="1:4" ht="20">
      <c r="A696" s="13" t="s">
        <v>838</v>
      </c>
      <c r="B696">
        <f t="shared" si="29"/>
        <v>681</v>
      </c>
      <c r="C696" t="s">
        <v>867</v>
      </c>
      <c r="D696" t="s">
        <v>876</v>
      </c>
    </row>
    <row r="697" spans="1:4" ht="20">
      <c r="A697" s="13" t="s">
        <v>838</v>
      </c>
      <c r="B697">
        <f t="shared" si="29"/>
        <v>682</v>
      </c>
      <c r="C697" t="s">
        <v>867</v>
      </c>
      <c r="D697" t="s">
        <v>876</v>
      </c>
    </row>
    <row r="698" spans="1:4" ht="20">
      <c r="A698" s="13" t="s">
        <v>838</v>
      </c>
      <c r="B698">
        <f t="shared" si="29"/>
        <v>683</v>
      </c>
      <c r="C698" t="s">
        <v>867</v>
      </c>
      <c r="D698" t="s">
        <v>876</v>
      </c>
    </row>
    <row r="699" spans="1:4" ht="20">
      <c r="A699" s="13" t="s">
        <v>838</v>
      </c>
      <c r="B699">
        <f t="shared" si="29"/>
        <v>684</v>
      </c>
      <c r="C699" t="s">
        <v>867</v>
      </c>
      <c r="D699" t="s">
        <v>876</v>
      </c>
    </row>
    <row r="700" spans="1:4" ht="20">
      <c r="A700" s="13" t="s">
        <v>838</v>
      </c>
      <c r="B700">
        <f t="shared" si="29"/>
        <v>685</v>
      </c>
      <c r="C700" t="s">
        <v>867</v>
      </c>
      <c r="D700" t="s">
        <v>876</v>
      </c>
    </row>
    <row r="701" spans="1:4" ht="20">
      <c r="A701" s="13" t="s">
        <v>838</v>
      </c>
      <c r="B701">
        <f t="shared" si="29"/>
        <v>686</v>
      </c>
      <c r="C701" t="s">
        <v>867</v>
      </c>
      <c r="D701" t="s">
        <v>876</v>
      </c>
    </row>
    <row r="702" spans="1:4" ht="20">
      <c r="A702" s="13" t="s">
        <v>838</v>
      </c>
      <c r="B702">
        <f t="shared" si="29"/>
        <v>687</v>
      </c>
      <c r="C702" t="s">
        <v>867</v>
      </c>
      <c r="D702" t="s">
        <v>876</v>
      </c>
    </row>
    <row r="703" spans="1:4" ht="20">
      <c r="A703" s="13" t="s">
        <v>838</v>
      </c>
      <c r="B703">
        <f t="shared" si="29"/>
        <v>688</v>
      </c>
      <c r="C703" t="s">
        <v>867</v>
      </c>
      <c r="D703" t="s">
        <v>876</v>
      </c>
    </row>
    <row r="704" spans="1:4" ht="20">
      <c r="A704" s="13" t="s">
        <v>838</v>
      </c>
      <c r="B704">
        <f t="shared" si="29"/>
        <v>689</v>
      </c>
      <c r="C704" t="s">
        <v>867</v>
      </c>
      <c r="D704" t="s">
        <v>876</v>
      </c>
    </row>
    <row r="705" spans="1:4" ht="20">
      <c r="A705" s="13" t="s">
        <v>838</v>
      </c>
      <c r="B705">
        <f t="shared" si="29"/>
        <v>690</v>
      </c>
      <c r="C705" t="s">
        <v>867</v>
      </c>
      <c r="D705" t="s">
        <v>876</v>
      </c>
    </row>
    <row r="706" spans="1:4" ht="20">
      <c r="A706" s="13" t="s">
        <v>838</v>
      </c>
      <c r="B706">
        <f t="shared" si="29"/>
        <v>691</v>
      </c>
      <c r="C706" t="s">
        <v>867</v>
      </c>
      <c r="D706" t="s">
        <v>876</v>
      </c>
    </row>
    <row r="707" spans="1:4" ht="20">
      <c r="A707" s="13" t="s">
        <v>838</v>
      </c>
      <c r="B707">
        <f t="shared" si="29"/>
        <v>692</v>
      </c>
      <c r="C707" t="s">
        <v>867</v>
      </c>
      <c r="D707" t="s">
        <v>876</v>
      </c>
    </row>
    <row r="708" spans="1:4" ht="20">
      <c r="A708" s="13" t="s">
        <v>838</v>
      </c>
      <c r="B708">
        <f t="shared" si="29"/>
        <v>693</v>
      </c>
      <c r="C708" t="s">
        <v>867</v>
      </c>
      <c r="D708" t="s">
        <v>876</v>
      </c>
    </row>
    <row r="709" spans="1:4" ht="20">
      <c r="A709" s="13" t="s">
        <v>838</v>
      </c>
      <c r="B709">
        <f t="shared" si="29"/>
        <v>694</v>
      </c>
      <c r="C709" t="s">
        <v>867</v>
      </c>
      <c r="D709" t="s">
        <v>876</v>
      </c>
    </row>
    <row r="710" spans="1:4" ht="20">
      <c r="A710" s="13" t="s">
        <v>838</v>
      </c>
      <c r="B710">
        <f t="shared" si="29"/>
        <v>695</v>
      </c>
      <c r="C710" t="s">
        <v>867</v>
      </c>
      <c r="D710" t="s">
        <v>876</v>
      </c>
    </row>
    <row r="711" spans="1:4" ht="20">
      <c r="A711" s="13" t="s">
        <v>838</v>
      </c>
      <c r="B711">
        <f t="shared" si="29"/>
        <v>696</v>
      </c>
      <c r="C711" t="s">
        <v>867</v>
      </c>
      <c r="D711" t="s">
        <v>876</v>
      </c>
    </row>
    <row r="712" spans="1:4" ht="20">
      <c r="A712" s="13" t="s">
        <v>838</v>
      </c>
      <c r="B712">
        <f t="shared" si="29"/>
        <v>697</v>
      </c>
      <c r="C712" t="s">
        <v>867</v>
      </c>
      <c r="D712" t="s">
        <v>876</v>
      </c>
    </row>
    <row r="713" spans="1:4" ht="20">
      <c r="A713" s="13" t="s">
        <v>838</v>
      </c>
      <c r="B713">
        <f t="shared" si="29"/>
        <v>698</v>
      </c>
      <c r="C713" t="s">
        <v>867</v>
      </c>
      <c r="D713" t="s">
        <v>876</v>
      </c>
    </row>
    <row r="714" spans="1:4" ht="20">
      <c r="A714" s="13" t="s">
        <v>838</v>
      </c>
      <c r="B714">
        <f t="shared" si="29"/>
        <v>699</v>
      </c>
      <c r="C714" t="s">
        <v>867</v>
      </c>
      <c r="D714" t="s">
        <v>876</v>
      </c>
    </row>
    <row r="715" spans="1:4" ht="20">
      <c r="A715" s="13" t="s">
        <v>840</v>
      </c>
      <c r="B715">
        <f t="shared" si="29"/>
        <v>700</v>
      </c>
      <c r="C715" t="s">
        <v>867</v>
      </c>
      <c r="D715" t="s">
        <v>876</v>
      </c>
    </row>
    <row r="716" spans="1:4" ht="20">
      <c r="A716" s="13" t="s">
        <v>840</v>
      </c>
      <c r="B716">
        <f t="shared" si="29"/>
        <v>701</v>
      </c>
      <c r="C716" t="s">
        <v>867</v>
      </c>
      <c r="D716" t="s">
        <v>876</v>
      </c>
    </row>
    <row r="717" spans="1:4" ht="20">
      <c r="A717" s="13" t="s">
        <v>840</v>
      </c>
      <c r="B717">
        <f t="shared" si="29"/>
        <v>702</v>
      </c>
      <c r="C717" t="s">
        <v>867</v>
      </c>
      <c r="D717" t="s">
        <v>876</v>
      </c>
    </row>
    <row r="718" spans="1:4" ht="20">
      <c r="A718" s="13" t="s">
        <v>840</v>
      </c>
      <c r="B718">
        <f t="shared" si="29"/>
        <v>703</v>
      </c>
      <c r="C718" t="s">
        <v>867</v>
      </c>
      <c r="D718" t="s">
        <v>876</v>
      </c>
    </row>
    <row r="719" spans="1:4" ht="20">
      <c r="A719" s="13" t="s">
        <v>840</v>
      </c>
      <c r="B719">
        <f t="shared" si="29"/>
        <v>704</v>
      </c>
      <c r="C719" t="s">
        <v>867</v>
      </c>
      <c r="D719" t="s">
        <v>876</v>
      </c>
    </row>
    <row r="720" spans="1:4" ht="20">
      <c r="A720" s="13" t="s">
        <v>840</v>
      </c>
      <c r="B720">
        <f t="shared" si="29"/>
        <v>705</v>
      </c>
      <c r="C720" t="s">
        <v>867</v>
      </c>
      <c r="D720" t="s">
        <v>876</v>
      </c>
    </row>
    <row r="721" spans="1:4" ht="20">
      <c r="A721" s="13" t="s">
        <v>840</v>
      </c>
      <c r="B721">
        <f t="shared" si="29"/>
        <v>706</v>
      </c>
      <c r="C721" t="s">
        <v>867</v>
      </c>
      <c r="D721" t="s">
        <v>876</v>
      </c>
    </row>
    <row r="722" spans="1:4" ht="20">
      <c r="A722" s="13" t="s">
        <v>840</v>
      </c>
      <c r="B722">
        <f t="shared" ref="B722:B785" si="30">B721+1</f>
        <v>707</v>
      </c>
      <c r="C722" t="s">
        <v>867</v>
      </c>
      <c r="D722" t="s">
        <v>876</v>
      </c>
    </row>
    <row r="723" spans="1:4" ht="20">
      <c r="A723" s="13" t="s">
        <v>840</v>
      </c>
      <c r="B723">
        <f t="shared" si="30"/>
        <v>708</v>
      </c>
      <c r="C723" t="s">
        <v>867</v>
      </c>
      <c r="D723" t="s">
        <v>876</v>
      </c>
    </row>
    <row r="724" spans="1:4" ht="20">
      <c r="A724" s="13" t="s">
        <v>840</v>
      </c>
      <c r="B724">
        <f t="shared" si="30"/>
        <v>709</v>
      </c>
      <c r="C724" t="s">
        <v>867</v>
      </c>
      <c r="D724" t="s">
        <v>876</v>
      </c>
    </row>
    <row r="725" spans="1:4" ht="20">
      <c r="A725" s="13" t="s">
        <v>840</v>
      </c>
      <c r="B725">
        <f t="shared" si="30"/>
        <v>710</v>
      </c>
      <c r="C725" t="s">
        <v>867</v>
      </c>
      <c r="D725" t="s">
        <v>876</v>
      </c>
    </row>
    <row r="726" spans="1:4" ht="20">
      <c r="A726" s="13" t="s">
        <v>840</v>
      </c>
      <c r="B726">
        <f t="shared" si="30"/>
        <v>711</v>
      </c>
      <c r="C726" t="s">
        <v>867</v>
      </c>
      <c r="D726" t="s">
        <v>876</v>
      </c>
    </row>
    <row r="727" spans="1:4" ht="20">
      <c r="A727" s="13" t="s">
        <v>840</v>
      </c>
      <c r="B727">
        <f t="shared" si="30"/>
        <v>712</v>
      </c>
      <c r="C727" t="s">
        <v>867</v>
      </c>
      <c r="D727" t="s">
        <v>876</v>
      </c>
    </row>
    <row r="728" spans="1:4" ht="20">
      <c r="A728" s="13" t="s">
        <v>840</v>
      </c>
      <c r="B728">
        <f t="shared" si="30"/>
        <v>713</v>
      </c>
      <c r="C728" t="s">
        <v>867</v>
      </c>
      <c r="D728" t="s">
        <v>876</v>
      </c>
    </row>
    <row r="729" spans="1:4" ht="20">
      <c r="A729" s="13" t="s">
        <v>840</v>
      </c>
      <c r="B729">
        <f t="shared" si="30"/>
        <v>714</v>
      </c>
      <c r="C729" t="s">
        <v>867</v>
      </c>
      <c r="D729" t="s">
        <v>876</v>
      </c>
    </row>
    <row r="730" spans="1:4" ht="20">
      <c r="A730" s="13" t="s">
        <v>840</v>
      </c>
      <c r="B730">
        <f t="shared" si="30"/>
        <v>715</v>
      </c>
      <c r="C730" t="s">
        <v>867</v>
      </c>
      <c r="D730" t="s">
        <v>876</v>
      </c>
    </row>
    <row r="731" spans="1:4" ht="20">
      <c r="A731" s="13" t="s">
        <v>840</v>
      </c>
      <c r="B731">
        <f t="shared" si="30"/>
        <v>716</v>
      </c>
      <c r="C731" t="s">
        <v>867</v>
      </c>
      <c r="D731" t="s">
        <v>876</v>
      </c>
    </row>
    <row r="732" spans="1:4" ht="20">
      <c r="A732" s="13" t="s">
        <v>840</v>
      </c>
      <c r="B732">
        <f t="shared" si="30"/>
        <v>717</v>
      </c>
      <c r="C732" t="s">
        <v>867</v>
      </c>
      <c r="D732" t="s">
        <v>876</v>
      </c>
    </row>
    <row r="733" spans="1:4" ht="20">
      <c r="A733" s="13" t="s">
        <v>840</v>
      </c>
      <c r="B733">
        <f t="shared" si="30"/>
        <v>718</v>
      </c>
      <c r="C733" t="s">
        <v>867</v>
      </c>
      <c r="D733" t="s">
        <v>876</v>
      </c>
    </row>
    <row r="734" spans="1:4" ht="20">
      <c r="A734" s="13" t="s">
        <v>840</v>
      </c>
      <c r="B734">
        <f t="shared" si="30"/>
        <v>719</v>
      </c>
      <c r="C734" t="s">
        <v>867</v>
      </c>
      <c r="D734" t="s">
        <v>876</v>
      </c>
    </row>
    <row r="735" spans="1:4" ht="20">
      <c r="A735" s="13" t="s">
        <v>855</v>
      </c>
      <c r="B735">
        <f t="shared" si="30"/>
        <v>720</v>
      </c>
      <c r="C735" t="s">
        <v>870</v>
      </c>
      <c r="D735" t="s">
        <v>879</v>
      </c>
    </row>
    <row r="736" spans="1:4" ht="20">
      <c r="A736" s="13" t="s">
        <v>855</v>
      </c>
      <c r="B736">
        <f t="shared" si="30"/>
        <v>721</v>
      </c>
      <c r="C736" t="s">
        <v>870</v>
      </c>
      <c r="D736" t="s">
        <v>879</v>
      </c>
    </row>
    <row r="737" spans="1:4" ht="20">
      <c r="A737" s="13" t="s">
        <v>855</v>
      </c>
      <c r="B737">
        <f t="shared" si="30"/>
        <v>722</v>
      </c>
      <c r="C737" t="s">
        <v>870</v>
      </c>
      <c r="D737" t="s">
        <v>879</v>
      </c>
    </row>
    <row r="738" spans="1:4" ht="20">
      <c r="A738" s="13" t="s">
        <v>855</v>
      </c>
      <c r="B738">
        <f t="shared" si="30"/>
        <v>723</v>
      </c>
      <c r="C738" t="s">
        <v>870</v>
      </c>
      <c r="D738" t="s">
        <v>879</v>
      </c>
    </row>
    <row r="739" spans="1:4" ht="20">
      <c r="A739" s="13" t="s">
        <v>855</v>
      </c>
      <c r="B739">
        <f t="shared" si="30"/>
        <v>724</v>
      </c>
      <c r="C739" t="s">
        <v>870</v>
      </c>
      <c r="D739" t="s">
        <v>879</v>
      </c>
    </row>
    <row r="740" spans="1:4" ht="20">
      <c r="A740" s="13" t="s">
        <v>855</v>
      </c>
      <c r="B740">
        <f t="shared" si="30"/>
        <v>725</v>
      </c>
      <c r="C740" t="s">
        <v>870</v>
      </c>
      <c r="D740" t="s">
        <v>879</v>
      </c>
    </row>
    <row r="741" spans="1:4" ht="20">
      <c r="A741" s="13" t="s">
        <v>855</v>
      </c>
      <c r="B741">
        <f t="shared" si="30"/>
        <v>726</v>
      </c>
      <c r="C741" t="s">
        <v>870</v>
      </c>
      <c r="D741" t="s">
        <v>879</v>
      </c>
    </row>
    <row r="742" spans="1:4" ht="20">
      <c r="A742" s="13" t="s">
        <v>855</v>
      </c>
      <c r="B742">
        <f t="shared" si="30"/>
        <v>727</v>
      </c>
      <c r="C742" t="s">
        <v>870</v>
      </c>
      <c r="D742" t="s">
        <v>879</v>
      </c>
    </row>
    <row r="743" spans="1:4" ht="20">
      <c r="A743" s="13" t="s">
        <v>855</v>
      </c>
      <c r="B743">
        <f t="shared" si="30"/>
        <v>728</v>
      </c>
      <c r="C743" t="s">
        <v>870</v>
      </c>
      <c r="D743" t="s">
        <v>879</v>
      </c>
    </row>
    <row r="744" spans="1:4" ht="20">
      <c r="A744" s="13" t="s">
        <v>855</v>
      </c>
      <c r="B744">
        <f t="shared" si="30"/>
        <v>729</v>
      </c>
      <c r="C744" t="s">
        <v>870</v>
      </c>
      <c r="D744" t="s">
        <v>879</v>
      </c>
    </row>
    <row r="745" spans="1:4" ht="20">
      <c r="A745" s="13" t="s">
        <v>855</v>
      </c>
      <c r="B745">
        <f t="shared" si="30"/>
        <v>730</v>
      </c>
      <c r="C745" t="s">
        <v>870</v>
      </c>
      <c r="D745" t="s">
        <v>879</v>
      </c>
    </row>
    <row r="746" spans="1:4" ht="20">
      <c r="A746" s="13" t="s">
        <v>855</v>
      </c>
      <c r="B746">
        <f t="shared" si="30"/>
        <v>731</v>
      </c>
      <c r="C746" t="s">
        <v>870</v>
      </c>
      <c r="D746" t="s">
        <v>879</v>
      </c>
    </row>
    <row r="747" spans="1:4" ht="20">
      <c r="A747" s="13" t="s">
        <v>855</v>
      </c>
      <c r="B747">
        <f t="shared" si="30"/>
        <v>732</v>
      </c>
      <c r="C747" t="s">
        <v>870</v>
      </c>
      <c r="D747" t="s">
        <v>879</v>
      </c>
    </row>
    <row r="748" spans="1:4" ht="20">
      <c r="A748" s="13" t="s">
        <v>855</v>
      </c>
      <c r="B748">
        <f t="shared" si="30"/>
        <v>733</v>
      </c>
      <c r="C748" t="s">
        <v>870</v>
      </c>
      <c r="D748" t="s">
        <v>879</v>
      </c>
    </row>
    <row r="749" spans="1:4" ht="20">
      <c r="A749" s="13" t="s">
        <v>855</v>
      </c>
      <c r="B749">
        <f t="shared" si="30"/>
        <v>734</v>
      </c>
      <c r="C749" t="s">
        <v>870</v>
      </c>
      <c r="D749" t="s">
        <v>879</v>
      </c>
    </row>
    <row r="750" spans="1:4" ht="20">
      <c r="A750" s="13" t="s">
        <v>855</v>
      </c>
      <c r="B750">
        <f t="shared" si="30"/>
        <v>735</v>
      </c>
      <c r="C750" t="s">
        <v>870</v>
      </c>
      <c r="D750" t="s">
        <v>879</v>
      </c>
    </row>
    <row r="751" spans="1:4" ht="20">
      <c r="A751" s="13" t="s">
        <v>855</v>
      </c>
      <c r="B751">
        <f t="shared" si="30"/>
        <v>736</v>
      </c>
      <c r="C751" t="s">
        <v>870</v>
      </c>
      <c r="D751" t="s">
        <v>879</v>
      </c>
    </row>
    <row r="752" spans="1:4" ht="20">
      <c r="A752" s="13" t="s">
        <v>855</v>
      </c>
      <c r="B752">
        <f t="shared" si="30"/>
        <v>737</v>
      </c>
      <c r="C752" t="s">
        <v>870</v>
      </c>
      <c r="D752" t="s">
        <v>879</v>
      </c>
    </row>
    <row r="753" spans="1:4" ht="20">
      <c r="A753" s="13" t="s">
        <v>855</v>
      </c>
      <c r="B753">
        <f t="shared" si="30"/>
        <v>738</v>
      </c>
      <c r="C753" t="s">
        <v>870</v>
      </c>
      <c r="D753" t="s">
        <v>879</v>
      </c>
    </row>
    <row r="754" spans="1:4" ht="20">
      <c r="A754" s="13" t="s">
        <v>855</v>
      </c>
      <c r="B754">
        <f t="shared" si="30"/>
        <v>739</v>
      </c>
      <c r="C754" t="s">
        <v>870</v>
      </c>
      <c r="D754" t="s">
        <v>879</v>
      </c>
    </row>
    <row r="755" spans="1:4" ht="20">
      <c r="A755" s="13" t="s">
        <v>857</v>
      </c>
      <c r="B755">
        <f t="shared" si="30"/>
        <v>740</v>
      </c>
      <c r="C755" t="s">
        <v>870</v>
      </c>
      <c r="D755" t="s">
        <v>879</v>
      </c>
    </row>
    <row r="756" spans="1:4" ht="20">
      <c r="A756" s="13" t="s">
        <v>857</v>
      </c>
      <c r="B756">
        <f t="shared" si="30"/>
        <v>741</v>
      </c>
      <c r="C756" t="s">
        <v>870</v>
      </c>
      <c r="D756" t="s">
        <v>879</v>
      </c>
    </row>
    <row r="757" spans="1:4" ht="20">
      <c r="A757" s="13" t="s">
        <v>857</v>
      </c>
      <c r="B757">
        <f t="shared" si="30"/>
        <v>742</v>
      </c>
      <c r="C757" t="s">
        <v>870</v>
      </c>
      <c r="D757" t="s">
        <v>879</v>
      </c>
    </row>
    <row r="758" spans="1:4" ht="20">
      <c r="A758" s="13" t="s">
        <v>857</v>
      </c>
      <c r="B758">
        <f t="shared" si="30"/>
        <v>743</v>
      </c>
      <c r="C758" t="s">
        <v>870</v>
      </c>
      <c r="D758" t="s">
        <v>879</v>
      </c>
    </row>
    <row r="759" spans="1:4" ht="20">
      <c r="A759" s="13" t="s">
        <v>857</v>
      </c>
      <c r="B759">
        <f t="shared" si="30"/>
        <v>744</v>
      </c>
      <c r="C759" t="s">
        <v>870</v>
      </c>
      <c r="D759" t="s">
        <v>879</v>
      </c>
    </row>
    <row r="760" spans="1:4" ht="20">
      <c r="A760" s="13" t="s">
        <v>857</v>
      </c>
      <c r="B760">
        <f t="shared" si="30"/>
        <v>745</v>
      </c>
      <c r="C760" t="s">
        <v>870</v>
      </c>
      <c r="D760" t="s">
        <v>879</v>
      </c>
    </row>
    <row r="761" spans="1:4" ht="20">
      <c r="A761" s="13" t="s">
        <v>857</v>
      </c>
      <c r="B761">
        <f t="shared" si="30"/>
        <v>746</v>
      </c>
      <c r="C761" t="s">
        <v>870</v>
      </c>
      <c r="D761" t="s">
        <v>879</v>
      </c>
    </row>
    <row r="762" spans="1:4" ht="20">
      <c r="A762" s="13" t="s">
        <v>857</v>
      </c>
      <c r="B762">
        <f t="shared" si="30"/>
        <v>747</v>
      </c>
      <c r="C762" t="s">
        <v>870</v>
      </c>
      <c r="D762" t="s">
        <v>879</v>
      </c>
    </row>
    <row r="763" spans="1:4" ht="20">
      <c r="A763" s="13" t="s">
        <v>857</v>
      </c>
      <c r="B763">
        <f t="shared" si="30"/>
        <v>748</v>
      </c>
      <c r="C763" t="s">
        <v>870</v>
      </c>
      <c r="D763" t="s">
        <v>879</v>
      </c>
    </row>
    <row r="764" spans="1:4" ht="20">
      <c r="A764" s="13" t="s">
        <v>857</v>
      </c>
      <c r="B764">
        <f t="shared" si="30"/>
        <v>749</v>
      </c>
      <c r="C764" t="s">
        <v>870</v>
      </c>
      <c r="D764" t="s">
        <v>879</v>
      </c>
    </row>
    <row r="765" spans="1:4" ht="20">
      <c r="A765" s="13" t="s">
        <v>857</v>
      </c>
      <c r="B765">
        <f t="shared" si="30"/>
        <v>750</v>
      </c>
      <c r="C765" t="s">
        <v>870</v>
      </c>
      <c r="D765" t="s">
        <v>879</v>
      </c>
    </row>
    <row r="766" spans="1:4" ht="20">
      <c r="A766" s="13" t="s">
        <v>857</v>
      </c>
      <c r="B766">
        <f t="shared" si="30"/>
        <v>751</v>
      </c>
      <c r="C766" t="s">
        <v>870</v>
      </c>
      <c r="D766" t="s">
        <v>879</v>
      </c>
    </row>
    <row r="767" spans="1:4" ht="20">
      <c r="A767" s="13" t="s">
        <v>857</v>
      </c>
      <c r="B767">
        <f t="shared" si="30"/>
        <v>752</v>
      </c>
      <c r="C767" t="s">
        <v>870</v>
      </c>
      <c r="D767" t="s">
        <v>879</v>
      </c>
    </row>
    <row r="768" spans="1:4" ht="20">
      <c r="A768" s="13" t="s">
        <v>857</v>
      </c>
      <c r="B768">
        <f t="shared" si="30"/>
        <v>753</v>
      </c>
      <c r="C768" t="s">
        <v>870</v>
      </c>
      <c r="D768" t="s">
        <v>879</v>
      </c>
    </row>
    <row r="769" spans="1:4" ht="20">
      <c r="A769" s="13" t="s">
        <v>857</v>
      </c>
      <c r="B769">
        <f t="shared" si="30"/>
        <v>754</v>
      </c>
      <c r="C769" t="s">
        <v>870</v>
      </c>
      <c r="D769" t="s">
        <v>879</v>
      </c>
    </row>
    <row r="770" spans="1:4" ht="20">
      <c r="A770" s="13" t="s">
        <v>857</v>
      </c>
      <c r="B770">
        <f t="shared" si="30"/>
        <v>755</v>
      </c>
      <c r="C770" t="s">
        <v>870</v>
      </c>
      <c r="D770" t="s">
        <v>879</v>
      </c>
    </row>
    <row r="771" spans="1:4" ht="20">
      <c r="A771" s="13" t="s">
        <v>857</v>
      </c>
      <c r="B771">
        <f t="shared" si="30"/>
        <v>756</v>
      </c>
      <c r="C771" t="s">
        <v>870</v>
      </c>
      <c r="D771" t="s">
        <v>879</v>
      </c>
    </row>
    <row r="772" spans="1:4" ht="20">
      <c r="A772" s="13" t="s">
        <v>857</v>
      </c>
      <c r="B772">
        <f t="shared" si="30"/>
        <v>757</v>
      </c>
      <c r="C772" t="s">
        <v>870</v>
      </c>
      <c r="D772" t="s">
        <v>879</v>
      </c>
    </row>
    <row r="773" spans="1:4" ht="20">
      <c r="A773" s="13" t="s">
        <v>857</v>
      </c>
      <c r="B773">
        <f t="shared" si="30"/>
        <v>758</v>
      </c>
      <c r="C773" t="s">
        <v>870</v>
      </c>
      <c r="D773" t="s">
        <v>879</v>
      </c>
    </row>
    <row r="774" spans="1:4" ht="20">
      <c r="A774" s="13" t="s">
        <v>857</v>
      </c>
      <c r="B774">
        <f t="shared" si="30"/>
        <v>759</v>
      </c>
      <c r="C774" t="s">
        <v>870</v>
      </c>
      <c r="D774" t="s">
        <v>879</v>
      </c>
    </row>
    <row r="775" spans="1:4" ht="20">
      <c r="A775" s="13" t="s">
        <v>856</v>
      </c>
      <c r="B775">
        <f t="shared" si="30"/>
        <v>760</v>
      </c>
      <c r="C775" t="s">
        <v>870</v>
      </c>
      <c r="D775" t="s">
        <v>879</v>
      </c>
    </row>
    <row r="776" spans="1:4" ht="20">
      <c r="A776" s="13" t="s">
        <v>856</v>
      </c>
      <c r="B776">
        <f t="shared" si="30"/>
        <v>761</v>
      </c>
      <c r="C776" t="s">
        <v>870</v>
      </c>
      <c r="D776" t="s">
        <v>879</v>
      </c>
    </row>
    <row r="777" spans="1:4" ht="20">
      <c r="A777" s="13" t="s">
        <v>856</v>
      </c>
      <c r="B777">
        <f t="shared" si="30"/>
        <v>762</v>
      </c>
      <c r="C777" t="s">
        <v>870</v>
      </c>
      <c r="D777" t="s">
        <v>879</v>
      </c>
    </row>
    <row r="778" spans="1:4" ht="20">
      <c r="A778" s="13" t="s">
        <v>856</v>
      </c>
      <c r="B778">
        <f t="shared" si="30"/>
        <v>763</v>
      </c>
      <c r="C778" t="s">
        <v>870</v>
      </c>
      <c r="D778" t="s">
        <v>879</v>
      </c>
    </row>
    <row r="779" spans="1:4" ht="20">
      <c r="A779" s="13" t="s">
        <v>856</v>
      </c>
      <c r="B779">
        <f t="shared" si="30"/>
        <v>764</v>
      </c>
      <c r="C779" t="s">
        <v>870</v>
      </c>
      <c r="D779" t="s">
        <v>879</v>
      </c>
    </row>
    <row r="780" spans="1:4" ht="20">
      <c r="A780" s="13" t="s">
        <v>856</v>
      </c>
      <c r="B780">
        <f t="shared" si="30"/>
        <v>765</v>
      </c>
      <c r="C780" t="s">
        <v>870</v>
      </c>
      <c r="D780" t="s">
        <v>879</v>
      </c>
    </row>
    <row r="781" spans="1:4" ht="20">
      <c r="A781" s="13" t="s">
        <v>856</v>
      </c>
      <c r="B781">
        <f t="shared" si="30"/>
        <v>766</v>
      </c>
      <c r="C781" t="s">
        <v>870</v>
      </c>
      <c r="D781" t="s">
        <v>879</v>
      </c>
    </row>
    <row r="782" spans="1:4" ht="20">
      <c r="A782" s="13" t="s">
        <v>856</v>
      </c>
      <c r="B782">
        <f t="shared" si="30"/>
        <v>767</v>
      </c>
      <c r="C782" t="s">
        <v>870</v>
      </c>
      <c r="D782" t="s">
        <v>879</v>
      </c>
    </row>
    <row r="783" spans="1:4" ht="20">
      <c r="A783" s="13" t="s">
        <v>856</v>
      </c>
      <c r="B783">
        <f t="shared" si="30"/>
        <v>768</v>
      </c>
      <c r="C783" t="s">
        <v>870</v>
      </c>
      <c r="D783" t="s">
        <v>879</v>
      </c>
    </row>
    <row r="784" spans="1:4" ht="20">
      <c r="A784" s="13" t="s">
        <v>856</v>
      </c>
      <c r="B784">
        <f t="shared" si="30"/>
        <v>769</v>
      </c>
      <c r="C784" t="s">
        <v>870</v>
      </c>
      <c r="D784" t="s">
        <v>879</v>
      </c>
    </row>
    <row r="785" spans="1:4" ht="20">
      <c r="A785" s="13" t="s">
        <v>856</v>
      </c>
      <c r="B785">
        <f t="shared" si="30"/>
        <v>770</v>
      </c>
      <c r="C785" t="s">
        <v>870</v>
      </c>
      <c r="D785" t="s">
        <v>879</v>
      </c>
    </row>
    <row r="786" spans="1:4" ht="20">
      <c r="A786" s="13" t="s">
        <v>856</v>
      </c>
      <c r="B786">
        <f t="shared" ref="B786:B849" si="31">B785+1</f>
        <v>771</v>
      </c>
      <c r="C786" t="s">
        <v>870</v>
      </c>
      <c r="D786" t="s">
        <v>879</v>
      </c>
    </row>
    <row r="787" spans="1:4" ht="20">
      <c r="A787" s="13" t="s">
        <v>856</v>
      </c>
      <c r="B787">
        <f t="shared" si="31"/>
        <v>772</v>
      </c>
      <c r="C787" t="s">
        <v>870</v>
      </c>
      <c r="D787" t="s">
        <v>879</v>
      </c>
    </row>
    <row r="788" spans="1:4" ht="20">
      <c r="A788" s="13" t="s">
        <v>856</v>
      </c>
      <c r="B788">
        <f t="shared" si="31"/>
        <v>773</v>
      </c>
      <c r="C788" t="s">
        <v>870</v>
      </c>
      <c r="D788" t="s">
        <v>879</v>
      </c>
    </row>
    <row r="789" spans="1:4" ht="20">
      <c r="A789" s="13" t="s">
        <v>856</v>
      </c>
      <c r="B789">
        <f t="shared" si="31"/>
        <v>774</v>
      </c>
      <c r="C789" t="s">
        <v>870</v>
      </c>
      <c r="D789" t="s">
        <v>879</v>
      </c>
    </row>
    <row r="790" spans="1:4" ht="20">
      <c r="A790" s="13" t="s">
        <v>856</v>
      </c>
      <c r="B790">
        <f t="shared" si="31"/>
        <v>775</v>
      </c>
      <c r="C790" t="s">
        <v>870</v>
      </c>
      <c r="D790" t="s">
        <v>879</v>
      </c>
    </row>
    <row r="791" spans="1:4" ht="20">
      <c r="A791" s="13" t="s">
        <v>856</v>
      </c>
      <c r="B791">
        <f t="shared" si="31"/>
        <v>776</v>
      </c>
      <c r="C791" t="s">
        <v>870</v>
      </c>
      <c r="D791" t="s">
        <v>879</v>
      </c>
    </row>
    <row r="792" spans="1:4" ht="20">
      <c r="A792" s="13" t="s">
        <v>856</v>
      </c>
      <c r="B792">
        <f t="shared" si="31"/>
        <v>777</v>
      </c>
      <c r="C792" t="s">
        <v>870</v>
      </c>
      <c r="D792" t="s">
        <v>879</v>
      </c>
    </row>
    <row r="793" spans="1:4" ht="20">
      <c r="A793" s="13" t="s">
        <v>856</v>
      </c>
      <c r="B793">
        <f t="shared" si="31"/>
        <v>778</v>
      </c>
      <c r="C793" t="s">
        <v>870</v>
      </c>
      <c r="D793" t="s">
        <v>879</v>
      </c>
    </row>
    <row r="794" spans="1:4" ht="20">
      <c r="A794" s="13" t="s">
        <v>856</v>
      </c>
      <c r="B794">
        <f t="shared" si="31"/>
        <v>779</v>
      </c>
      <c r="C794" t="s">
        <v>870</v>
      </c>
      <c r="D794" t="s">
        <v>879</v>
      </c>
    </row>
    <row r="795" spans="1:4" ht="20">
      <c r="A795" s="13" t="s">
        <v>854</v>
      </c>
      <c r="B795">
        <f t="shared" si="31"/>
        <v>780</v>
      </c>
      <c r="C795" t="s">
        <v>870</v>
      </c>
      <c r="D795" t="s">
        <v>879</v>
      </c>
    </row>
    <row r="796" spans="1:4" ht="20">
      <c r="A796" s="13" t="s">
        <v>854</v>
      </c>
      <c r="B796">
        <f t="shared" si="31"/>
        <v>781</v>
      </c>
      <c r="C796" t="s">
        <v>870</v>
      </c>
      <c r="D796" t="s">
        <v>879</v>
      </c>
    </row>
    <row r="797" spans="1:4" ht="20">
      <c r="A797" s="13" t="s">
        <v>854</v>
      </c>
      <c r="B797">
        <f t="shared" si="31"/>
        <v>782</v>
      </c>
      <c r="C797" t="s">
        <v>870</v>
      </c>
      <c r="D797" t="s">
        <v>879</v>
      </c>
    </row>
    <row r="798" spans="1:4" ht="20">
      <c r="A798" s="13" t="s">
        <v>854</v>
      </c>
      <c r="B798">
        <f t="shared" si="31"/>
        <v>783</v>
      </c>
      <c r="C798" t="s">
        <v>870</v>
      </c>
      <c r="D798" t="s">
        <v>879</v>
      </c>
    </row>
    <row r="799" spans="1:4" ht="20">
      <c r="A799" s="13" t="s">
        <v>854</v>
      </c>
      <c r="B799">
        <f t="shared" si="31"/>
        <v>784</v>
      </c>
      <c r="C799" t="s">
        <v>870</v>
      </c>
      <c r="D799" t="s">
        <v>879</v>
      </c>
    </row>
    <row r="800" spans="1:4" ht="20">
      <c r="A800" s="13" t="s">
        <v>854</v>
      </c>
      <c r="B800">
        <f t="shared" si="31"/>
        <v>785</v>
      </c>
      <c r="C800" t="s">
        <v>870</v>
      </c>
      <c r="D800" t="s">
        <v>879</v>
      </c>
    </row>
    <row r="801" spans="1:4" ht="20">
      <c r="A801" s="13" t="s">
        <v>854</v>
      </c>
      <c r="B801">
        <f t="shared" si="31"/>
        <v>786</v>
      </c>
      <c r="C801" t="s">
        <v>870</v>
      </c>
      <c r="D801" t="s">
        <v>879</v>
      </c>
    </row>
    <row r="802" spans="1:4" ht="20">
      <c r="A802" s="13" t="s">
        <v>854</v>
      </c>
      <c r="B802">
        <f t="shared" si="31"/>
        <v>787</v>
      </c>
      <c r="C802" t="s">
        <v>870</v>
      </c>
      <c r="D802" t="s">
        <v>879</v>
      </c>
    </row>
    <row r="803" spans="1:4" ht="20">
      <c r="A803" s="13" t="s">
        <v>854</v>
      </c>
      <c r="B803">
        <f t="shared" si="31"/>
        <v>788</v>
      </c>
      <c r="C803" t="s">
        <v>870</v>
      </c>
      <c r="D803" t="s">
        <v>879</v>
      </c>
    </row>
    <row r="804" spans="1:4" ht="20">
      <c r="A804" s="13" t="s">
        <v>854</v>
      </c>
      <c r="B804">
        <f t="shared" si="31"/>
        <v>789</v>
      </c>
      <c r="C804" t="s">
        <v>870</v>
      </c>
      <c r="D804" t="s">
        <v>879</v>
      </c>
    </row>
    <row r="805" spans="1:4" ht="20">
      <c r="A805" s="13" t="s">
        <v>854</v>
      </c>
      <c r="B805">
        <f t="shared" si="31"/>
        <v>790</v>
      </c>
      <c r="C805" t="s">
        <v>870</v>
      </c>
      <c r="D805" t="s">
        <v>879</v>
      </c>
    </row>
    <row r="806" spans="1:4" ht="20">
      <c r="A806" s="13" t="s">
        <v>854</v>
      </c>
      <c r="B806">
        <f t="shared" si="31"/>
        <v>791</v>
      </c>
      <c r="C806" t="s">
        <v>870</v>
      </c>
      <c r="D806" t="s">
        <v>879</v>
      </c>
    </row>
    <row r="807" spans="1:4" ht="20">
      <c r="A807" s="13" t="s">
        <v>854</v>
      </c>
      <c r="B807">
        <f t="shared" si="31"/>
        <v>792</v>
      </c>
      <c r="C807" t="s">
        <v>870</v>
      </c>
      <c r="D807" t="s">
        <v>879</v>
      </c>
    </row>
    <row r="808" spans="1:4" ht="20">
      <c r="A808" s="13" t="s">
        <v>854</v>
      </c>
      <c r="B808">
        <f t="shared" si="31"/>
        <v>793</v>
      </c>
      <c r="C808" t="s">
        <v>870</v>
      </c>
      <c r="D808" t="s">
        <v>879</v>
      </c>
    </row>
    <row r="809" spans="1:4" ht="20">
      <c r="A809" s="13" t="s">
        <v>854</v>
      </c>
      <c r="B809">
        <f t="shared" si="31"/>
        <v>794</v>
      </c>
      <c r="C809" t="s">
        <v>870</v>
      </c>
      <c r="D809" t="s">
        <v>879</v>
      </c>
    </row>
    <row r="810" spans="1:4" ht="20">
      <c r="A810" s="13" t="s">
        <v>854</v>
      </c>
      <c r="B810">
        <f t="shared" si="31"/>
        <v>795</v>
      </c>
      <c r="C810" t="s">
        <v>870</v>
      </c>
      <c r="D810" t="s">
        <v>879</v>
      </c>
    </row>
    <row r="811" spans="1:4" ht="20">
      <c r="A811" s="13" t="s">
        <v>854</v>
      </c>
      <c r="B811">
        <f t="shared" si="31"/>
        <v>796</v>
      </c>
      <c r="C811" t="s">
        <v>870</v>
      </c>
      <c r="D811" t="s">
        <v>879</v>
      </c>
    </row>
    <row r="812" spans="1:4" ht="20">
      <c r="A812" s="13" t="s">
        <v>854</v>
      </c>
      <c r="B812">
        <f t="shared" si="31"/>
        <v>797</v>
      </c>
      <c r="C812" t="s">
        <v>870</v>
      </c>
      <c r="D812" t="s">
        <v>879</v>
      </c>
    </row>
    <row r="813" spans="1:4" ht="20">
      <c r="A813" s="13" t="s">
        <v>854</v>
      </c>
      <c r="B813">
        <f t="shared" si="31"/>
        <v>798</v>
      </c>
      <c r="C813" t="s">
        <v>870</v>
      </c>
      <c r="D813" t="s">
        <v>879</v>
      </c>
    </row>
    <row r="814" spans="1:4" ht="20">
      <c r="A814" s="13" t="s">
        <v>854</v>
      </c>
      <c r="B814">
        <f t="shared" si="31"/>
        <v>799</v>
      </c>
      <c r="C814" t="s">
        <v>870</v>
      </c>
      <c r="D814" t="s">
        <v>879</v>
      </c>
    </row>
    <row r="815" spans="1:4" ht="20">
      <c r="A815" s="13" t="s">
        <v>858</v>
      </c>
      <c r="B815">
        <f t="shared" si="31"/>
        <v>800</v>
      </c>
      <c r="C815" t="s">
        <v>870</v>
      </c>
      <c r="D815" t="s">
        <v>879</v>
      </c>
    </row>
    <row r="816" spans="1:4" ht="20">
      <c r="A816" s="13" t="s">
        <v>858</v>
      </c>
      <c r="B816">
        <f t="shared" si="31"/>
        <v>801</v>
      </c>
      <c r="C816" t="s">
        <v>870</v>
      </c>
      <c r="D816" t="s">
        <v>879</v>
      </c>
    </row>
    <row r="817" spans="1:4" ht="20">
      <c r="A817" s="13" t="s">
        <v>858</v>
      </c>
      <c r="B817">
        <f t="shared" si="31"/>
        <v>802</v>
      </c>
      <c r="C817" t="s">
        <v>870</v>
      </c>
      <c r="D817" t="s">
        <v>879</v>
      </c>
    </row>
    <row r="818" spans="1:4" ht="20">
      <c r="A818" s="13" t="s">
        <v>858</v>
      </c>
      <c r="B818">
        <f t="shared" si="31"/>
        <v>803</v>
      </c>
      <c r="C818" t="s">
        <v>870</v>
      </c>
      <c r="D818" t="s">
        <v>879</v>
      </c>
    </row>
    <row r="819" spans="1:4" ht="20">
      <c r="A819" s="13" t="s">
        <v>858</v>
      </c>
      <c r="B819">
        <f t="shared" si="31"/>
        <v>804</v>
      </c>
      <c r="C819" t="s">
        <v>870</v>
      </c>
      <c r="D819" t="s">
        <v>879</v>
      </c>
    </row>
    <row r="820" spans="1:4" ht="20">
      <c r="A820" s="13" t="s">
        <v>858</v>
      </c>
      <c r="B820">
        <f t="shared" si="31"/>
        <v>805</v>
      </c>
      <c r="C820" t="s">
        <v>870</v>
      </c>
      <c r="D820" t="s">
        <v>879</v>
      </c>
    </row>
    <row r="821" spans="1:4" ht="20">
      <c r="A821" s="13" t="s">
        <v>858</v>
      </c>
      <c r="B821">
        <f t="shared" si="31"/>
        <v>806</v>
      </c>
      <c r="C821" t="s">
        <v>870</v>
      </c>
      <c r="D821" t="s">
        <v>879</v>
      </c>
    </row>
    <row r="822" spans="1:4" ht="20">
      <c r="A822" s="13" t="s">
        <v>858</v>
      </c>
      <c r="B822">
        <f t="shared" si="31"/>
        <v>807</v>
      </c>
      <c r="C822" t="s">
        <v>870</v>
      </c>
      <c r="D822" t="s">
        <v>879</v>
      </c>
    </row>
    <row r="823" spans="1:4" ht="20">
      <c r="A823" s="13" t="s">
        <v>858</v>
      </c>
      <c r="B823">
        <f t="shared" si="31"/>
        <v>808</v>
      </c>
      <c r="C823" t="s">
        <v>870</v>
      </c>
      <c r="D823" t="s">
        <v>879</v>
      </c>
    </row>
    <row r="824" spans="1:4" ht="20">
      <c r="A824" s="13" t="s">
        <v>858</v>
      </c>
      <c r="B824">
        <f t="shared" si="31"/>
        <v>809</v>
      </c>
      <c r="C824" t="s">
        <v>870</v>
      </c>
      <c r="D824" t="s">
        <v>879</v>
      </c>
    </row>
    <row r="825" spans="1:4" ht="20">
      <c r="A825" s="13" t="s">
        <v>858</v>
      </c>
      <c r="B825">
        <f t="shared" si="31"/>
        <v>810</v>
      </c>
      <c r="C825" t="s">
        <v>870</v>
      </c>
      <c r="D825" t="s">
        <v>879</v>
      </c>
    </row>
    <row r="826" spans="1:4" ht="20">
      <c r="A826" s="13" t="s">
        <v>858</v>
      </c>
      <c r="B826">
        <f t="shared" si="31"/>
        <v>811</v>
      </c>
      <c r="C826" t="s">
        <v>870</v>
      </c>
      <c r="D826" t="s">
        <v>879</v>
      </c>
    </row>
    <row r="827" spans="1:4" ht="20">
      <c r="A827" s="13" t="s">
        <v>858</v>
      </c>
      <c r="B827">
        <f t="shared" si="31"/>
        <v>812</v>
      </c>
      <c r="C827" t="s">
        <v>870</v>
      </c>
      <c r="D827" t="s">
        <v>879</v>
      </c>
    </row>
    <row r="828" spans="1:4" ht="20">
      <c r="A828" s="13" t="s">
        <v>858</v>
      </c>
      <c r="B828">
        <f t="shared" si="31"/>
        <v>813</v>
      </c>
      <c r="C828" t="s">
        <v>870</v>
      </c>
      <c r="D828" t="s">
        <v>879</v>
      </c>
    </row>
    <row r="829" spans="1:4" ht="20">
      <c r="A829" s="13" t="s">
        <v>858</v>
      </c>
      <c r="B829">
        <f t="shared" si="31"/>
        <v>814</v>
      </c>
      <c r="C829" t="s">
        <v>870</v>
      </c>
      <c r="D829" t="s">
        <v>879</v>
      </c>
    </row>
    <row r="830" spans="1:4" ht="20">
      <c r="A830" s="13" t="s">
        <v>858</v>
      </c>
      <c r="B830">
        <f t="shared" si="31"/>
        <v>815</v>
      </c>
      <c r="C830" t="s">
        <v>870</v>
      </c>
      <c r="D830" t="s">
        <v>879</v>
      </c>
    </row>
    <row r="831" spans="1:4" ht="20">
      <c r="A831" s="13" t="s">
        <v>858</v>
      </c>
      <c r="B831">
        <f t="shared" si="31"/>
        <v>816</v>
      </c>
      <c r="C831" t="s">
        <v>870</v>
      </c>
      <c r="D831" t="s">
        <v>879</v>
      </c>
    </row>
    <row r="832" spans="1:4" ht="20">
      <c r="A832" s="13" t="s">
        <v>858</v>
      </c>
      <c r="B832">
        <f t="shared" si="31"/>
        <v>817</v>
      </c>
      <c r="C832" t="s">
        <v>870</v>
      </c>
      <c r="D832" t="s">
        <v>879</v>
      </c>
    </row>
    <row r="833" spans="1:4" ht="20">
      <c r="A833" s="13" t="s">
        <v>858</v>
      </c>
      <c r="B833">
        <f t="shared" si="31"/>
        <v>818</v>
      </c>
      <c r="C833" t="s">
        <v>870</v>
      </c>
      <c r="D833" t="s">
        <v>879</v>
      </c>
    </row>
    <row r="834" spans="1:4" ht="20">
      <c r="A834" s="13" t="s">
        <v>858</v>
      </c>
      <c r="B834">
        <f t="shared" si="31"/>
        <v>819</v>
      </c>
      <c r="C834" t="s">
        <v>870</v>
      </c>
      <c r="D834" t="s">
        <v>879</v>
      </c>
    </row>
    <row r="835" spans="1:4">
      <c r="B835">
        <f t="shared" si="31"/>
        <v>820</v>
      </c>
    </row>
    <row r="836" spans="1:4">
      <c r="B836">
        <f t="shared" si="31"/>
        <v>821</v>
      </c>
    </row>
    <row r="837" spans="1:4">
      <c r="B837">
        <f t="shared" si="31"/>
        <v>822</v>
      </c>
    </row>
    <row r="838" spans="1:4">
      <c r="B838">
        <f t="shared" si="31"/>
        <v>823</v>
      </c>
    </row>
    <row r="839" spans="1:4">
      <c r="B839">
        <f t="shared" si="31"/>
        <v>824</v>
      </c>
    </row>
    <row r="840" spans="1:4">
      <c r="B840">
        <f t="shared" si="31"/>
        <v>825</v>
      </c>
    </row>
    <row r="841" spans="1:4">
      <c r="B841">
        <f t="shared" si="31"/>
        <v>826</v>
      </c>
    </row>
    <row r="842" spans="1:4">
      <c r="B842">
        <f t="shared" si="31"/>
        <v>827</v>
      </c>
    </row>
    <row r="843" spans="1:4">
      <c r="B843">
        <f t="shared" si="31"/>
        <v>828</v>
      </c>
    </row>
    <row r="844" spans="1:4">
      <c r="B844">
        <f t="shared" si="31"/>
        <v>829</v>
      </c>
    </row>
    <row r="845" spans="1:4">
      <c r="B845">
        <f t="shared" si="31"/>
        <v>830</v>
      </c>
    </row>
    <row r="846" spans="1:4">
      <c r="B846">
        <f t="shared" si="31"/>
        <v>831</v>
      </c>
    </row>
    <row r="847" spans="1:4">
      <c r="B847">
        <f t="shared" si="31"/>
        <v>832</v>
      </c>
    </row>
    <row r="848" spans="1:4">
      <c r="B848">
        <f t="shared" si="31"/>
        <v>833</v>
      </c>
    </row>
    <row r="849" spans="2:2">
      <c r="B849">
        <f t="shared" si="31"/>
        <v>834</v>
      </c>
    </row>
    <row r="850" spans="2:2">
      <c r="B850">
        <f t="shared" ref="B850:B913" si="32">B849+1</f>
        <v>835</v>
      </c>
    </row>
    <row r="851" spans="2:2">
      <c r="B851">
        <f t="shared" si="32"/>
        <v>836</v>
      </c>
    </row>
    <row r="852" spans="2:2">
      <c r="B852">
        <f t="shared" si="32"/>
        <v>837</v>
      </c>
    </row>
    <row r="853" spans="2:2">
      <c r="B853">
        <f t="shared" si="32"/>
        <v>838</v>
      </c>
    </row>
    <row r="854" spans="2:2">
      <c r="B854">
        <f t="shared" si="32"/>
        <v>839</v>
      </c>
    </row>
    <row r="855" spans="2:2">
      <c r="B855">
        <f t="shared" si="32"/>
        <v>840</v>
      </c>
    </row>
    <row r="856" spans="2:2">
      <c r="B856">
        <f t="shared" si="32"/>
        <v>841</v>
      </c>
    </row>
    <row r="857" spans="2:2">
      <c r="B857">
        <f t="shared" si="32"/>
        <v>842</v>
      </c>
    </row>
    <row r="858" spans="2:2">
      <c r="B858">
        <f t="shared" si="32"/>
        <v>843</v>
      </c>
    </row>
    <row r="859" spans="2:2">
      <c r="B859">
        <f t="shared" si="32"/>
        <v>844</v>
      </c>
    </row>
    <row r="860" spans="2:2">
      <c r="B860">
        <f t="shared" si="32"/>
        <v>845</v>
      </c>
    </row>
    <row r="861" spans="2:2">
      <c r="B861">
        <f t="shared" si="32"/>
        <v>846</v>
      </c>
    </row>
    <row r="862" spans="2:2">
      <c r="B862">
        <f t="shared" si="32"/>
        <v>847</v>
      </c>
    </row>
    <row r="863" spans="2:2">
      <c r="B863">
        <f t="shared" si="32"/>
        <v>848</v>
      </c>
    </row>
    <row r="864" spans="2:2">
      <c r="B864">
        <f t="shared" si="32"/>
        <v>849</v>
      </c>
    </row>
    <row r="865" spans="2:2">
      <c r="B865">
        <f t="shared" si="32"/>
        <v>850</v>
      </c>
    </row>
    <row r="866" spans="2:2">
      <c r="B866">
        <f t="shared" si="32"/>
        <v>851</v>
      </c>
    </row>
    <row r="867" spans="2:2">
      <c r="B867">
        <f t="shared" si="32"/>
        <v>852</v>
      </c>
    </row>
    <row r="868" spans="2:2">
      <c r="B868">
        <f t="shared" si="32"/>
        <v>853</v>
      </c>
    </row>
    <row r="869" spans="2:2">
      <c r="B869">
        <f t="shared" si="32"/>
        <v>854</v>
      </c>
    </row>
    <row r="870" spans="2:2">
      <c r="B870">
        <f t="shared" si="32"/>
        <v>855</v>
      </c>
    </row>
    <row r="871" spans="2:2">
      <c r="B871">
        <f t="shared" si="32"/>
        <v>856</v>
      </c>
    </row>
    <row r="872" spans="2:2">
      <c r="B872">
        <f t="shared" si="32"/>
        <v>857</v>
      </c>
    </row>
    <row r="873" spans="2:2">
      <c r="B873">
        <f t="shared" si="32"/>
        <v>858</v>
      </c>
    </row>
    <row r="874" spans="2:2">
      <c r="B874">
        <f t="shared" si="32"/>
        <v>859</v>
      </c>
    </row>
    <row r="875" spans="2:2">
      <c r="B875">
        <f t="shared" si="32"/>
        <v>860</v>
      </c>
    </row>
    <row r="876" spans="2:2">
      <c r="B876">
        <f t="shared" si="32"/>
        <v>861</v>
      </c>
    </row>
    <row r="877" spans="2:2">
      <c r="B877">
        <f t="shared" si="32"/>
        <v>862</v>
      </c>
    </row>
    <row r="878" spans="2:2">
      <c r="B878">
        <f t="shared" si="32"/>
        <v>863</v>
      </c>
    </row>
    <row r="879" spans="2:2">
      <c r="B879">
        <f t="shared" si="32"/>
        <v>864</v>
      </c>
    </row>
    <row r="880" spans="2:2">
      <c r="B880">
        <f t="shared" si="32"/>
        <v>865</v>
      </c>
    </row>
    <row r="881" spans="2:2">
      <c r="B881">
        <f t="shared" si="32"/>
        <v>866</v>
      </c>
    </row>
    <row r="882" spans="2:2">
      <c r="B882">
        <f t="shared" si="32"/>
        <v>867</v>
      </c>
    </row>
    <row r="883" spans="2:2">
      <c r="B883">
        <f t="shared" si="32"/>
        <v>868</v>
      </c>
    </row>
    <row r="884" spans="2:2">
      <c r="B884">
        <f t="shared" si="32"/>
        <v>869</v>
      </c>
    </row>
    <row r="885" spans="2:2">
      <c r="B885">
        <f t="shared" si="32"/>
        <v>870</v>
      </c>
    </row>
    <row r="886" spans="2:2">
      <c r="B886">
        <f t="shared" si="32"/>
        <v>871</v>
      </c>
    </row>
    <row r="887" spans="2:2">
      <c r="B887">
        <f t="shared" si="32"/>
        <v>872</v>
      </c>
    </row>
    <row r="888" spans="2:2">
      <c r="B888">
        <f t="shared" si="32"/>
        <v>873</v>
      </c>
    </row>
    <row r="889" spans="2:2">
      <c r="B889">
        <f t="shared" si="32"/>
        <v>874</v>
      </c>
    </row>
    <row r="890" spans="2:2">
      <c r="B890">
        <f t="shared" si="32"/>
        <v>875</v>
      </c>
    </row>
    <row r="891" spans="2:2">
      <c r="B891">
        <f t="shared" si="32"/>
        <v>876</v>
      </c>
    </row>
    <row r="892" spans="2:2">
      <c r="B892">
        <f t="shared" si="32"/>
        <v>877</v>
      </c>
    </row>
    <row r="893" spans="2:2">
      <c r="B893">
        <f t="shared" si="32"/>
        <v>878</v>
      </c>
    </row>
    <row r="894" spans="2:2">
      <c r="B894">
        <f t="shared" si="32"/>
        <v>879</v>
      </c>
    </row>
    <row r="895" spans="2:2">
      <c r="B895">
        <f t="shared" si="32"/>
        <v>880</v>
      </c>
    </row>
    <row r="896" spans="2:2">
      <c r="B896">
        <f t="shared" si="32"/>
        <v>881</v>
      </c>
    </row>
    <row r="897" spans="2:2">
      <c r="B897">
        <f t="shared" si="32"/>
        <v>882</v>
      </c>
    </row>
    <row r="898" spans="2:2">
      <c r="B898">
        <f t="shared" si="32"/>
        <v>883</v>
      </c>
    </row>
    <row r="899" spans="2:2">
      <c r="B899">
        <f t="shared" si="32"/>
        <v>884</v>
      </c>
    </row>
    <row r="900" spans="2:2">
      <c r="B900">
        <f t="shared" si="32"/>
        <v>885</v>
      </c>
    </row>
    <row r="901" spans="2:2">
      <c r="B901">
        <f t="shared" si="32"/>
        <v>886</v>
      </c>
    </row>
    <row r="902" spans="2:2">
      <c r="B902">
        <f t="shared" si="32"/>
        <v>887</v>
      </c>
    </row>
    <row r="903" spans="2:2">
      <c r="B903">
        <f t="shared" si="32"/>
        <v>888</v>
      </c>
    </row>
    <row r="904" spans="2:2">
      <c r="B904">
        <f t="shared" si="32"/>
        <v>889</v>
      </c>
    </row>
    <row r="905" spans="2:2">
      <c r="B905">
        <f t="shared" si="32"/>
        <v>890</v>
      </c>
    </row>
    <row r="906" spans="2:2">
      <c r="B906">
        <f t="shared" si="32"/>
        <v>891</v>
      </c>
    </row>
    <row r="907" spans="2:2">
      <c r="B907">
        <f t="shared" si="32"/>
        <v>892</v>
      </c>
    </row>
    <row r="908" spans="2:2">
      <c r="B908">
        <f t="shared" si="32"/>
        <v>893</v>
      </c>
    </row>
    <row r="909" spans="2:2">
      <c r="B909">
        <f t="shared" si="32"/>
        <v>894</v>
      </c>
    </row>
    <row r="910" spans="2:2">
      <c r="B910">
        <f t="shared" si="32"/>
        <v>895</v>
      </c>
    </row>
    <row r="911" spans="2:2">
      <c r="B911">
        <f t="shared" si="32"/>
        <v>896</v>
      </c>
    </row>
    <row r="912" spans="2:2">
      <c r="B912">
        <f t="shared" si="32"/>
        <v>897</v>
      </c>
    </row>
    <row r="913" spans="2:2">
      <c r="B913">
        <f t="shared" si="32"/>
        <v>898</v>
      </c>
    </row>
    <row r="914" spans="2:2">
      <c r="B914">
        <f t="shared" ref="B914:B977" si="33">B913+1</f>
        <v>899</v>
      </c>
    </row>
    <row r="915" spans="2:2">
      <c r="B915">
        <f t="shared" si="33"/>
        <v>900</v>
      </c>
    </row>
    <row r="916" spans="2:2">
      <c r="B916">
        <f t="shared" si="33"/>
        <v>901</v>
      </c>
    </row>
    <row r="917" spans="2:2">
      <c r="B917">
        <f t="shared" si="33"/>
        <v>902</v>
      </c>
    </row>
    <row r="918" spans="2:2">
      <c r="B918">
        <f t="shared" si="33"/>
        <v>903</v>
      </c>
    </row>
    <row r="919" spans="2:2">
      <c r="B919">
        <f t="shared" si="33"/>
        <v>904</v>
      </c>
    </row>
    <row r="920" spans="2:2">
      <c r="B920">
        <f t="shared" si="33"/>
        <v>905</v>
      </c>
    </row>
    <row r="921" spans="2:2">
      <c r="B921">
        <f t="shared" si="33"/>
        <v>906</v>
      </c>
    </row>
    <row r="922" spans="2:2">
      <c r="B922">
        <f t="shared" si="33"/>
        <v>907</v>
      </c>
    </row>
    <row r="923" spans="2:2">
      <c r="B923">
        <f t="shared" si="33"/>
        <v>908</v>
      </c>
    </row>
    <row r="924" spans="2:2">
      <c r="B924">
        <f t="shared" si="33"/>
        <v>909</v>
      </c>
    </row>
    <row r="925" spans="2:2">
      <c r="B925">
        <f t="shared" si="33"/>
        <v>910</v>
      </c>
    </row>
    <row r="926" spans="2:2">
      <c r="B926">
        <f t="shared" si="33"/>
        <v>911</v>
      </c>
    </row>
    <row r="927" spans="2:2">
      <c r="B927">
        <f t="shared" si="33"/>
        <v>912</v>
      </c>
    </row>
    <row r="928" spans="2:2">
      <c r="B928">
        <f t="shared" si="33"/>
        <v>913</v>
      </c>
    </row>
    <row r="929" spans="2:2">
      <c r="B929">
        <f t="shared" si="33"/>
        <v>914</v>
      </c>
    </row>
    <row r="930" spans="2:2">
      <c r="B930">
        <f t="shared" si="33"/>
        <v>915</v>
      </c>
    </row>
    <row r="931" spans="2:2">
      <c r="B931">
        <f t="shared" si="33"/>
        <v>916</v>
      </c>
    </row>
    <row r="932" spans="2:2">
      <c r="B932">
        <f t="shared" si="33"/>
        <v>917</v>
      </c>
    </row>
    <row r="933" spans="2:2">
      <c r="B933">
        <f t="shared" si="33"/>
        <v>918</v>
      </c>
    </row>
    <row r="934" spans="2:2">
      <c r="B934">
        <f t="shared" si="33"/>
        <v>919</v>
      </c>
    </row>
    <row r="935" spans="2:2">
      <c r="B935">
        <f t="shared" si="33"/>
        <v>920</v>
      </c>
    </row>
    <row r="936" spans="2:2">
      <c r="B936">
        <f t="shared" si="33"/>
        <v>921</v>
      </c>
    </row>
    <row r="937" spans="2:2">
      <c r="B937">
        <f t="shared" si="33"/>
        <v>922</v>
      </c>
    </row>
    <row r="938" spans="2:2">
      <c r="B938">
        <f t="shared" si="33"/>
        <v>923</v>
      </c>
    </row>
    <row r="939" spans="2:2">
      <c r="B939">
        <f t="shared" si="33"/>
        <v>924</v>
      </c>
    </row>
    <row r="940" spans="2:2">
      <c r="B940">
        <f t="shared" si="33"/>
        <v>925</v>
      </c>
    </row>
    <row r="941" spans="2:2">
      <c r="B941">
        <f t="shared" si="33"/>
        <v>926</v>
      </c>
    </row>
    <row r="942" spans="2:2">
      <c r="B942">
        <f t="shared" si="33"/>
        <v>927</v>
      </c>
    </row>
    <row r="943" spans="2:2">
      <c r="B943">
        <f t="shared" si="33"/>
        <v>928</v>
      </c>
    </row>
    <row r="944" spans="2:2">
      <c r="B944">
        <f t="shared" si="33"/>
        <v>929</v>
      </c>
    </row>
    <row r="945" spans="2:2">
      <c r="B945">
        <f t="shared" si="33"/>
        <v>930</v>
      </c>
    </row>
    <row r="946" spans="2:2">
      <c r="B946">
        <f t="shared" si="33"/>
        <v>931</v>
      </c>
    </row>
    <row r="947" spans="2:2">
      <c r="B947">
        <f t="shared" si="33"/>
        <v>932</v>
      </c>
    </row>
    <row r="948" spans="2:2">
      <c r="B948">
        <f t="shared" si="33"/>
        <v>933</v>
      </c>
    </row>
    <row r="949" spans="2:2">
      <c r="B949">
        <f t="shared" si="33"/>
        <v>934</v>
      </c>
    </row>
    <row r="950" spans="2:2">
      <c r="B950">
        <f t="shared" si="33"/>
        <v>935</v>
      </c>
    </row>
    <row r="951" spans="2:2">
      <c r="B951">
        <f t="shared" si="33"/>
        <v>936</v>
      </c>
    </row>
    <row r="952" spans="2:2">
      <c r="B952">
        <f t="shared" si="33"/>
        <v>937</v>
      </c>
    </row>
    <row r="953" spans="2:2">
      <c r="B953">
        <f t="shared" si="33"/>
        <v>938</v>
      </c>
    </row>
    <row r="954" spans="2:2">
      <c r="B954">
        <f t="shared" si="33"/>
        <v>939</v>
      </c>
    </row>
    <row r="955" spans="2:2">
      <c r="B955">
        <f t="shared" si="33"/>
        <v>940</v>
      </c>
    </row>
    <row r="956" spans="2:2">
      <c r="B956">
        <f t="shared" si="33"/>
        <v>941</v>
      </c>
    </row>
    <row r="957" spans="2:2">
      <c r="B957">
        <f t="shared" si="33"/>
        <v>942</v>
      </c>
    </row>
    <row r="958" spans="2:2">
      <c r="B958">
        <f t="shared" si="33"/>
        <v>943</v>
      </c>
    </row>
    <row r="959" spans="2:2">
      <c r="B959">
        <f t="shared" si="33"/>
        <v>944</v>
      </c>
    </row>
    <row r="960" spans="2:2">
      <c r="B960">
        <f t="shared" si="33"/>
        <v>945</v>
      </c>
    </row>
    <row r="961" spans="2:2">
      <c r="B961">
        <f t="shared" si="33"/>
        <v>946</v>
      </c>
    </row>
    <row r="962" spans="2:2">
      <c r="B962">
        <f t="shared" si="33"/>
        <v>947</v>
      </c>
    </row>
    <row r="963" spans="2:2">
      <c r="B963">
        <f t="shared" si="33"/>
        <v>948</v>
      </c>
    </row>
    <row r="964" spans="2:2">
      <c r="B964">
        <f t="shared" si="33"/>
        <v>949</v>
      </c>
    </row>
    <row r="965" spans="2:2">
      <c r="B965">
        <f t="shared" si="33"/>
        <v>950</v>
      </c>
    </row>
    <row r="966" spans="2:2">
      <c r="B966">
        <f t="shared" si="33"/>
        <v>951</v>
      </c>
    </row>
    <row r="967" spans="2:2">
      <c r="B967">
        <f t="shared" si="33"/>
        <v>952</v>
      </c>
    </row>
    <row r="968" spans="2:2">
      <c r="B968">
        <f t="shared" si="33"/>
        <v>953</v>
      </c>
    </row>
    <row r="969" spans="2:2">
      <c r="B969">
        <f t="shared" si="33"/>
        <v>954</v>
      </c>
    </row>
    <row r="970" spans="2:2">
      <c r="B970">
        <f t="shared" si="33"/>
        <v>955</v>
      </c>
    </row>
    <row r="971" spans="2:2">
      <c r="B971">
        <f t="shared" si="33"/>
        <v>956</v>
      </c>
    </row>
    <row r="972" spans="2:2">
      <c r="B972">
        <f t="shared" si="33"/>
        <v>957</v>
      </c>
    </row>
    <row r="973" spans="2:2">
      <c r="B973">
        <f t="shared" si="33"/>
        <v>958</v>
      </c>
    </row>
    <row r="974" spans="2:2">
      <c r="B974">
        <f t="shared" si="33"/>
        <v>959</v>
      </c>
    </row>
    <row r="975" spans="2:2">
      <c r="B975">
        <f t="shared" si="33"/>
        <v>960</v>
      </c>
    </row>
    <row r="976" spans="2:2">
      <c r="B976">
        <f t="shared" si="33"/>
        <v>961</v>
      </c>
    </row>
    <row r="977" spans="2:2">
      <c r="B977">
        <f t="shared" si="33"/>
        <v>962</v>
      </c>
    </row>
    <row r="978" spans="2:2">
      <c r="B978">
        <f t="shared" ref="B978:B1037" si="34">B977+1</f>
        <v>963</v>
      </c>
    </row>
    <row r="979" spans="2:2">
      <c r="B979">
        <f t="shared" si="34"/>
        <v>964</v>
      </c>
    </row>
    <row r="980" spans="2:2">
      <c r="B980">
        <f t="shared" si="34"/>
        <v>965</v>
      </c>
    </row>
    <row r="981" spans="2:2">
      <c r="B981">
        <f t="shared" si="34"/>
        <v>966</v>
      </c>
    </row>
    <row r="982" spans="2:2">
      <c r="B982">
        <f t="shared" si="34"/>
        <v>967</v>
      </c>
    </row>
    <row r="983" spans="2:2">
      <c r="B983">
        <f t="shared" si="34"/>
        <v>968</v>
      </c>
    </row>
    <row r="984" spans="2:2">
      <c r="B984">
        <f t="shared" si="34"/>
        <v>969</v>
      </c>
    </row>
    <row r="985" spans="2:2">
      <c r="B985">
        <f t="shared" si="34"/>
        <v>970</v>
      </c>
    </row>
    <row r="986" spans="2:2">
      <c r="B986">
        <f t="shared" si="34"/>
        <v>971</v>
      </c>
    </row>
    <row r="987" spans="2:2">
      <c r="B987">
        <f t="shared" si="34"/>
        <v>972</v>
      </c>
    </row>
    <row r="988" spans="2:2">
      <c r="B988">
        <f t="shared" si="34"/>
        <v>973</v>
      </c>
    </row>
    <row r="989" spans="2:2">
      <c r="B989">
        <f t="shared" si="34"/>
        <v>974</v>
      </c>
    </row>
    <row r="990" spans="2:2">
      <c r="B990">
        <f t="shared" si="34"/>
        <v>975</v>
      </c>
    </row>
    <row r="991" spans="2:2">
      <c r="B991">
        <f t="shared" si="34"/>
        <v>976</v>
      </c>
    </row>
    <row r="992" spans="2:2">
      <c r="B992">
        <f t="shared" si="34"/>
        <v>977</v>
      </c>
    </row>
    <row r="993" spans="2:2">
      <c r="B993">
        <f t="shared" si="34"/>
        <v>978</v>
      </c>
    </row>
    <row r="994" spans="2:2">
      <c r="B994">
        <f t="shared" si="34"/>
        <v>979</v>
      </c>
    </row>
    <row r="995" spans="2:2">
      <c r="B995">
        <f t="shared" si="34"/>
        <v>980</v>
      </c>
    </row>
    <row r="996" spans="2:2">
      <c r="B996">
        <f t="shared" si="34"/>
        <v>981</v>
      </c>
    </row>
    <row r="997" spans="2:2">
      <c r="B997">
        <f t="shared" si="34"/>
        <v>982</v>
      </c>
    </row>
    <row r="998" spans="2:2">
      <c r="B998">
        <f t="shared" si="34"/>
        <v>983</v>
      </c>
    </row>
    <row r="999" spans="2:2">
      <c r="B999">
        <f t="shared" si="34"/>
        <v>984</v>
      </c>
    </row>
    <row r="1000" spans="2:2">
      <c r="B1000">
        <f t="shared" si="34"/>
        <v>985</v>
      </c>
    </row>
    <row r="1001" spans="2:2">
      <c r="B1001">
        <f t="shared" si="34"/>
        <v>986</v>
      </c>
    </row>
    <row r="1002" spans="2:2">
      <c r="B1002">
        <f t="shared" si="34"/>
        <v>987</v>
      </c>
    </row>
    <row r="1003" spans="2:2">
      <c r="B1003">
        <f t="shared" si="34"/>
        <v>988</v>
      </c>
    </row>
    <row r="1004" spans="2:2">
      <c r="B1004">
        <f t="shared" si="34"/>
        <v>989</v>
      </c>
    </row>
    <row r="1005" spans="2:2">
      <c r="B1005">
        <f t="shared" si="34"/>
        <v>990</v>
      </c>
    </row>
    <row r="1006" spans="2:2">
      <c r="B1006">
        <f t="shared" si="34"/>
        <v>991</v>
      </c>
    </row>
    <row r="1007" spans="2:2">
      <c r="B1007">
        <f t="shared" si="34"/>
        <v>992</v>
      </c>
    </row>
    <row r="1008" spans="2:2">
      <c r="B1008">
        <f t="shared" si="34"/>
        <v>993</v>
      </c>
    </row>
    <row r="1009" spans="2:2">
      <c r="B1009">
        <f t="shared" si="34"/>
        <v>994</v>
      </c>
    </row>
    <row r="1010" spans="2:2">
      <c r="B1010">
        <f t="shared" si="34"/>
        <v>995</v>
      </c>
    </row>
    <row r="1011" spans="2:2">
      <c r="B1011">
        <f t="shared" si="34"/>
        <v>996</v>
      </c>
    </row>
    <row r="1012" spans="2:2">
      <c r="B1012">
        <f t="shared" si="34"/>
        <v>997</v>
      </c>
    </row>
    <row r="1013" spans="2:2">
      <c r="B1013">
        <f t="shared" si="34"/>
        <v>998</v>
      </c>
    </row>
    <row r="1014" spans="2:2">
      <c r="B1014">
        <f t="shared" si="34"/>
        <v>999</v>
      </c>
    </row>
    <row r="1015" spans="2:2">
      <c r="B1015">
        <f t="shared" si="34"/>
        <v>1000</v>
      </c>
    </row>
    <row r="1016" spans="2:2">
      <c r="B1016">
        <f t="shared" si="34"/>
        <v>1001</v>
      </c>
    </row>
    <row r="1017" spans="2:2">
      <c r="B1017">
        <f t="shared" si="34"/>
        <v>1002</v>
      </c>
    </row>
    <row r="1018" spans="2:2">
      <c r="B1018">
        <f t="shared" si="34"/>
        <v>1003</v>
      </c>
    </row>
    <row r="1019" spans="2:2">
      <c r="B1019">
        <f t="shared" si="34"/>
        <v>1004</v>
      </c>
    </row>
    <row r="1020" spans="2:2">
      <c r="B1020">
        <f t="shared" si="34"/>
        <v>1005</v>
      </c>
    </row>
    <row r="1021" spans="2:2">
      <c r="B1021">
        <f t="shared" si="34"/>
        <v>1006</v>
      </c>
    </row>
    <row r="1022" spans="2:2">
      <c r="B1022">
        <f t="shared" si="34"/>
        <v>1007</v>
      </c>
    </row>
    <row r="1023" spans="2:2">
      <c r="B1023">
        <f t="shared" si="34"/>
        <v>1008</v>
      </c>
    </row>
    <row r="1024" spans="2:2">
      <c r="B1024">
        <f t="shared" si="34"/>
        <v>1009</v>
      </c>
    </row>
    <row r="1025" spans="2:2">
      <c r="B1025">
        <f t="shared" si="34"/>
        <v>1010</v>
      </c>
    </row>
    <row r="1026" spans="2:2">
      <c r="B1026">
        <f t="shared" si="34"/>
        <v>1011</v>
      </c>
    </row>
    <row r="1027" spans="2:2">
      <c r="B1027">
        <f t="shared" si="34"/>
        <v>1012</v>
      </c>
    </row>
    <row r="1028" spans="2:2">
      <c r="B1028">
        <f t="shared" si="34"/>
        <v>1013</v>
      </c>
    </row>
    <row r="1029" spans="2:2">
      <c r="B1029">
        <f t="shared" si="34"/>
        <v>1014</v>
      </c>
    </row>
    <row r="1030" spans="2:2">
      <c r="B1030">
        <f t="shared" si="34"/>
        <v>1015</v>
      </c>
    </row>
    <row r="1031" spans="2:2">
      <c r="B1031">
        <f t="shared" si="34"/>
        <v>1016</v>
      </c>
    </row>
    <row r="1032" spans="2:2">
      <c r="B1032">
        <f t="shared" si="34"/>
        <v>1017</v>
      </c>
    </row>
    <row r="1033" spans="2:2">
      <c r="B1033">
        <f t="shared" si="34"/>
        <v>1018</v>
      </c>
    </row>
    <row r="1034" spans="2:2">
      <c r="B1034">
        <f t="shared" si="34"/>
        <v>1019</v>
      </c>
    </row>
    <row r="1035" spans="2:2">
      <c r="B1035">
        <f t="shared" si="34"/>
        <v>1020</v>
      </c>
    </row>
    <row r="1036" spans="2:2">
      <c r="B1036">
        <f t="shared" si="34"/>
        <v>1021</v>
      </c>
    </row>
    <row r="1037" spans="2:2">
      <c r="B1037">
        <f t="shared" si="34"/>
        <v>1022</v>
      </c>
    </row>
  </sheetData>
  <sortState ref="A16:F833">
    <sortCondition ref="F16:F83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Orgs</vt:lpstr>
      <vt:lpstr>Users People Orgs</vt:lpstr>
      <vt:lpstr>Dates</vt:lpstr>
      <vt:lpstr>ActionResult</vt:lpstr>
      <vt:lpstr>Toe Tags</vt:lpstr>
      <vt:lpstr>Pain Points</vt:lpstr>
      <vt:lpstr>Workshops</vt:lpstr>
      <vt:lpstr>Lookups</vt:lpstr>
      <vt:lpstr>Status Updates</vt:lpstr>
      <vt:lpstr>CustomerJob</vt:lpstr>
      <vt:lpstr>SupplierOrder</vt:lpstr>
      <vt:lpstr>Metric</vt:lpstr>
      <vt:lpstr>Measurement</vt:lpstr>
      <vt:lpstr>GroupAssociations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Osborn</dc:creator>
  <cp:lastModifiedBy>Paul Osborn</cp:lastModifiedBy>
  <dcterms:created xsi:type="dcterms:W3CDTF">2018-02-10T20:28:27Z</dcterms:created>
  <dcterms:modified xsi:type="dcterms:W3CDTF">2018-02-18T05:22:10Z</dcterms:modified>
</cp:coreProperties>
</file>