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"/>
    </mc:Choice>
  </mc:AlternateContent>
  <xr:revisionPtr revIDLastSave="0" documentId="13_ncr:1_{325E8841-CDBE-46A1-BCAB-D55A67CEDAAA}" xr6:coauthVersionLast="45" xr6:coauthVersionMax="45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Datenauswertung" sheetId="1" r:id="rId1"/>
    <sheet name="Rohdaten" sheetId="2" r:id="rId2"/>
    <sheet name="Diagram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G49" i="1"/>
  <c r="H49" i="1"/>
  <c r="I49" i="1"/>
  <c r="J49" i="1"/>
  <c r="B49" i="1"/>
  <c r="C47" i="1"/>
  <c r="D47" i="1"/>
  <c r="E47" i="1"/>
  <c r="F47" i="1"/>
  <c r="G47" i="1"/>
  <c r="H47" i="1"/>
  <c r="I47" i="1"/>
  <c r="J47" i="1"/>
  <c r="B47" i="1"/>
  <c r="C46" i="1"/>
  <c r="D46" i="1"/>
  <c r="E46" i="1"/>
  <c r="F46" i="1"/>
  <c r="G46" i="1"/>
  <c r="H46" i="1"/>
  <c r="I46" i="1"/>
  <c r="J46" i="1"/>
  <c r="B46" i="1"/>
  <c r="C29" i="1"/>
  <c r="D29" i="1"/>
  <c r="E29" i="1"/>
  <c r="F29" i="1"/>
  <c r="G29" i="1"/>
  <c r="H29" i="1"/>
  <c r="I29" i="1"/>
  <c r="J29" i="1"/>
  <c r="K29" i="1"/>
  <c r="B29" i="1"/>
  <c r="I44" i="1"/>
  <c r="E44" i="1"/>
  <c r="J43" i="1"/>
  <c r="F43" i="1"/>
  <c r="B43" i="1"/>
  <c r="G42" i="1"/>
  <c r="C42" i="1"/>
  <c r="H41" i="1"/>
  <c r="D41" i="1"/>
  <c r="I40" i="1"/>
  <c r="E40" i="1"/>
  <c r="J39" i="1"/>
  <c r="F39" i="1"/>
  <c r="B39" i="1"/>
  <c r="J37" i="1"/>
  <c r="J44" i="1" s="1"/>
  <c r="I37" i="1"/>
  <c r="H37" i="1"/>
  <c r="H44" i="1" s="1"/>
  <c r="G37" i="1"/>
  <c r="G44" i="1" s="1"/>
  <c r="F37" i="1"/>
  <c r="F44" i="1" s="1"/>
  <c r="E37" i="1"/>
  <c r="D37" i="1"/>
  <c r="D44" i="1" s="1"/>
  <c r="C37" i="1"/>
  <c r="C44" i="1" s="1"/>
  <c r="B37" i="1"/>
  <c r="B44" i="1" s="1"/>
  <c r="J36" i="1"/>
  <c r="I36" i="1"/>
  <c r="I43" i="1" s="1"/>
  <c r="H36" i="1"/>
  <c r="H43" i="1" s="1"/>
  <c r="G36" i="1"/>
  <c r="G43" i="1" s="1"/>
  <c r="F36" i="1"/>
  <c r="E36" i="1"/>
  <c r="E43" i="1" s="1"/>
  <c r="D36" i="1"/>
  <c r="D43" i="1" s="1"/>
  <c r="C36" i="1"/>
  <c r="C43" i="1" s="1"/>
  <c r="B36" i="1"/>
  <c r="J35" i="1"/>
  <c r="J42" i="1" s="1"/>
  <c r="I35" i="1"/>
  <c r="I42" i="1" s="1"/>
  <c r="H35" i="1"/>
  <c r="H42" i="1" s="1"/>
  <c r="G35" i="1"/>
  <c r="F35" i="1"/>
  <c r="F42" i="1" s="1"/>
  <c r="E35" i="1"/>
  <c r="E42" i="1" s="1"/>
  <c r="D35" i="1"/>
  <c r="D42" i="1" s="1"/>
  <c r="C35" i="1"/>
  <c r="B35" i="1"/>
  <c r="B42" i="1" s="1"/>
  <c r="J34" i="1"/>
  <c r="J41" i="1" s="1"/>
  <c r="I34" i="1"/>
  <c r="I41" i="1" s="1"/>
  <c r="H34" i="1"/>
  <c r="G34" i="1"/>
  <c r="G41" i="1" s="1"/>
  <c r="F34" i="1"/>
  <c r="F41" i="1" s="1"/>
  <c r="E34" i="1"/>
  <c r="E41" i="1" s="1"/>
  <c r="D34" i="1"/>
  <c r="C34" i="1"/>
  <c r="C41" i="1" s="1"/>
  <c r="B34" i="1"/>
  <c r="B41" i="1" s="1"/>
  <c r="J33" i="1"/>
  <c r="J40" i="1" s="1"/>
  <c r="I33" i="1"/>
  <c r="H33" i="1"/>
  <c r="H40" i="1" s="1"/>
  <c r="G33" i="1"/>
  <c r="G40" i="1" s="1"/>
  <c r="F33" i="1"/>
  <c r="F40" i="1" s="1"/>
  <c r="E33" i="1"/>
  <c r="D33" i="1"/>
  <c r="D40" i="1" s="1"/>
  <c r="C33" i="1"/>
  <c r="C40" i="1" s="1"/>
  <c r="B33" i="1"/>
  <c r="B40" i="1" s="1"/>
  <c r="J32" i="1"/>
  <c r="I32" i="1"/>
  <c r="I39" i="1" s="1"/>
  <c r="H32" i="1"/>
  <c r="H39" i="1" s="1"/>
  <c r="G32" i="1"/>
  <c r="G39" i="1" s="1"/>
  <c r="F32" i="1"/>
  <c r="E32" i="1"/>
  <c r="E39" i="1" s="1"/>
  <c r="D32" i="1"/>
  <c r="D39" i="1" s="1"/>
  <c r="C32" i="1"/>
  <c r="C39" i="1" s="1"/>
  <c r="B32" i="1"/>
  <c r="K13" i="1"/>
  <c r="K26" i="1" s="1"/>
  <c r="J13" i="1"/>
  <c r="J26" i="1" s="1"/>
  <c r="I13" i="1"/>
  <c r="I26" i="1" s="1"/>
  <c r="H13" i="1"/>
  <c r="H26" i="1" s="1"/>
  <c r="G13" i="1"/>
  <c r="G26" i="1" s="1"/>
  <c r="F13" i="1"/>
  <c r="F26" i="1" s="1"/>
  <c r="E13" i="1"/>
  <c r="E26" i="1" s="1"/>
  <c r="D13" i="1"/>
  <c r="D26" i="1" s="1"/>
  <c r="C13" i="1"/>
  <c r="C26" i="1" s="1"/>
  <c r="B13" i="1"/>
  <c r="B26" i="1" s="1"/>
  <c r="K12" i="1"/>
  <c r="K25" i="1" s="1"/>
  <c r="J12" i="1"/>
  <c r="J25" i="1" s="1"/>
  <c r="I12" i="1"/>
  <c r="I25" i="1" s="1"/>
  <c r="H12" i="1"/>
  <c r="H25" i="1" s="1"/>
  <c r="G12" i="1"/>
  <c r="G25" i="1" s="1"/>
  <c r="F12" i="1"/>
  <c r="F25" i="1" s="1"/>
  <c r="E12" i="1"/>
  <c r="E25" i="1" s="1"/>
  <c r="D12" i="1"/>
  <c r="D25" i="1" s="1"/>
  <c r="C12" i="1"/>
  <c r="C25" i="1" s="1"/>
  <c r="B12" i="1"/>
  <c r="B25" i="1" s="1"/>
  <c r="J11" i="1"/>
  <c r="J24" i="1" s="1"/>
  <c r="I11" i="1"/>
  <c r="I24" i="1" s="1"/>
  <c r="H11" i="1"/>
  <c r="H24" i="1" s="1"/>
  <c r="G11" i="1"/>
  <c r="G24" i="1" s="1"/>
  <c r="F11" i="1"/>
  <c r="F24" i="1" s="1"/>
  <c r="E11" i="1"/>
  <c r="E24" i="1" s="1"/>
  <c r="D11" i="1"/>
  <c r="D24" i="1" s="1"/>
  <c r="C11" i="1"/>
  <c r="C24" i="1" s="1"/>
  <c r="B11" i="1"/>
  <c r="B24" i="1" s="1"/>
  <c r="J10" i="1"/>
  <c r="J23" i="1" s="1"/>
  <c r="I10" i="1"/>
  <c r="I23" i="1" s="1"/>
  <c r="H10" i="1"/>
  <c r="H23" i="1" s="1"/>
  <c r="G10" i="1"/>
  <c r="G23" i="1" s="1"/>
  <c r="F10" i="1"/>
  <c r="F23" i="1" s="1"/>
  <c r="E10" i="1"/>
  <c r="E23" i="1" s="1"/>
  <c r="D10" i="1"/>
  <c r="D23" i="1" s="1"/>
  <c r="C10" i="1"/>
  <c r="K10" i="1" s="1"/>
  <c r="K23" i="1" s="1"/>
  <c r="B10" i="1"/>
  <c r="B23" i="1" s="1"/>
  <c r="J9" i="1"/>
  <c r="J22" i="1" s="1"/>
  <c r="I9" i="1"/>
  <c r="I22" i="1" s="1"/>
  <c r="H9" i="1"/>
  <c r="H22" i="1" s="1"/>
  <c r="G9" i="1"/>
  <c r="G22" i="1" s="1"/>
  <c r="F9" i="1"/>
  <c r="F22" i="1" s="1"/>
  <c r="E9" i="1"/>
  <c r="E22" i="1" s="1"/>
  <c r="D9" i="1"/>
  <c r="D22" i="1" s="1"/>
  <c r="C9" i="1"/>
  <c r="C22" i="1" s="1"/>
  <c r="B9" i="1"/>
  <c r="B22" i="1" s="1"/>
  <c r="J8" i="1"/>
  <c r="J21" i="1" s="1"/>
  <c r="I8" i="1"/>
  <c r="I21" i="1" s="1"/>
  <c r="H8" i="1"/>
  <c r="H21" i="1" s="1"/>
  <c r="G8" i="1"/>
  <c r="G21" i="1" s="1"/>
  <c r="F8" i="1"/>
  <c r="F21" i="1" s="1"/>
  <c r="E8" i="1"/>
  <c r="E21" i="1" s="1"/>
  <c r="D8" i="1"/>
  <c r="D21" i="1" s="1"/>
  <c r="C8" i="1"/>
  <c r="K8" i="1" s="1"/>
  <c r="K21" i="1" s="1"/>
  <c r="B8" i="1"/>
  <c r="B21" i="1" s="1"/>
  <c r="J7" i="1"/>
  <c r="J20" i="1" s="1"/>
  <c r="I7" i="1"/>
  <c r="I20" i="1" s="1"/>
  <c r="H7" i="1"/>
  <c r="H20" i="1" s="1"/>
  <c r="G7" i="1"/>
  <c r="G20" i="1" s="1"/>
  <c r="F7" i="1"/>
  <c r="F20" i="1" s="1"/>
  <c r="E7" i="1"/>
  <c r="E20" i="1" s="1"/>
  <c r="D7" i="1"/>
  <c r="D20" i="1" s="1"/>
  <c r="C7" i="1"/>
  <c r="C20" i="1" s="1"/>
  <c r="B7" i="1"/>
  <c r="B20" i="1" s="1"/>
  <c r="J6" i="1"/>
  <c r="J19" i="1" s="1"/>
  <c r="I6" i="1"/>
  <c r="I19" i="1" s="1"/>
  <c r="H6" i="1"/>
  <c r="H19" i="1" s="1"/>
  <c r="G6" i="1"/>
  <c r="G19" i="1" s="1"/>
  <c r="F6" i="1"/>
  <c r="F19" i="1" s="1"/>
  <c r="E6" i="1"/>
  <c r="E19" i="1" s="1"/>
  <c r="D6" i="1"/>
  <c r="D19" i="1" s="1"/>
  <c r="C6" i="1"/>
  <c r="K6" i="1" s="1"/>
  <c r="K19" i="1" s="1"/>
  <c r="B6" i="1"/>
  <c r="B19" i="1" s="1"/>
  <c r="J5" i="1"/>
  <c r="J18" i="1" s="1"/>
  <c r="I5" i="1"/>
  <c r="I18" i="1" s="1"/>
  <c r="H5" i="1"/>
  <c r="H18" i="1" s="1"/>
  <c r="G5" i="1"/>
  <c r="G18" i="1" s="1"/>
  <c r="F5" i="1"/>
  <c r="F18" i="1" s="1"/>
  <c r="E5" i="1"/>
  <c r="E18" i="1" s="1"/>
  <c r="D5" i="1"/>
  <c r="D18" i="1" s="1"/>
  <c r="C5" i="1"/>
  <c r="C18" i="1" s="1"/>
  <c r="B5" i="1"/>
  <c r="B18" i="1" s="1"/>
  <c r="J4" i="1"/>
  <c r="J17" i="1" s="1"/>
  <c r="I4" i="1"/>
  <c r="I17" i="1" s="1"/>
  <c r="H4" i="1"/>
  <c r="H17" i="1" s="1"/>
  <c r="G4" i="1"/>
  <c r="G17" i="1" s="1"/>
  <c r="F4" i="1"/>
  <c r="F17" i="1" s="1"/>
  <c r="E4" i="1"/>
  <c r="E17" i="1" s="1"/>
  <c r="D4" i="1"/>
  <c r="D17" i="1" s="1"/>
  <c r="C4" i="1"/>
  <c r="K4" i="1" s="1"/>
  <c r="K17" i="1" s="1"/>
  <c r="B4" i="1"/>
  <c r="B17" i="1" s="1"/>
  <c r="J3" i="1"/>
  <c r="J16" i="1" s="1"/>
  <c r="I3" i="1"/>
  <c r="I16" i="1" s="1"/>
  <c r="H3" i="1"/>
  <c r="H16" i="1" s="1"/>
  <c r="G3" i="1"/>
  <c r="G16" i="1" s="1"/>
  <c r="F3" i="1"/>
  <c r="F16" i="1" s="1"/>
  <c r="E3" i="1"/>
  <c r="E16" i="1" s="1"/>
  <c r="D3" i="1"/>
  <c r="D16" i="1" s="1"/>
  <c r="C3" i="1"/>
  <c r="C16" i="1" s="1"/>
  <c r="B3" i="1"/>
  <c r="B16" i="1" s="1"/>
  <c r="J2" i="1"/>
  <c r="J15" i="1" s="1"/>
  <c r="I2" i="1"/>
  <c r="I15" i="1" s="1"/>
  <c r="I28" i="1" s="1"/>
  <c r="H2" i="1"/>
  <c r="H15" i="1" s="1"/>
  <c r="G2" i="1"/>
  <c r="G15" i="1" s="1"/>
  <c r="F2" i="1"/>
  <c r="F15" i="1" s="1"/>
  <c r="E2" i="1"/>
  <c r="E15" i="1" s="1"/>
  <c r="E28" i="1" s="1"/>
  <c r="D2" i="1"/>
  <c r="D15" i="1" s="1"/>
  <c r="C2" i="1"/>
  <c r="K2" i="1" s="1"/>
  <c r="K15" i="1" s="1"/>
  <c r="B2" i="1"/>
  <c r="B15" i="1" s="1"/>
  <c r="G28" i="1" l="1"/>
  <c r="D28" i="1"/>
  <c r="H28" i="1"/>
  <c r="B28" i="1"/>
  <c r="F28" i="1"/>
  <c r="J28" i="1"/>
  <c r="K3" i="1"/>
  <c r="K16" i="1" s="1"/>
  <c r="K28" i="1" s="1"/>
  <c r="K5" i="1"/>
  <c r="K18" i="1" s="1"/>
  <c r="K7" i="1"/>
  <c r="K20" i="1" s="1"/>
  <c r="K9" i="1"/>
  <c r="K22" i="1" s="1"/>
  <c r="K11" i="1"/>
  <c r="K24" i="1" s="1"/>
  <c r="C15" i="1"/>
  <c r="C17" i="1"/>
  <c r="C19" i="1"/>
  <c r="C21" i="1"/>
  <c r="C23" i="1"/>
  <c r="C28" i="1" l="1"/>
</calcChain>
</file>

<file path=xl/sharedStrings.xml><?xml version="1.0" encoding="utf-8"?>
<sst xmlns="http://schemas.openxmlformats.org/spreadsheetml/2006/main" count="5" uniqueCount="5">
  <si>
    <t>Median</t>
  </si>
  <si>
    <t>n = 4</t>
  </si>
  <si>
    <t>Wachstumsfaktor</t>
  </si>
  <si>
    <t>Wachstumsbasis</t>
  </si>
  <si>
    <t>Unterschied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</si>
</sst>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Datenauswertung!$E$2:$E$13</c:f>
              <c:numCache>
                <c:formatCode>#,##0.000000000</c:formatCode>
                <c:ptCount val="12"/>
                <c:pt idx="0">
                  <c:v>6.2922001234255704E-5</c:v>
                </c:pt>
                <c:pt idx="1">
                  <c:v>5.0927003030665199E-5</c:v>
                </c:pt>
                <c:pt idx="2">
                  <c:v>1.1416699271649101E-4</c:v>
                </c:pt>
                <c:pt idx="3">
                  <c:v>7.0569501258432898E-4</c:v>
                </c:pt>
                <c:pt idx="4">
                  <c:v>3.3619109890423702E-3</c:v>
                </c:pt>
                <c:pt idx="5">
                  <c:v>2.1382666003773899E-2</c:v>
                </c:pt>
                <c:pt idx="6">
                  <c:v>6.6728464997140705E-2</c:v>
                </c:pt>
                <c:pt idx="7">
                  <c:v>0.31286468000325801</c:v>
                </c:pt>
                <c:pt idx="8">
                  <c:v>1.08739014199818</c:v>
                </c:pt>
                <c:pt idx="9">
                  <c:v>5.0080059189931498</c:v>
                </c:pt>
                <c:pt idx="10">
                  <c:v>17.411917712000999</c:v>
                </c:pt>
                <c:pt idx="11">
                  <c:v>75.643506222011595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D-4227-BEFC-F658958BD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81631"/>
        <c:axId val="90817823"/>
      </c:lineChart>
      <c:catAx>
        <c:axId val="9308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an Ziffern in der Tabelle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17823"/>
        <c:crosses val="autoZero"/>
        <c:auto val="1"/>
        <c:lblAlgn val="ctr"/>
        <c:lblOffset val="100"/>
        <c:noMultiLvlLbl val="0"/>
      </c:catAx>
      <c:valAx>
        <c:axId val="908178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Generierungszeit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Wachstumsfaktor ohne Fakultäts- und Potenzfunktion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Datenauswertung!$B$29:$J$29</c:f>
              <c:numCache>
                <c:formatCode>General</c:formatCode>
                <c:ptCount val="9"/>
                <c:pt idx="0">
                  <c:v>2.8944294017398313</c:v>
                </c:pt>
                <c:pt idx="1">
                  <c:v>3.5197741548726116</c:v>
                </c:pt>
                <c:pt idx="2">
                  <c:v>3.7081177956598848</c:v>
                </c:pt>
                <c:pt idx="3">
                  <c:v>3.9784769693087005</c:v>
                </c:pt>
                <c:pt idx="4">
                  <c:v>3.8966601151973621</c:v>
                </c:pt>
                <c:pt idx="5">
                  <c:v>4.1357083654509132</c:v>
                </c:pt>
                <c:pt idx="6">
                  <c:v>4.1371954287969039</c:v>
                </c:pt>
                <c:pt idx="7">
                  <c:v>4.2991340741848116</c:v>
                </c:pt>
                <c:pt idx="8">
                  <c:v>3.768612117834746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3-40C9-9253-3343B762A187}"/>
            </c:ext>
          </c:extLst>
        </c:ser>
        <c:ser>
          <c:idx val="1"/>
          <c:order val="1"/>
          <c:tx>
            <c:v>Wachstumsfaktor mit Fakultäts- und Potenzfunktion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Datenauswertung!$B$47:$J$47</c:f>
              <c:numCache>
                <c:formatCode>General</c:formatCode>
                <c:ptCount val="9"/>
                <c:pt idx="0">
                  <c:v>3.6974319171940593</c:v>
                </c:pt>
                <c:pt idx="1">
                  <c:v>6.1485004029121546</c:v>
                </c:pt>
                <c:pt idx="2">
                  <c:v>13.061620614182459</c:v>
                </c:pt>
                <c:pt idx="3">
                  <c:v>14.009347637928524</c:v>
                </c:pt>
                <c:pt idx="4">
                  <c:v>9.1913392299418248</c:v>
                </c:pt>
                <c:pt idx="5">
                  <c:v>8.6991100274126936</c:v>
                </c:pt>
                <c:pt idx="6">
                  <c:v>8.6334225240540512</c:v>
                </c:pt>
                <c:pt idx="7">
                  <c:v>8.2612906259263177</c:v>
                </c:pt>
                <c:pt idx="8">
                  <c:v>8.0437615156060769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3-40C9-9253-3343B762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51279"/>
        <c:axId val="89323247"/>
      </c:barChart>
      <c:catAx>
        <c:axId val="8815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Ziffer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323247"/>
        <c:crosses val="autoZero"/>
        <c:auto val="1"/>
        <c:lblAlgn val="ctr"/>
        <c:lblOffset val="100"/>
        <c:noMultiLvlLbl val="0"/>
      </c:catAx>
      <c:valAx>
        <c:axId val="893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Wachstumsfaktor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5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376859</xdr:colOff>
      <xdr:row>4</xdr:row>
      <xdr:rowOff>0</xdr:rowOff>
    </xdr:from>
    <xdr:to>
      <xdr:col>19</xdr:col>
      <xdr:colOff>581025</xdr:colOff>
      <xdr:row>28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E8C8F7-51A4-4069-9D82-47149503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1</xdr:row>
      <xdr:rowOff>49255</xdr:rowOff>
    </xdr:from>
    <xdr:to>
      <xdr:col>9</xdr:col>
      <xdr:colOff>552450</xdr:colOff>
      <xdr:row>25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31C684-4B03-416E-B523-567CC16F3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zoomScale="85" zoomScaleNormal="85" workbookViewId="0">
      <selection activeCell="L48" sqref="L48"/>
    </sheetView>
  </sheetViews>
  <sheetFormatPr baseColWidth="10" defaultColWidth="11.5703125" defaultRowHeight="12.75" x14ac:dyDescent="0.2"/>
  <cols>
    <col min="8" max="8" width="14" customWidth="1"/>
    <col min="9" max="10" width="13" customWidth="1"/>
  </cols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0</v>
      </c>
    </row>
    <row r="2" spans="1:11" x14ac:dyDescent="0.2">
      <c r="A2">
        <v>1</v>
      </c>
      <c r="B2" s="1">
        <f>Rohdaten!C1</f>
        <v>5.8545992942526903E-5</v>
      </c>
      <c r="C2" s="1">
        <f>Rohdaten!C13</f>
        <v>5.4753996664658202E-5</v>
      </c>
      <c r="D2" s="1">
        <f>Rohdaten!C25</f>
        <v>5.8450998039916198E-5</v>
      </c>
      <c r="E2" s="1">
        <f>Rohdaten!C37</f>
        <v>6.2922001234255704E-5</v>
      </c>
      <c r="F2" s="1">
        <f>Rohdaten!C49</f>
        <v>5.6160002714023001E-5</v>
      </c>
      <c r="G2" s="1">
        <f>Rohdaten!C61</f>
        <v>5.3843003115616698E-5</v>
      </c>
      <c r="H2" s="1">
        <f>Rohdaten!C73</f>
        <v>5.5839991546235999E-5</v>
      </c>
      <c r="I2" s="1">
        <f>Rohdaten!C85</f>
        <v>5.3443000069819398E-5</v>
      </c>
      <c r="J2" s="1">
        <f>Rohdaten!C97</f>
        <v>3.6838899541180603E-4</v>
      </c>
      <c r="K2">
        <f t="shared" ref="K2:K13" si="0">MEDIAN(B2:J2)</f>
        <v>5.6160002714023001E-5</v>
      </c>
    </row>
    <row r="3" spans="1:11" x14ac:dyDescent="0.2">
      <c r="A3">
        <v>2</v>
      </c>
      <c r="B3" s="1">
        <f>Rohdaten!C2</f>
        <v>5.56820014026016E-5</v>
      </c>
      <c r="C3" s="1">
        <f>Rohdaten!C14</f>
        <v>5.5681011872366098E-5</v>
      </c>
      <c r="D3" s="1">
        <f>Rohdaten!C26</f>
        <v>7.0916998083703206E-5</v>
      </c>
      <c r="E3" s="1">
        <f>Rohdaten!C38</f>
        <v>5.0927003030665199E-5</v>
      </c>
      <c r="F3" s="1">
        <f>Rohdaten!C50</f>
        <v>7.79809925006702E-5</v>
      </c>
      <c r="G3" s="1">
        <f>Rohdaten!C62</f>
        <v>5.2282004617154598E-5</v>
      </c>
      <c r="H3" s="1">
        <f>Rohdaten!C74</f>
        <v>7.5926000135950703E-5</v>
      </c>
      <c r="I3" s="1">
        <f>Rohdaten!C86</f>
        <v>4.7099994844757E-5</v>
      </c>
      <c r="J3" s="1">
        <f>Rohdaten!C98</f>
        <v>2.8627399296965401E-4</v>
      </c>
      <c r="K3">
        <f t="shared" si="0"/>
        <v>5.56820014026016E-5</v>
      </c>
    </row>
    <row r="4" spans="1:11" x14ac:dyDescent="0.2">
      <c r="A4">
        <v>3</v>
      </c>
      <c r="B4" s="1">
        <f>Rohdaten!C3</f>
        <v>8.2355996710248305E-5</v>
      </c>
      <c r="C4" s="1">
        <f>Rohdaten!C15</f>
        <v>8.47850024001673E-5</v>
      </c>
      <c r="D4" s="1">
        <f>Rohdaten!C27</f>
        <v>1.06050007161684E-4</v>
      </c>
      <c r="E4" s="1">
        <f>Rohdaten!C39</f>
        <v>1.1416699271649101E-4</v>
      </c>
      <c r="F4" s="1">
        <f>Rohdaten!C51</f>
        <v>1.47212005686015E-4</v>
      </c>
      <c r="G4" s="1">
        <f>Rohdaten!C63</f>
        <v>9.5380004495382295E-5</v>
      </c>
      <c r="H4" s="1">
        <f>Rohdaten!C75</f>
        <v>1.08131003798917E-4</v>
      </c>
      <c r="I4" s="1">
        <f>Rohdaten!C87</f>
        <v>1.0917198960669299E-4</v>
      </c>
      <c r="J4" s="1">
        <f>Rohdaten!C99</f>
        <v>2.2359601280186301E-4</v>
      </c>
      <c r="K4">
        <f t="shared" si="0"/>
        <v>1.08131003798917E-4</v>
      </c>
    </row>
    <row r="5" spans="1:11" x14ac:dyDescent="0.2">
      <c r="A5">
        <v>4</v>
      </c>
      <c r="B5" s="1">
        <f>Rohdaten!C4</f>
        <v>4.5409899030346402E-4</v>
      </c>
      <c r="C5" s="1">
        <f>Rohdaten!C16</f>
        <v>5.0816200382541898E-4</v>
      </c>
      <c r="D5" s="1">
        <f>Rohdaten!C28</f>
        <v>9.7241898765787504E-4</v>
      </c>
      <c r="E5" s="1">
        <f>Rohdaten!C40</f>
        <v>7.0569501258432898E-4</v>
      </c>
      <c r="F5" s="1">
        <f>Rohdaten!C52</f>
        <v>9.9401800252962901E-4</v>
      </c>
      <c r="G5" s="1">
        <f>Rohdaten!C64</f>
        <v>7.10762004018761E-4</v>
      </c>
      <c r="H5" s="1">
        <f>Rohdaten!C76</f>
        <v>1.03253900306299E-3</v>
      </c>
      <c r="I5" s="1">
        <f>Rohdaten!C88</f>
        <v>7.4101200152654201E-4</v>
      </c>
      <c r="J5" s="1">
        <f>Rohdaten!C100</f>
        <v>2.08433100488037E-3</v>
      </c>
      <c r="K5">
        <f t="shared" si="0"/>
        <v>7.4101200152654201E-4</v>
      </c>
    </row>
    <row r="6" spans="1:11" x14ac:dyDescent="0.2">
      <c r="A6">
        <v>5</v>
      </c>
      <c r="B6" s="1">
        <f>Rohdaten!C5</f>
        <v>1.23187800636515E-3</v>
      </c>
      <c r="C6" s="1">
        <f>Rohdaten!C17</f>
        <v>2.4197419988922801E-3</v>
      </c>
      <c r="D6" s="1">
        <f>Rohdaten!C29</f>
        <v>5.6971279991557804E-3</v>
      </c>
      <c r="E6" s="1">
        <f>Rohdaten!C41</f>
        <v>3.3619109890423702E-3</v>
      </c>
      <c r="F6" s="1">
        <f>Rohdaten!C53</f>
        <v>3.56663099955767E-3</v>
      </c>
      <c r="G6" s="1">
        <f>Rohdaten!C65</f>
        <v>3.24804100091569E-3</v>
      </c>
      <c r="H6" s="1">
        <f>Rohdaten!C77</f>
        <v>6.3090750045375898E-3</v>
      </c>
      <c r="I6" s="1">
        <f>Rohdaten!C89</f>
        <v>3.4697849914664398E-3</v>
      </c>
      <c r="J6" s="1">
        <f>Rohdaten!C101</f>
        <v>7.1191460010595602E-3</v>
      </c>
      <c r="K6">
        <f t="shared" si="0"/>
        <v>3.4697849914664398E-3</v>
      </c>
    </row>
    <row r="7" spans="1:11" x14ac:dyDescent="0.2">
      <c r="A7">
        <v>6</v>
      </c>
      <c r="B7" s="1">
        <f>Rohdaten!C6</f>
        <v>4.8066899908008097E-3</v>
      </c>
      <c r="C7" s="1">
        <f>Rohdaten!C18</f>
        <v>1.49965360033093E-2</v>
      </c>
      <c r="D7" s="1">
        <f>Rohdaten!C30</f>
        <v>2.6601461999234698E-2</v>
      </c>
      <c r="E7" s="1">
        <f>Rohdaten!C42</f>
        <v>2.1382666003773899E-2</v>
      </c>
      <c r="F7" s="1">
        <f>Rohdaten!C54</f>
        <v>2.53225210035453E-2</v>
      </c>
      <c r="G7" s="1">
        <f>Rohdaten!C66</f>
        <v>2.30604389944347E-2</v>
      </c>
      <c r="H7" s="1">
        <f>Rohdaten!C78</f>
        <v>2.7587721997406299E-2</v>
      </c>
      <c r="I7" s="1">
        <f>Rohdaten!C90</f>
        <v>2.6807514004758601E-2</v>
      </c>
      <c r="J7" s="1">
        <f>Rohdaten!C102</f>
        <v>7.0224280992988497E-2</v>
      </c>
      <c r="K7">
        <f t="shared" si="0"/>
        <v>2.53225210035453E-2</v>
      </c>
    </row>
    <row r="8" spans="1:11" x14ac:dyDescent="0.2">
      <c r="A8">
        <v>7</v>
      </c>
      <c r="B8" s="1">
        <f>Rohdaten!C7</f>
        <v>1.22448869951768E-2</v>
      </c>
      <c r="C8" s="1">
        <f>Rohdaten!C19</f>
        <v>3.9946113000041798E-2</v>
      </c>
      <c r="D8" s="1">
        <f>Rohdaten!C31</f>
        <v>5.9253715997329003E-2</v>
      </c>
      <c r="E8" s="1">
        <f>Rohdaten!C43</f>
        <v>6.6728464997140705E-2</v>
      </c>
      <c r="F8" s="1">
        <f>Rohdaten!C55</f>
        <v>7.4297188999480596E-2</v>
      </c>
      <c r="G8" s="1">
        <f>Rohdaten!C67</f>
        <v>8.0812711006728905E-2</v>
      </c>
      <c r="H8" s="1">
        <f>Rohdaten!C79</f>
        <v>8.5151569001027397E-2</v>
      </c>
      <c r="I8" s="1">
        <f>Rohdaten!C91</f>
        <v>8.7247403993387707E-2</v>
      </c>
      <c r="J8" s="1">
        <f>Rohdaten!C103</f>
        <v>0.241879334003897</v>
      </c>
      <c r="K8">
        <f t="shared" si="0"/>
        <v>7.4297188999480596E-2</v>
      </c>
    </row>
    <row r="9" spans="1:11" x14ac:dyDescent="0.2">
      <c r="A9">
        <v>8</v>
      </c>
      <c r="B9" s="1">
        <f>Rohdaten!C8</f>
        <v>4.7122464995481998E-2</v>
      </c>
      <c r="C9" s="1">
        <f>Rohdaten!C20</f>
        <v>0.141255055001238</v>
      </c>
      <c r="D9" s="1">
        <f>Rohdaten!C32</f>
        <v>0.267476794004324</v>
      </c>
      <c r="E9" s="1">
        <f>Rohdaten!C44</f>
        <v>0.31286468000325801</v>
      </c>
      <c r="F9" s="1">
        <f>Rohdaten!C56</f>
        <v>0.33174957499431901</v>
      </c>
      <c r="G9" s="1">
        <f>Rohdaten!C68</f>
        <v>0.38631752799847202</v>
      </c>
      <c r="H9" s="1">
        <f>Rohdaten!C80</f>
        <v>0.450667497992981</v>
      </c>
      <c r="I9" s="1">
        <f>Rohdaten!C92</f>
        <v>0.462882544001332</v>
      </c>
      <c r="J9" s="1">
        <f>Rohdaten!C104</f>
        <v>1.3648869549942899</v>
      </c>
      <c r="K9">
        <f t="shared" si="0"/>
        <v>0.33174957499431901</v>
      </c>
    </row>
    <row r="10" spans="1:11" x14ac:dyDescent="0.2">
      <c r="A10">
        <v>9</v>
      </c>
      <c r="B10" s="1">
        <f>Rohdaten!C9</f>
        <v>0.113505742992857</v>
      </c>
      <c r="C10" s="1">
        <f>Rohdaten!C21</f>
        <v>0.42789951399026899</v>
      </c>
      <c r="D10" s="1">
        <f>Rohdaten!C33</f>
        <v>0.80641521299548902</v>
      </c>
      <c r="E10" s="1">
        <f>Rohdaten!C45</f>
        <v>1.08739014199818</v>
      </c>
      <c r="F10" s="1">
        <f>Rohdaten!C57</f>
        <v>1.1325672009988901</v>
      </c>
      <c r="G10" s="1">
        <f>Rohdaten!C69</f>
        <v>1.36415799900715</v>
      </c>
      <c r="H10" s="1">
        <f>Rohdaten!C81</f>
        <v>1.6507973249972601</v>
      </c>
      <c r="I10" s="1">
        <f>Rohdaten!C93</f>
        <v>1.69493175299431</v>
      </c>
      <c r="J10" s="1">
        <f>Rohdaten!C105</f>
        <v>4.71154993200616</v>
      </c>
      <c r="K10">
        <f t="shared" si="0"/>
        <v>1.1325672009988901</v>
      </c>
    </row>
    <row r="11" spans="1:11" x14ac:dyDescent="0.2">
      <c r="A11">
        <v>10</v>
      </c>
      <c r="B11" s="1">
        <f>Rohdaten!C10</f>
        <v>0.348556691998965</v>
      </c>
      <c r="C11" s="1">
        <f>Rohdaten!C22</f>
        <v>1.67457560398907</v>
      </c>
      <c r="D11" s="1">
        <f>Rohdaten!C34</f>
        <v>3.35081703600008</v>
      </c>
      <c r="E11" s="1">
        <f>Rohdaten!C46</f>
        <v>5.0080059189931498</v>
      </c>
      <c r="F11" s="1">
        <f>Rohdaten!C58</f>
        <v>5.4374283659999501</v>
      </c>
      <c r="G11" s="1">
        <f>Rohdaten!C70</f>
        <v>6.3143829420005204</v>
      </c>
      <c r="H11" s="1">
        <f>Rohdaten!C82</f>
        <v>7.9773496109992301</v>
      </c>
      <c r="I11" s="1">
        <f>Rohdaten!C94</f>
        <v>8.2083757600048592</v>
      </c>
      <c r="J11" s="1">
        <f>Rohdaten!C106</f>
        <v>22.919282798000499</v>
      </c>
      <c r="K11">
        <f t="shared" si="0"/>
        <v>5.4374283659999501</v>
      </c>
    </row>
    <row r="12" spans="1:11" x14ac:dyDescent="0.2">
      <c r="A12">
        <v>11</v>
      </c>
      <c r="B12" s="1">
        <f>Rohdaten!C11</f>
        <v>0.90634231899457496</v>
      </c>
      <c r="C12" s="1">
        <f>Rohdaten!C23</f>
        <v>5.3438779190037202</v>
      </c>
      <c r="D12" s="1">
        <f>Rohdaten!C35</f>
        <v>11.3098575470067</v>
      </c>
      <c r="E12" s="1">
        <f>Rohdaten!C47</f>
        <v>17.411917712000999</v>
      </c>
      <c r="F12" s="1">
        <f>Rohdaten!C59</f>
        <v>17.2958775680017</v>
      </c>
      <c r="G12" s="1">
        <f>Rohdaten!C71</f>
        <v>22.1269668339955</v>
      </c>
      <c r="H12" s="1">
        <f>Rohdaten!C83</f>
        <v>28.648910019008301</v>
      </c>
      <c r="I12" s="1">
        <f>Rohdaten!C95</f>
        <v>30.1836478920013</v>
      </c>
      <c r="J12" s="1">
        <f>Rohdaten!C107</f>
        <v>27.752007262999498</v>
      </c>
      <c r="K12">
        <f t="shared" si="0"/>
        <v>17.411917712000999</v>
      </c>
    </row>
    <row r="13" spans="1:11" x14ac:dyDescent="0.2">
      <c r="A13">
        <v>12</v>
      </c>
      <c r="B13" s="1">
        <f>Rohdaten!C12</f>
        <v>2.85747424699366</v>
      </c>
      <c r="C13" s="1">
        <f>Rohdaten!C24</f>
        <v>19.4026646919956</v>
      </c>
      <c r="D13" s="1">
        <f>Rohdaten!C36</f>
        <v>42.698603722994498</v>
      </c>
      <c r="E13" s="1">
        <f>Rohdaten!C48</f>
        <v>75.643506222011595</v>
      </c>
      <c r="F13" s="1">
        <f>Rohdaten!C60</f>
        <v>72.134198612999199</v>
      </c>
      <c r="G13" s="1">
        <f>Rohdaten!C72</f>
        <v>95.983655021001994</v>
      </c>
      <c r="H13" s="1">
        <f>Rohdaten!C84</f>
        <v>130.137396054997</v>
      </c>
      <c r="I13" s="1">
        <f>Rohdaten!C96</f>
        <v>154.407318943006</v>
      </c>
      <c r="J13" s="1">
        <f>Rohdaten!C108</f>
        <v>120.91774316599199</v>
      </c>
      <c r="K13">
        <f t="shared" si="0"/>
        <v>75.643506222011595</v>
      </c>
    </row>
    <row r="14" spans="1:11" x14ac:dyDescent="0.2">
      <c r="B14" s="2"/>
    </row>
    <row r="15" spans="1:11" x14ac:dyDescent="0.2">
      <c r="A15">
        <v>1</v>
      </c>
      <c r="B15">
        <f t="shared" ref="B15:K15" si="1">LN(B2)</f>
        <v>-9.7456979084772897</v>
      </c>
      <c r="C15">
        <f t="shared" si="1"/>
        <v>-9.8126601934906752</v>
      </c>
      <c r="D15">
        <f t="shared" si="1"/>
        <v>-9.7473217950864797</v>
      </c>
      <c r="E15">
        <f t="shared" si="1"/>
        <v>-9.673614674268304</v>
      </c>
      <c r="F15">
        <f t="shared" si="1"/>
        <v>-9.7873057499200993</v>
      </c>
      <c r="G15">
        <f t="shared" si="1"/>
        <v>-9.8294380956615104</v>
      </c>
      <c r="H15">
        <f t="shared" si="1"/>
        <v>-9.7930202509027904</v>
      </c>
      <c r="I15">
        <f t="shared" si="1"/>
        <v>-9.8368948912805685</v>
      </c>
      <c r="J15">
        <f t="shared" si="1"/>
        <v>-7.9063711253327371</v>
      </c>
      <c r="K15">
        <f t="shared" si="1"/>
        <v>-9.7873057499200993</v>
      </c>
    </row>
    <row r="16" spans="1:11" x14ac:dyDescent="0.2">
      <c r="A16">
        <v>2</v>
      </c>
      <c r="B16">
        <f t="shared" ref="B16:K16" si="2">LN(B3)</f>
        <v>-9.7958535978534744</v>
      </c>
      <c r="C16">
        <f t="shared" si="2"/>
        <v>-9.7958713691081556</v>
      </c>
      <c r="D16">
        <f t="shared" si="2"/>
        <v>-9.5540004058591048</v>
      </c>
      <c r="E16">
        <f t="shared" si="2"/>
        <v>-9.8851172636712636</v>
      </c>
      <c r="F16">
        <f t="shared" si="2"/>
        <v>-9.459045446859756</v>
      </c>
      <c r="G16">
        <f t="shared" si="2"/>
        <v>-9.8588583260804175</v>
      </c>
      <c r="H16">
        <f t="shared" si="2"/>
        <v>-9.4857513744363011</v>
      </c>
      <c r="I16">
        <f t="shared" si="2"/>
        <v>-9.9632376663950506</v>
      </c>
      <c r="J16">
        <f t="shared" si="2"/>
        <v>-8.1585611883737776</v>
      </c>
      <c r="K16">
        <f t="shared" si="2"/>
        <v>-9.7958535978534744</v>
      </c>
    </row>
    <row r="17" spans="1:14" x14ac:dyDescent="0.2">
      <c r="A17">
        <v>3</v>
      </c>
      <c r="B17">
        <f t="shared" ref="B17:K17" si="3">LN(B4)</f>
        <v>-9.4044592841952781</v>
      </c>
      <c r="C17">
        <f t="shared" si="3"/>
        <v>-9.3753918892963171</v>
      </c>
      <c r="D17">
        <f t="shared" si="3"/>
        <v>-9.1515998094223825</v>
      </c>
      <c r="E17">
        <f t="shared" si="3"/>
        <v>-9.0778483330233115</v>
      </c>
      <c r="F17">
        <f t="shared" si="3"/>
        <v>-8.8236367946284151</v>
      </c>
      <c r="G17">
        <f t="shared" si="3"/>
        <v>-9.257641597962909</v>
      </c>
      <c r="H17">
        <f t="shared" si="3"/>
        <v>-9.1321670677897959</v>
      </c>
      <c r="I17">
        <f t="shared" si="3"/>
        <v>-9.1225860329898296</v>
      </c>
      <c r="J17">
        <f t="shared" si="3"/>
        <v>-8.4056696486765627</v>
      </c>
      <c r="K17">
        <f t="shared" si="3"/>
        <v>-9.1321670677897959</v>
      </c>
    </row>
    <row r="18" spans="1:14" x14ac:dyDescent="0.2">
      <c r="A18">
        <v>4</v>
      </c>
      <c r="B18">
        <f t="shared" ref="B18:K18" si="4">LN(B5)</f>
        <v>-7.6971953433742613</v>
      </c>
      <c r="C18">
        <f t="shared" si="4"/>
        <v>-7.5847102560570896</v>
      </c>
      <c r="D18">
        <f t="shared" si="4"/>
        <v>-6.9357237891211385</v>
      </c>
      <c r="E18">
        <f t="shared" si="4"/>
        <v>-7.2563274073137247</v>
      </c>
      <c r="F18">
        <f t="shared" si="4"/>
        <v>-6.9137552402748961</v>
      </c>
      <c r="G18">
        <f t="shared" si="4"/>
        <v>-7.2491729183478428</v>
      </c>
      <c r="H18">
        <f t="shared" si="4"/>
        <v>-6.8757344584788864</v>
      </c>
      <c r="I18">
        <f t="shared" si="4"/>
        <v>-7.2074937364072529</v>
      </c>
      <c r="J18">
        <f t="shared" si="4"/>
        <v>-6.1733073361869142</v>
      </c>
      <c r="K18">
        <f t="shared" si="4"/>
        <v>-7.2074937364072529</v>
      </c>
    </row>
    <row r="19" spans="1:14" x14ac:dyDescent="0.2">
      <c r="A19">
        <v>5</v>
      </c>
      <c r="B19">
        <f t="shared" ref="B19:K19" si="5">LN(B6)</f>
        <v>-6.6992154395812014</v>
      </c>
      <c r="C19">
        <f t="shared" si="5"/>
        <v>-6.0240943565249916</v>
      </c>
      <c r="D19">
        <f t="shared" si="5"/>
        <v>-5.1677930909188667</v>
      </c>
      <c r="E19">
        <f t="shared" si="5"/>
        <v>-5.695245719943351</v>
      </c>
      <c r="F19">
        <f t="shared" si="5"/>
        <v>-5.6361338263564056</v>
      </c>
      <c r="G19">
        <f t="shared" si="5"/>
        <v>-5.7297032333277471</v>
      </c>
      <c r="H19">
        <f t="shared" si="5"/>
        <v>-5.065766205165545</v>
      </c>
      <c r="I19">
        <f t="shared" si="5"/>
        <v>-5.6636626490565183</v>
      </c>
      <c r="J19">
        <f t="shared" si="5"/>
        <v>-4.94496750442348</v>
      </c>
      <c r="K19">
        <f t="shared" si="5"/>
        <v>-5.6636626490565183</v>
      </c>
    </row>
    <row r="20" spans="1:14" x14ac:dyDescent="0.2">
      <c r="A20">
        <v>6</v>
      </c>
      <c r="B20">
        <f t="shared" ref="B20:K20" si="6">LN(B7)</f>
        <v>-5.3377465833501248</v>
      </c>
      <c r="C20">
        <f t="shared" si="6"/>
        <v>-4.1999360376617974</v>
      </c>
      <c r="D20">
        <f t="shared" si="6"/>
        <v>-3.6267891023276153</v>
      </c>
      <c r="E20">
        <f t="shared" si="6"/>
        <v>-3.8451746850050927</v>
      </c>
      <c r="F20">
        <f t="shared" si="6"/>
        <v>-3.6760611209616556</v>
      </c>
      <c r="G20">
        <f t="shared" si="6"/>
        <v>-3.7696367272697509</v>
      </c>
      <c r="H20">
        <f t="shared" si="6"/>
        <v>-3.5903844604028854</v>
      </c>
      <c r="I20">
        <f t="shared" si="6"/>
        <v>-3.6190730574506897</v>
      </c>
      <c r="J20">
        <f t="shared" si="6"/>
        <v>-2.6560611446631341</v>
      </c>
      <c r="K20">
        <f t="shared" si="6"/>
        <v>-3.6760611209616556</v>
      </c>
    </row>
    <row r="21" spans="1:14" x14ac:dyDescent="0.2">
      <c r="A21">
        <v>7</v>
      </c>
      <c r="B21">
        <f t="shared" ref="B21:K21" si="7">LN(B8)</f>
        <v>-4.402646817270913</v>
      </c>
      <c r="C21">
        <f t="shared" si="7"/>
        <v>-3.2202239081232062</v>
      </c>
      <c r="D21">
        <f t="shared" si="7"/>
        <v>-2.8259267836790434</v>
      </c>
      <c r="E21">
        <f t="shared" si="7"/>
        <v>-2.7071236555210585</v>
      </c>
      <c r="F21">
        <f t="shared" si="7"/>
        <v>-2.5996821610901222</v>
      </c>
      <c r="G21">
        <f t="shared" si="7"/>
        <v>-2.5156210113879922</v>
      </c>
      <c r="H21">
        <f t="shared" si="7"/>
        <v>-2.4633224457246188</v>
      </c>
      <c r="I21">
        <f t="shared" si="7"/>
        <v>-2.4390074719996968</v>
      </c>
      <c r="J21">
        <f t="shared" si="7"/>
        <v>-1.4193162969962578</v>
      </c>
      <c r="K21">
        <f t="shared" si="7"/>
        <v>-2.5996821610901222</v>
      </c>
    </row>
    <row r="22" spans="1:14" x14ac:dyDescent="0.2">
      <c r="A22">
        <v>8</v>
      </c>
      <c r="B22">
        <f t="shared" ref="B22:K22" si="8">LN(B9)</f>
        <v>-3.055005427860189</v>
      </c>
      <c r="C22">
        <f t="shared" si="8"/>
        <v>-1.9571881219765643</v>
      </c>
      <c r="D22">
        <f t="shared" si="8"/>
        <v>-1.3187224677948997</v>
      </c>
      <c r="E22">
        <f t="shared" si="8"/>
        <v>-1.1619845141824807</v>
      </c>
      <c r="F22">
        <f t="shared" si="8"/>
        <v>-1.1033748868729196</v>
      </c>
      <c r="G22">
        <f t="shared" si="8"/>
        <v>-0.95109563628161808</v>
      </c>
      <c r="H22">
        <f t="shared" si="8"/>
        <v>-0.79702546639005722</v>
      </c>
      <c r="I22">
        <f t="shared" si="8"/>
        <v>-0.77028194174164988</v>
      </c>
      <c r="J22">
        <f t="shared" si="8"/>
        <v>0.31107160835341802</v>
      </c>
      <c r="K22">
        <f t="shared" si="8"/>
        <v>-1.1033748868729196</v>
      </c>
    </row>
    <row r="23" spans="1:14" x14ac:dyDescent="0.2">
      <c r="A23">
        <v>9</v>
      </c>
      <c r="B23">
        <f t="shared" ref="B23:K23" si="9">LN(B10)</f>
        <v>-2.17590184428476</v>
      </c>
      <c r="C23">
        <f t="shared" si="9"/>
        <v>-0.84886689136214</v>
      </c>
      <c r="D23">
        <f t="shared" si="9"/>
        <v>-0.21515651652119386</v>
      </c>
      <c r="E23">
        <f t="shared" si="9"/>
        <v>8.3780460025705883E-2</v>
      </c>
      <c r="F23">
        <f t="shared" si="9"/>
        <v>0.12448691524495166</v>
      </c>
      <c r="G23">
        <f t="shared" si="9"/>
        <v>0.31053738776213924</v>
      </c>
      <c r="H23">
        <f t="shared" si="9"/>
        <v>0.50125839846685716</v>
      </c>
      <c r="I23">
        <f t="shared" si="9"/>
        <v>0.52764247630163719</v>
      </c>
      <c r="J23">
        <f t="shared" si="9"/>
        <v>1.5500169265085824</v>
      </c>
      <c r="K23">
        <f t="shared" si="9"/>
        <v>0.12448691524495166</v>
      </c>
    </row>
    <row r="24" spans="1:14" x14ac:dyDescent="0.2">
      <c r="A24">
        <v>10</v>
      </c>
      <c r="B24">
        <f t="shared" ref="B24:K24" si="10">LN(B11)</f>
        <v>-1.0539543876960522</v>
      </c>
      <c r="C24">
        <f t="shared" si="10"/>
        <v>0.51555976242044366</v>
      </c>
      <c r="D24">
        <f t="shared" si="10"/>
        <v>1.2092042074436238</v>
      </c>
      <c r="E24">
        <f t="shared" si="10"/>
        <v>1.6110378157046767</v>
      </c>
      <c r="F24">
        <f t="shared" si="10"/>
        <v>1.6933062222590489</v>
      </c>
      <c r="G24">
        <f t="shared" si="10"/>
        <v>1.8428300379641713</v>
      </c>
      <c r="H24">
        <f t="shared" si="10"/>
        <v>2.0766062273472183</v>
      </c>
      <c r="I24">
        <f t="shared" si="10"/>
        <v>2.1051550671082415</v>
      </c>
      <c r="J24">
        <f t="shared" si="10"/>
        <v>3.1319785998211938</v>
      </c>
      <c r="K24">
        <f t="shared" si="10"/>
        <v>1.6933062222590489</v>
      </c>
    </row>
    <row r="25" spans="1:14" x14ac:dyDescent="0.2">
      <c r="A25">
        <v>11</v>
      </c>
      <c r="B25">
        <f t="shared" ref="B25:K25" si="11">LN(B12)</f>
        <v>-9.8338208766177673E-2</v>
      </c>
      <c r="C25">
        <f t="shared" si="11"/>
        <v>1.6759515914755982</v>
      </c>
      <c r="D25">
        <f t="shared" si="11"/>
        <v>2.4256746947354184</v>
      </c>
      <c r="E25">
        <f t="shared" si="11"/>
        <v>2.8571548977428054</v>
      </c>
      <c r="F25">
        <f t="shared" si="11"/>
        <v>2.8504681822409998</v>
      </c>
      <c r="G25">
        <f t="shared" si="11"/>
        <v>3.0967970833947116</v>
      </c>
      <c r="H25">
        <f t="shared" si="11"/>
        <v>3.3551153977252781</v>
      </c>
      <c r="I25">
        <f t="shared" si="11"/>
        <v>3.4073003172083767</v>
      </c>
      <c r="J25">
        <f t="shared" si="11"/>
        <v>3.323308171378264</v>
      </c>
      <c r="K25">
        <f t="shared" si="11"/>
        <v>2.8571548977428054</v>
      </c>
      <c r="N25" t="s">
        <v>1</v>
      </c>
    </row>
    <row r="26" spans="1:14" x14ac:dyDescent="0.2">
      <c r="A26">
        <v>12</v>
      </c>
      <c r="B26">
        <f t="shared" ref="B26:K26" si="12">LN(B13)</f>
        <v>1.0499381042205507</v>
      </c>
      <c r="C26">
        <f t="shared" si="12"/>
        <v>2.965410411894418</v>
      </c>
      <c r="D26">
        <f t="shared" si="12"/>
        <v>3.7541662200042532</v>
      </c>
      <c r="E26">
        <f t="shared" si="12"/>
        <v>4.3260315967880132</v>
      </c>
      <c r="F26">
        <f t="shared" si="12"/>
        <v>4.2785282537914089</v>
      </c>
      <c r="G26">
        <f t="shared" si="12"/>
        <v>4.5641779167740273</v>
      </c>
      <c r="H26">
        <f t="shared" si="12"/>
        <v>4.8685907850684194</v>
      </c>
      <c r="I26">
        <f t="shared" si="12"/>
        <v>5.0395940389478229</v>
      </c>
      <c r="J26">
        <f t="shared" si="12"/>
        <v>4.7951105058766155</v>
      </c>
      <c r="K26">
        <f t="shared" si="12"/>
        <v>4.3260315967880132</v>
      </c>
    </row>
    <row r="28" spans="1:14" x14ac:dyDescent="0.2">
      <c r="B28">
        <f t="shared" ref="B28:K28" si="13">LINEST(B15:B26,$A15:$A26)</f>
        <v>1.0627879937540079</v>
      </c>
      <c r="C28">
        <f t="shared" si="13"/>
        <v>1.2583968270040762</v>
      </c>
      <c r="D28">
        <f t="shared" si="13"/>
        <v>1.3105244151763324</v>
      </c>
      <c r="E28">
        <f t="shared" si="13"/>
        <v>1.3808990750311394</v>
      </c>
      <c r="F28">
        <f t="shared" si="13"/>
        <v>1.3601198055135204</v>
      </c>
      <c r="G28">
        <f t="shared" si="13"/>
        <v>1.4196586234654778</v>
      </c>
      <c r="H28">
        <f t="shared" si="13"/>
        <v>1.4200181256182867</v>
      </c>
      <c r="I28">
        <f t="shared" si="13"/>
        <v>1.4584136243236698</v>
      </c>
      <c r="J28">
        <f t="shared" si="13"/>
        <v>1.3267067951749321</v>
      </c>
      <c r="K28">
        <f t="shared" si="13"/>
        <v>1.3857316287034305</v>
      </c>
    </row>
    <row r="29" spans="1:14" x14ac:dyDescent="0.2">
      <c r="B29">
        <f>EXP(B28)</f>
        <v>2.8944294017398313</v>
      </c>
      <c r="C29">
        <f t="shared" ref="C29:K29" si="14">EXP(C28)</f>
        <v>3.5197741548726116</v>
      </c>
      <c r="D29">
        <f t="shared" si="14"/>
        <v>3.7081177956598848</v>
      </c>
      <c r="E29">
        <f t="shared" si="14"/>
        <v>3.9784769693087005</v>
      </c>
      <c r="F29">
        <f t="shared" si="14"/>
        <v>3.8966601151973621</v>
      </c>
      <c r="G29">
        <f t="shared" si="14"/>
        <v>4.1357083654509132</v>
      </c>
      <c r="H29">
        <f t="shared" si="14"/>
        <v>4.1371954287969039</v>
      </c>
      <c r="I29">
        <f t="shared" si="14"/>
        <v>4.2991340741848116</v>
      </c>
      <c r="J29">
        <f t="shared" si="14"/>
        <v>3.768612117834746</v>
      </c>
      <c r="K29">
        <f t="shared" si="14"/>
        <v>3.9977497035509217</v>
      </c>
    </row>
    <row r="32" spans="1:14" x14ac:dyDescent="0.2">
      <c r="A32">
        <v>1</v>
      </c>
      <c r="B32" s="2">
        <f>Rohdaten!G1</f>
        <v>5.87389949942008E-5</v>
      </c>
      <c r="C32" s="2">
        <f>Rohdaten!G7</f>
        <v>3.6597004509531002E-5</v>
      </c>
      <c r="D32" s="2">
        <f>Rohdaten!G13</f>
        <v>7.3363000410608907E-5</v>
      </c>
      <c r="E32" s="2">
        <f>Rohdaten!G19</f>
        <v>6.7868997575715198E-5</v>
      </c>
      <c r="F32" s="2">
        <f>Rohdaten!G25</f>
        <v>7.3884002631530206E-5</v>
      </c>
      <c r="G32" s="2">
        <f>Rohdaten!G31</f>
        <v>6.8399996962398304E-5</v>
      </c>
      <c r="H32" s="2">
        <f>Rohdaten!G37</f>
        <v>6.00489875068888E-5</v>
      </c>
      <c r="I32" s="2">
        <f>Rohdaten!G43</f>
        <v>6.3061001128517105E-5</v>
      </c>
      <c r="J32" s="2">
        <f>Rohdaten!G49</f>
        <v>6.1124999774619896E-5</v>
      </c>
      <c r="K32" s="2"/>
    </row>
    <row r="33" spans="1:10" x14ac:dyDescent="0.2">
      <c r="A33">
        <v>2</v>
      </c>
      <c r="B33" s="2">
        <f>Rohdaten!G2</f>
        <v>6.2796010752208504E-5</v>
      </c>
      <c r="C33" s="2">
        <f>Rohdaten!G8</f>
        <v>8.6237007053569E-5</v>
      </c>
      <c r="D33" s="2">
        <f>Rohdaten!G14</f>
        <v>3.5576299706008302E-4</v>
      </c>
      <c r="E33" s="2">
        <f>Rohdaten!G20</f>
        <v>3.0010800401214499E-4</v>
      </c>
      <c r="F33" s="2">
        <f>Rohdaten!G26</f>
        <v>1.94840002222918E-4</v>
      </c>
      <c r="G33" s="2">
        <f>Rohdaten!G32</f>
        <v>1.45630008773878E-4</v>
      </c>
      <c r="H33" s="2">
        <f>Rohdaten!G38</f>
        <v>1.3847800437360999E-4</v>
      </c>
      <c r="I33" s="2">
        <f>Rohdaten!G44</f>
        <v>2.0888900326099201E-4</v>
      </c>
      <c r="J33" s="2">
        <f>Rohdaten!G50</f>
        <v>1.38166011311114E-4</v>
      </c>
    </row>
    <row r="34" spans="1:10" x14ac:dyDescent="0.2">
      <c r="A34">
        <v>3</v>
      </c>
      <c r="B34" s="2">
        <f>Rohdaten!G3</f>
        <v>1.3025199586991199E-4</v>
      </c>
      <c r="C34" s="2">
        <f>Rohdaten!G9</f>
        <v>2.6146099844481801E-4</v>
      </c>
      <c r="D34" s="2">
        <f>Rohdaten!G15</f>
        <v>3.27958299021702E-3</v>
      </c>
      <c r="E34" s="2">
        <f>Rohdaten!G21</f>
        <v>3.42906900914386E-3</v>
      </c>
      <c r="F34" s="2">
        <f>Rohdaten!G27</f>
        <v>1.0181940015172601E-3</v>
      </c>
      <c r="G34" s="2">
        <f>Rohdaten!G33</f>
        <v>8.1697000132408004E-4</v>
      </c>
      <c r="H34" s="2">
        <f>Rohdaten!G39</f>
        <v>7.6029999763704804E-4</v>
      </c>
      <c r="I34" s="2">
        <f>Rohdaten!G45</f>
        <v>9.6758099971339096E-4</v>
      </c>
      <c r="J34" s="2">
        <f>Rohdaten!G51</f>
        <v>7.6733100286219302E-4</v>
      </c>
    </row>
    <row r="35" spans="1:10" x14ac:dyDescent="0.2">
      <c r="A35">
        <v>4</v>
      </c>
      <c r="B35" s="2">
        <f>Rohdaten!G4</f>
        <v>1.1633780086413E-3</v>
      </c>
      <c r="C35" s="2">
        <f>Rohdaten!G10</f>
        <v>3.2901180093176702E-3</v>
      </c>
      <c r="D35" s="2">
        <f>Rohdaten!G16</f>
        <v>7.9537445999449105E-2</v>
      </c>
      <c r="E35" s="2">
        <f>Rohdaten!G22</f>
        <v>8.5604488005628795E-2</v>
      </c>
      <c r="F35" s="2">
        <f>Rohdaten!G28</f>
        <v>2.3160753000411202E-2</v>
      </c>
      <c r="G35" s="2">
        <f>Rohdaten!G34</f>
        <v>1.6669051998178499E-2</v>
      </c>
      <c r="H35" s="2">
        <f>Rohdaten!G40</f>
        <v>1.49280320038088E-2</v>
      </c>
      <c r="I35" s="2">
        <f>Rohdaten!G46</f>
        <v>1.8628350997460099E-2</v>
      </c>
      <c r="J35" s="2">
        <f>Rohdaten!G52</f>
        <v>1.4395075006177699E-2</v>
      </c>
    </row>
    <row r="36" spans="1:10" x14ac:dyDescent="0.2">
      <c r="A36">
        <v>5</v>
      </c>
      <c r="B36" s="2">
        <f>Rohdaten!G5</f>
        <v>4.17575699975714E-3</v>
      </c>
      <c r="C36" s="2">
        <f>Rohdaten!G11</f>
        <v>2.6032289009890498E-2</v>
      </c>
      <c r="D36" s="2">
        <f>Rohdaten!G17</f>
        <v>1.0339230819954499</v>
      </c>
      <c r="E36" s="2">
        <f>Rohdaten!G23</f>
        <v>1.1949248809978601</v>
      </c>
      <c r="F36" s="2">
        <f>Rohdaten!G29</f>
        <v>0.21732429800613301</v>
      </c>
      <c r="G36" s="2">
        <f>Rohdaten!G35</f>
        <v>0.14852212498954001</v>
      </c>
      <c r="H36" s="2">
        <f>Rohdaten!G41</f>
        <v>0.14104092400521001</v>
      </c>
      <c r="I36" s="2">
        <f>Rohdaten!G47</f>
        <v>0.14263392999419</v>
      </c>
      <c r="J36" s="2">
        <f>Rohdaten!G53</f>
        <v>0.105697293009143</v>
      </c>
    </row>
    <row r="37" spans="1:10" x14ac:dyDescent="0.2">
      <c r="A37">
        <v>6</v>
      </c>
      <c r="B37" s="2">
        <f>Rohdaten!G6</f>
        <v>2.8864139996585401E-2</v>
      </c>
      <c r="C37" s="2">
        <f>Rohdaten!G12</f>
        <v>0.238219801991363</v>
      </c>
      <c r="D37" s="2">
        <f>Rohdaten!G18</f>
        <v>21.014035628002599</v>
      </c>
      <c r="E37" s="2">
        <f>Rohdaten!G24</f>
        <v>26.1273247669887</v>
      </c>
      <c r="F37" s="2">
        <f>Rohdaten!G30</f>
        <v>3.2535647729964698</v>
      </c>
      <c r="G37" s="2">
        <f>Rohdaten!G36</f>
        <v>2.2096054079884202</v>
      </c>
      <c r="H37" s="2">
        <f>Rohdaten!G42</f>
        <v>1.85525896400213</v>
      </c>
      <c r="I37" s="2">
        <f>Rohdaten!G48</f>
        <v>1.82647775199439</v>
      </c>
      <c r="J37" s="2">
        <f>Rohdaten!G54</f>
        <v>1.3790796450048199</v>
      </c>
    </row>
    <row r="38" spans="1:10" x14ac:dyDescent="0.2">
      <c r="B38" s="2"/>
    </row>
    <row r="39" spans="1:10" x14ac:dyDescent="0.2">
      <c r="A39">
        <v>1</v>
      </c>
      <c r="B39">
        <f t="shared" ref="B39:J39" si="15">LN(B32)</f>
        <v>-9.7424067417340936</v>
      </c>
      <c r="C39">
        <f t="shared" si="15"/>
        <v>-10.215544164908241</v>
      </c>
      <c r="D39">
        <f t="shared" si="15"/>
        <v>-9.5200908310349792</v>
      </c>
      <c r="E39">
        <f t="shared" si="15"/>
        <v>-9.5979312171276057</v>
      </c>
      <c r="F39">
        <f t="shared" si="15"/>
        <v>-9.5130142266301494</v>
      </c>
      <c r="G39">
        <f t="shared" si="15"/>
        <v>-9.5901377777451522</v>
      </c>
      <c r="H39">
        <f t="shared" si="15"/>
        <v>-9.7203498704149176</v>
      </c>
      <c r="I39">
        <f t="shared" si="15"/>
        <v>-9.671408028164354</v>
      </c>
      <c r="J39">
        <f t="shared" si="15"/>
        <v>-9.7025896138564374</v>
      </c>
    </row>
    <row r="40" spans="1:10" x14ac:dyDescent="0.2">
      <c r="A40">
        <v>2</v>
      </c>
      <c r="B40">
        <f t="shared" ref="B40:J40" si="16">LN(B33)</f>
        <v>-9.6756190095618013</v>
      </c>
      <c r="C40">
        <f t="shared" si="16"/>
        <v>-9.3584111562577501</v>
      </c>
      <c r="D40">
        <f t="shared" si="16"/>
        <v>-7.9412457874098576</v>
      </c>
      <c r="E40">
        <f t="shared" si="16"/>
        <v>-8.1113681347235218</v>
      </c>
      <c r="F40">
        <f t="shared" si="16"/>
        <v>-8.5433318376169911</v>
      </c>
      <c r="G40">
        <f t="shared" si="16"/>
        <v>-8.8344413392220495</v>
      </c>
      <c r="H40">
        <f t="shared" si="16"/>
        <v>-8.884799058135961</v>
      </c>
      <c r="I40">
        <f t="shared" si="16"/>
        <v>-8.4737075319506232</v>
      </c>
      <c r="J40">
        <f t="shared" si="16"/>
        <v>-8.8870546152930316</v>
      </c>
    </row>
    <row r="41" spans="1:10" x14ac:dyDescent="0.2">
      <c r="A41">
        <v>3</v>
      </c>
      <c r="B41">
        <f t="shared" ref="B41:J41" si="17">LN(B34)</f>
        <v>-8.9460395540707562</v>
      </c>
      <c r="C41">
        <f t="shared" si="17"/>
        <v>-8.2492254311091049</v>
      </c>
      <c r="D41">
        <f t="shared" si="17"/>
        <v>-5.7200390017976517</v>
      </c>
      <c r="E41">
        <f t="shared" si="17"/>
        <v>-5.6754664805525463</v>
      </c>
      <c r="F41">
        <f t="shared" si="17"/>
        <v>-6.8897248077751678</v>
      </c>
      <c r="G41">
        <f t="shared" si="17"/>
        <v>-7.109908181863978</v>
      </c>
      <c r="H41">
        <f t="shared" si="17"/>
        <v>-7.1817974688378037</v>
      </c>
      <c r="I41">
        <f t="shared" si="17"/>
        <v>-6.9407114159307177</v>
      </c>
      <c r="J41">
        <f t="shared" si="17"/>
        <v>-7.1725922944591733</v>
      </c>
    </row>
    <row r="42" spans="1:10" x14ac:dyDescent="0.2">
      <c r="A42">
        <v>4</v>
      </c>
      <c r="B42">
        <f t="shared" ref="B42:J42" si="18">LN(B35)</f>
        <v>-6.756427429329757</v>
      </c>
      <c r="C42">
        <f t="shared" si="18"/>
        <v>-5.7168318457546201</v>
      </c>
      <c r="D42">
        <f t="shared" si="18"/>
        <v>-2.5315273493554185</v>
      </c>
      <c r="E42">
        <f t="shared" si="18"/>
        <v>-2.4580175672365447</v>
      </c>
      <c r="F42">
        <f t="shared" si="18"/>
        <v>-3.7652961138347552</v>
      </c>
      <c r="G42">
        <f t="shared" si="18"/>
        <v>-4.0942014525720651</v>
      </c>
      <c r="H42">
        <f t="shared" si="18"/>
        <v>-4.2045144910015804</v>
      </c>
      <c r="I42">
        <f t="shared" si="18"/>
        <v>-3.9830706115733379</v>
      </c>
      <c r="J42">
        <f t="shared" si="18"/>
        <v>-4.2408691443600066</v>
      </c>
    </row>
    <row r="43" spans="1:10" x14ac:dyDescent="0.2">
      <c r="A43">
        <v>5</v>
      </c>
      <c r="B43">
        <f t="shared" ref="B43:J43" si="19">LN(B36)</f>
        <v>-5.4784596198082154</v>
      </c>
      <c r="C43">
        <f t="shared" si="19"/>
        <v>-3.6484176264661881</v>
      </c>
      <c r="D43">
        <f t="shared" si="19"/>
        <v>3.3360384533422632E-2</v>
      </c>
      <c r="E43">
        <f t="shared" si="19"/>
        <v>0.17808332231797608</v>
      </c>
      <c r="F43">
        <f t="shared" si="19"/>
        <v>-1.5263645801792121</v>
      </c>
      <c r="G43">
        <f t="shared" si="19"/>
        <v>-1.9070213420087128</v>
      </c>
      <c r="H43">
        <f t="shared" si="19"/>
        <v>-1.9587051895440872</v>
      </c>
      <c r="I43">
        <f t="shared" si="19"/>
        <v>-1.9474738610565803</v>
      </c>
      <c r="J43">
        <f t="shared" si="19"/>
        <v>-2.2471759965649873</v>
      </c>
    </row>
    <row r="44" spans="1:10" x14ac:dyDescent="0.2">
      <c r="A44">
        <v>6</v>
      </c>
      <c r="B44">
        <f t="shared" ref="B44:J44" si="20">LN(B37)</f>
        <v>-3.5451552848993915</v>
      </c>
      <c r="C44">
        <f t="shared" si="20"/>
        <v>-1.4345614937304538</v>
      </c>
      <c r="D44">
        <f t="shared" si="20"/>
        <v>3.0451905777064043</v>
      </c>
      <c r="E44">
        <f t="shared" si="20"/>
        <v>3.2629816926221475</v>
      </c>
      <c r="F44">
        <f t="shared" si="20"/>
        <v>1.1797512484673338</v>
      </c>
      <c r="G44">
        <f t="shared" si="20"/>
        <v>0.79281395116646514</v>
      </c>
      <c r="H44">
        <f t="shared" si="20"/>
        <v>0.61802428955142319</v>
      </c>
      <c r="I44">
        <f t="shared" si="20"/>
        <v>0.60238938650252449</v>
      </c>
      <c r="J44">
        <f t="shared" si="20"/>
        <v>0.32141635276688268</v>
      </c>
    </row>
    <row r="46" spans="1:10" x14ac:dyDescent="0.2">
      <c r="A46" t="s">
        <v>2</v>
      </c>
      <c r="B46">
        <f>LINEST(B39:B44,$A39:$A44)</f>
        <v>1.3076385022335792</v>
      </c>
      <c r="C46">
        <f t="shared" ref="C46:J46" si="21">LINEST(C39:C44,$A39:$A44)</f>
        <v>1.8162082151605172</v>
      </c>
      <c r="D46">
        <f t="shared" si="21"/>
        <v>2.5696782060565426</v>
      </c>
      <c r="E46">
        <f t="shared" si="21"/>
        <v>2.6397247952339797</v>
      </c>
      <c r="F46">
        <f t="shared" si="21"/>
        <v>2.2182616526211767</v>
      </c>
      <c r="G46">
        <f t="shared" si="21"/>
        <v>2.1632207247282857</v>
      </c>
      <c r="H46">
        <f t="shared" si="21"/>
        <v>2.15564101095553</v>
      </c>
      <c r="I46">
        <f t="shared" si="21"/>
        <v>2.1115808254392543</v>
      </c>
      <c r="J46">
        <f t="shared" si="21"/>
        <v>2.084896823982854</v>
      </c>
    </row>
    <row r="47" spans="1:10" x14ac:dyDescent="0.2">
      <c r="A47" t="s">
        <v>3</v>
      </c>
      <c r="B47">
        <f>EXP(B46)</f>
        <v>3.6974319171940593</v>
      </c>
      <c r="C47">
        <f t="shared" ref="C47:J47" si="22">EXP(C46)</f>
        <v>6.1485004029121546</v>
      </c>
      <c r="D47">
        <f t="shared" si="22"/>
        <v>13.061620614182459</v>
      </c>
      <c r="E47">
        <f t="shared" si="22"/>
        <v>14.009347637928524</v>
      </c>
      <c r="F47">
        <f t="shared" si="22"/>
        <v>9.1913392299418248</v>
      </c>
      <c r="G47">
        <f t="shared" si="22"/>
        <v>8.6991100274126936</v>
      </c>
      <c r="H47">
        <f t="shared" si="22"/>
        <v>8.6334225240540512</v>
      </c>
      <c r="I47">
        <f t="shared" si="22"/>
        <v>8.2612906259263177</v>
      </c>
      <c r="J47">
        <f t="shared" si="22"/>
        <v>8.0437615156060769</v>
      </c>
    </row>
    <row r="49" spans="1:10" x14ac:dyDescent="0.2">
      <c r="A49" t="s">
        <v>4</v>
      </c>
      <c r="B49">
        <f>B47/B29</f>
        <v>1.2774303339274904</v>
      </c>
      <c r="C49">
        <f t="shared" ref="C49:J49" si="23">C47/C29</f>
        <v>1.7468451475502929</v>
      </c>
      <c r="D49">
        <f t="shared" si="23"/>
        <v>3.5224395054197717</v>
      </c>
      <c r="E49">
        <f t="shared" si="23"/>
        <v>3.521284085845239</v>
      </c>
      <c r="F49">
        <f t="shared" si="23"/>
        <v>2.3587736569824727</v>
      </c>
      <c r="G49">
        <f t="shared" si="23"/>
        <v>2.103414762047477</v>
      </c>
      <c r="H49">
        <f t="shared" si="23"/>
        <v>2.0867814133123148</v>
      </c>
      <c r="I49">
        <f t="shared" si="23"/>
        <v>1.9216173497666034</v>
      </c>
      <c r="J49">
        <f t="shared" si="23"/>
        <v>2.1344095025167027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8"/>
  <sheetViews>
    <sheetView zoomScale="130" zoomScaleNormal="130" workbookViewId="0">
      <selection activeCell="E1" activeCellId="1" sqref="B48:J48 E1"/>
    </sheetView>
  </sheetViews>
  <sheetFormatPr baseColWidth="10" defaultColWidth="11.5703125" defaultRowHeight="12.75" x14ac:dyDescent="0.2"/>
  <sheetData>
    <row r="1" spans="1:7" x14ac:dyDescent="0.2">
      <c r="A1">
        <v>1</v>
      </c>
      <c r="B1">
        <v>1</v>
      </c>
      <c r="C1" s="2">
        <v>5.8545992942526903E-5</v>
      </c>
      <c r="E1">
        <v>1</v>
      </c>
      <c r="F1">
        <v>1</v>
      </c>
      <c r="G1" s="2">
        <v>5.87389949942008E-5</v>
      </c>
    </row>
    <row r="2" spans="1:7" x14ac:dyDescent="0.2">
      <c r="A2">
        <v>1</v>
      </c>
      <c r="B2">
        <v>2</v>
      </c>
      <c r="C2" s="2">
        <v>5.56820014026016E-5</v>
      </c>
      <c r="E2">
        <v>1</v>
      </c>
      <c r="F2">
        <v>2</v>
      </c>
      <c r="G2" s="2">
        <v>6.2796010752208504E-5</v>
      </c>
    </row>
    <row r="3" spans="1:7" x14ac:dyDescent="0.2">
      <c r="A3">
        <v>1</v>
      </c>
      <c r="B3">
        <v>3</v>
      </c>
      <c r="C3" s="2">
        <v>8.2355996710248305E-5</v>
      </c>
      <c r="E3">
        <v>1</v>
      </c>
      <c r="F3">
        <v>3</v>
      </c>
      <c r="G3">
        <v>1.3025199586991199E-4</v>
      </c>
    </row>
    <row r="4" spans="1:7" x14ac:dyDescent="0.2">
      <c r="A4">
        <v>1</v>
      </c>
      <c r="B4">
        <v>4</v>
      </c>
      <c r="C4">
        <v>4.5409899030346402E-4</v>
      </c>
      <c r="E4">
        <v>1</v>
      </c>
      <c r="F4">
        <v>4</v>
      </c>
      <c r="G4">
        <v>1.1633780086413E-3</v>
      </c>
    </row>
    <row r="5" spans="1:7" x14ac:dyDescent="0.2">
      <c r="A5">
        <v>1</v>
      </c>
      <c r="B5">
        <v>5</v>
      </c>
      <c r="C5">
        <v>1.23187800636515E-3</v>
      </c>
      <c r="E5">
        <v>1</v>
      </c>
      <c r="F5">
        <v>5</v>
      </c>
      <c r="G5">
        <v>4.17575699975714E-3</v>
      </c>
    </row>
    <row r="6" spans="1:7" x14ac:dyDescent="0.2">
      <c r="A6">
        <v>1</v>
      </c>
      <c r="B6">
        <v>6</v>
      </c>
      <c r="C6">
        <v>4.8066899908008097E-3</v>
      </c>
      <c r="E6">
        <v>1</v>
      </c>
      <c r="F6">
        <v>6</v>
      </c>
      <c r="G6">
        <v>2.8864139996585401E-2</v>
      </c>
    </row>
    <row r="7" spans="1:7" x14ac:dyDescent="0.2">
      <c r="A7">
        <v>1</v>
      </c>
      <c r="B7">
        <v>7</v>
      </c>
      <c r="C7">
        <v>1.22448869951768E-2</v>
      </c>
      <c r="E7">
        <v>2</v>
      </c>
      <c r="F7">
        <v>1</v>
      </c>
      <c r="G7" s="2">
        <v>3.6597004509531002E-5</v>
      </c>
    </row>
    <row r="8" spans="1:7" x14ac:dyDescent="0.2">
      <c r="A8">
        <v>1</v>
      </c>
      <c r="B8">
        <v>8</v>
      </c>
      <c r="C8">
        <v>4.7122464995481998E-2</v>
      </c>
      <c r="E8">
        <v>2</v>
      </c>
      <c r="F8">
        <v>2</v>
      </c>
      <c r="G8" s="2">
        <v>8.6237007053569E-5</v>
      </c>
    </row>
    <row r="9" spans="1:7" x14ac:dyDescent="0.2">
      <c r="A9">
        <v>1</v>
      </c>
      <c r="B9">
        <v>9</v>
      </c>
      <c r="C9">
        <v>0.113505742992857</v>
      </c>
      <c r="E9">
        <v>2</v>
      </c>
      <c r="F9">
        <v>3</v>
      </c>
      <c r="G9">
        <v>2.6146099844481801E-4</v>
      </c>
    </row>
    <row r="10" spans="1:7" x14ac:dyDescent="0.2">
      <c r="A10">
        <v>1</v>
      </c>
      <c r="B10">
        <v>10</v>
      </c>
      <c r="C10">
        <v>0.348556691998965</v>
      </c>
      <c r="E10">
        <v>2</v>
      </c>
      <c r="F10">
        <v>4</v>
      </c>
      <c r="G10">
        <v>3.2901180093176702E-3</v>
      </c>
    </row>
    <row r="11" spans="1:7" x14ac:dyDescent="0.2">
      <c r="A11">
        <v>1</v>
      </c>
      <c r="B11">
        <v>11</v>
      </c>
      <c r="C11" s="2">
        <v>0.90634231899457496</v>
      </c>
      <c r="E11">
        <v>2</v>
      </c>
      <c r="F11">
        <v>5</v>
      </c>
      <c r="G11">
        <v>2.6032289009890498E-2</v>
      </c>
    </row>
    <row r="12" spans="1:7" x14ac:dyDescent="0.2">
      <c r="A12">
        <v>1</v>
      </c>
      <c r="B12">
        <v>12</v>
      </c>
      <c r="C12" s="2">
        <v>2.85747424699366</v>
      </c>
      <c r="E12">
        <v>2</v>
      </c>
      <c r="F12">
        <v>6</v>
      </c>
      <c r="G12">
        <v>0.238219801991363</v>
      </c>
    </row>
    <row r="13" spans="1:7" x14ac:dyDescent="0.2">
      <c r="A13">
        <v>2</v>
      </c>
      <c r="B13">
        <v>1</v>
      </c>
      <c r="C13" s="2">
        <v>5.4753996664658202E-5</v>
      </c>
      <c r="E13">
        <v>3</v>
      </c>
      <c r="F13">
        <v>1</v>
      </c>
      <c r="G13" s="2">
        <v>7.3363000410608907E-5</v>
      </c>
    </row>
    <row r="14" spans="1:7" x14ac:dyDescent="0.2">
      <c r="A14">
        <v>2</v>
      </c>
      <c r="B14">
        <v>2</v>
      </c>
      <c r="C14" s="2">
        <v>5.5681011872366098E-5</v>
      </c>
      <c r="E14">
        <v>3</v>
      </c>
      <c r="F14">
        <v>2</v>
      </c>
      <c r="G14">
        <v>3.5576299706008302E-4</v>
      </c>
    </row>
    <row r="15" spans="1:7" x14ac:dyDescent="0.2">
      <c r="A15">
        <v>2</v>
      </c>
      <c r="B15">
        <v>3</v>
      </c>
      <c r="C15" s="2">
        <v>8.47850024001673E-5</v>
      </c>
      <c r="E15">
        <v>3</v>
      </c>
      <c r="F15">
        <v>3</v>
      </c>
      <c r="G15">
        <v>3.27958299021702E-3</v>
      </c>
    </row>
    <row r="16" spans="1:7" x14ac:dyDescent="0.2">
      <c r="A16">
        <v>2</v>
      </c>
      <c r="B16">
        <v>4</v>
      </c>
      <c r="C16">
        <v>5.0816200382541898E-4</v>
      </c>
      <c r="E16">
        <v>3</v>
      </c>
      <c r="F16">
        <v>4</v>
      </c>
      <c r="G16">
        <v>7.9537445999449105E-2</v>
      </c>
    </row>
    <row r="17" spans="1:7" x14ac:dyDescent="0.2">
      <c r="A17">
        <v>2</v>
      </c>
      <c r="B17">
        <v>5</v>
      </c>
      <c r="C17">
        <v>2.4197419988922801E-3</v>
      </c>
      <c r="E17">
        <v>3</v>
      </c>
      <c r="F17">
        <v>5</v>
      </c>
      <c r="G17">
        <v>1.0339230819954499</v>
      </c>
    </row>
    <row r="18" spans="1:7" x14ac:dyDescent="0.2">
      <c r="A18">
        <v>2</v>
      </c>
      <c r="B18">
        <v>6</v>
      </c>
      <c r="C18">
        <v>1.49965360033093E-2</v>
      </c>
      <c r="E18">
        <v>3</v>
      </c>
      <c r="F18">
        <v>6</v>
      </c>
      <c r="G18">
        <v>21.014035628002599</v>
      </c>
    </row>
    <row r="19" spans="1:7" x14ac:dyDescent="0.2">
      <c r="A19">
        <v>2</v>
      </c>
      <c r="B19">
        <v>7</v>
      </c>
      <c r="C19">
        <v>3.9946113000041798E-2</v>
      </c>
      <c r="E19">
        <v>4</v>
      </c>
      <c r="F19">
        <v>1</v>
      </c>
      <c r="G19" s="2">
        <v>6.7868997575715198E-5</v>
      </c>
    </row>
    <row r="20" spans="1:7" x14ac:dyDescent="0.2">
      <c r="A20">
        <v>2</v>
      </c>
      <c r="B20">
        <v>8</v>
      </c>
      <c r="C20">
        <v>0.141255055001238</v>
      </c>
      <c r="E20">
        <v>4</v>
      </c>
      <c r="F20">
        <v>2</v>
      </c>
      <c r="G20">
        <v>3.0010800401214499E-4</v>
      </c>
    </row>
    <row r="21" spans="1:7" x14ac:dyDescent="0.2">
      <c r="A21">
        <v>2</v>
      </c>
      <c r="B21">
        <v>9</v>
      </c>
      <c r="C21" s="2">
        <v>0.42789951399026899</v>
      </c>
      <c r="E21">
        <v>4</v>
      </c>
      <c r="F21">
        <v>3</v>
      </c>
      <c r="G21">
        <v>3.42906900914386E-3</v>
      </c>
    </row>
    <row r="22" spans="1:7" x14ac:dyDescent="0.2">
      <c r="A22">
        <v>2</v>
      </c>
      <c r="B22">
        <v>10</v>
      </c>
      <c r="C22" s="2">
        <v>1.67457560398907</v>
      </c>
      <c r="E22">
        <v>4</v>
      </c>
      <c r="F22">
        <v>4</v>
      </c>
      <c r="G22">
        <v>8.5604488005628795E-2</v>
      </c>
    </row>
    <row r="23" spans="1:7" x14ac:dyDescent="0.2">
      <c r="A23">
        <v>2</v>
      </c>
      <c r="B23">
        <v>11</v>
      </c>
      <c r="C23">
        <v>5.3438779190037202</v>
      </c>
      <c r="E23">
        <v>4</v>
      </c>
      <c r="F23">
        <v>5</v>
      </c>
      <c r="G23">
        <v>1.1949248809978601</v>
      </c>
    </row>
    <row r="24" spans="1:7" x14ac:dyDescent="0.2">
      <c r="A24">
        <v>2</v>
      </c>
      <c r="B24">
        <v>12</v>
      </c>
      <c r="C24">
        <v>19.4026646919956</v>
      </c>
      <c r="E24">
        <v>4</v>
      </c>
      <c r="F24">
        <v>6</v>
      </c>
      <c r="G24">
        <v>26.1273247669887</v>
      </c>
    </row>
    <row r="25" spans="1:7" x14ac:dyDescent="0.2">
      <c r="A25">
        <v>3</v>
      </c>
      <c r="B25">
        <v>1</v>
      </c>
      <c r="C25" s="2">
        <v>5.8450998039916198E-5</v>
      </c>
      <c r="E25">
        <v>5</v>
      </c>
      <c r="F25">
        <v>1</v>
      </c>
      <c r="G25" s="2">
        <v>7.3884002631530206E-5</v>
      </c>
    </row>
    <row r="26" spans="1:7" x14ac:dyDescent="0.2">
      <c r="A26">
        <v>3</v>
      </c>
      <c r="B26">
        <v>2</v>
      </c>
      <c r="C26" s="2">
        <v>7.0916998083703206E-5</v>
      </c>
      <c r="E26">
        <v>5</v>
      </c>
      <c r="F26">
        <v>2</v>
      </c>
      <c r="G26">
        <v>1.94840002222918E-4</v>
      </c>
    </row>
    <row r="27" spans="1:7" x14ac:dyDescent="0.2">
      <c r="A27">
        <v>3</v>
      </c>
      <c r="B27">
        <v>3</v>
      </c>
      <c r="C27">
        <v>1.06050007161684E-4</v>
      </c>
      <c r="E27">
        <v>5</v>
      </c>
      <c r="F27">
        <v>3</v>
      </c>
      <c r="G27">
        <v>1.0181940015172601E-3</v>
      </c>
    </row>
    <row r="28" spans="1:7" x14ac:dyDescent="0.2">
      <c r="A28">
        <v>3</v>
      </c>
      <c r="B28">
        <v>4</v>
      </c>
      <c r="C28">
        <v>9.7241898765787504E-4</v>
      </c>
      <c r="E28">
        <v>5</v>
      </c>
      <c r="F28">
        <v>4</v>
      </c>
      <c r="G28">
        <v>2.3160753000411202E-2</v>
      </c>
    </row>
    <row r="29" spans="1:7" x14ac:dyDescent="0.2">
      <c r="A29">
        <v>3</v>
      </c>
      <c r="B29">
        <v>5</v>
      </c>
      <c r="C29">
        <v>5.6971279991557804E-3</v>
      </c>
      <c r="E29">
        <v>5</v>
      </c>
      <c r="F29">
        <v>5</v>
      </c>
      <c r="G29">
        <v>0.21732429800613301</v>
      </c>
    </row>
    <row r="30" spans="1:7" x14ac:dyDescent="0.2">
      <c r="A30">
        <v>3</v>
      </c>
      <c r="B30">
        <v>6</v>
      </c>
      <c r="C30">
        <v>2.6601461999234698E-2</v>
      </c>
      <c r="E30">
        <v>5</v>
      </c>
      <c r="F30">
        <v>6</v>
      </c>
      <c r="G30">
        <v>3.2535647729964698</v>
      </c>
    </row>
    <row r="31" spans="1:7" x14ac:dyDescent="0.2">
      <c r="A31">
        <v>3</v>
      </c>
      <c r="B31">
        <v>7</v>
      </c>
      <c r="C31" s="2">
        <v>5.9253715997329003E-2</v>
      </c>
      <c r="E31">
        <v>6</v>
      </c>
      <c r="F31">
        <v>1</v>
      </c>
      <c r="G31" s="2">
        <v>6.8399996962398304E-5</v>
      </c>
    </row>
    <row r="32" spans="1:7" x14ac:dyDescent="0.2">
      <c r="A32">
        <v>3</v>
      </c>
      <c r="B32">
        <v>8</v>
      </c>
      <c r="C32" s="2">
        <v>0.267476794004324</v>
      </c>
      <c r="E32">
        <v>6</v>
      </c>
      <c r="F32">
        <v>2</v>
      </c>
      <c r="G32">
        <v>1.45630008773878E-4</v>
      </c>
    </row>
    <row r="33" spans="1:7" x14ac:dyDescent="0.2">
      <c r="A33">
        <v>3</v>
      </c>
      <c r="B33">
        <v>9</v>
      </c>
      <c r="C33">
        <v>0.80641521299548902</v>
      </c>
      <c r="E33">
        <v>6</v>
      </c>
      <c r="F33">
        <v>3</v>
      </c>
      <c r="G33">
        <v>8.1697000132408004E-4</v>
      </c>
    </row>
    <row r="34" spans="1:7" x14ac:dyDescent="0.2">
      <c r="A34">
        <v>3</v>
      </c>
      <c r="B34">
        <v>10</v>
      </c>
      <c r="C34">
        <v>3.35081703600008</v>
      </c>
      <c r="E34">
        <v>6</v>
      </c>
      <c r="F34">
        <v>4</v>
      </c>
      <c r="G34">
        <v>1.6669051998178499E-2</v>
      </c>
    </row>
    <row r="35" spans="1:7" x14ac:dyDescent="0.2">
      <c r="A35">
        <v>3</v>
      </c>
      <c r="B35">
        <v>11</v>
      </c>
      <c r="C35">
        <v>11.3098575470067</v>
      </c>
      <c r="E35">
        <v>6</v>
      </c>
      <c r="F35">
        <v>5</v>
      </c>
      <c r="G35">
        <v>0.14852212498954001</v>
      </c>
    </row>
    <row r="36" spans="1:7" x14ac:dyDescent="0.2">
      <c r="A36">
        <v>3</v>
      </c>
      <c r="B36">
        <v>12</v>
      </c>
      <c r="C36">
        <v>42.698603722994498</v>
      </c>
      <c r="E36">
        <v>6</v>
      </c>
      <c r="F36">
        <v>6</v>
      </c>
      <c r="G36">
        <v>2.2096054079884202</v>
      </c>
    </row>
    <row r="37" spans="1:7" x14ac:dyDescent="0.2">
      <c r="A37">
        <v>4</v>
      </c>
      <c r="B37">
        <v>1</v>
      </c>
      <c r="C37" s="2">
        <v>6.2922001234255704E-5</v>
      </c>
      <c r="E37">
        <v>7</v>
      </c>
      <c r="F37">
        <v>1</v>
      </c>
      <c r="G37" s="2">
        <v>6.00489875068888E-5</v>
      </c>
    </row>
    <row r="38" spans="1:7" x14ac:dyDescent="0.2">
      <c r="A38">
        <v>4</v>
      </c>
      <c r="B38">
        <v>2</v>
      </c>
      <c r="C38" s="2">
        <v>5.0927003030665199E-5</v>
      </c>
      <c r="E38">
        <v>7</v>
      </c>
      <c r="F38">
        <v>2</v>
      </c>
      <c r="G38">
        <v>1.3847800437360999E-4</v>
      </c>
    </row>
    <row r="39" spans="1:7" x14ac:dyDescent="0.2">
      <c r="A39">
        <v>4</v>
      </c>
      <c r="B39">
        <v>3</v>
      </c>
      <c r="C39">
        <v>1.1416699271649101E-4</v>
      </c>
      <c r="E39">
        <v>7</v>
      </c>
      <c r="F39">
        <v>3</v>
      </c>
      <c r="G39">
        <v>7.6029999763704804E-4</v>
      </c>
    </row>
    <row r="40" spans="1:7" x14ac:dyDescent="0.2">
      <c r="A40">
        <v>4</v>
      </c>
      <c r="B40">
        <v>4</v>
      </c>
      <c r="C40">
        <v>7.0569501258432898E-4</v>
      </c>
      <c r="E40">
        <v>7</v>
      </c>
      <c r="F40">
        <v>4</v>
      </c>
      <c r="G40">
        <v>1.49280320038088E-2</v>
      </c>
    </row>
    <row r="41" spans="1:7" x14ac:dyDescent="0.2">
      <c r="A41">
        <v>4</v>
      </c>
      <c r="B41">
        <v>5</v>
      </c>
      <c r="C41" s="2">
        <v>3.3619109890423702E-3</v>
      </c>
      <c r="E41">
        <v>7</v>
      </c>
      <c r="F41">
        <v>5</v>
      </c>
      <c r="G41">
        <v>0.14104092400521001</v>
      </c>
    </row>
    <row r="42" spans="1:7" x14ac:dyDescent="0.2">
      <c r="A42">
        <v>4</v>
      </c>
      <c r="B42">
        <v>6</v>
      </c>
      <c r="C42" s="2">
        <v>2.1382666003773899E-2</v>
      </c>
      <c r="E42">
        <v>7</v>
      </c>
      <c r="F42">
        <v>6</v>
      </c>
      <c r="G42">
        <v>1.85525896400213</v>
      </c>
    </row>
    <row r="43" spans="1:7" x14ac:dyDescent="0.2">
      <c r="A43">
        <v>4</v>
      </c>
      <c r="B43">
        <v>7</v>
      </c>
      <c r="C43">
        <v>6.6728464997140705E-2</v>
      </c>
      <c r="E43">
        <v>8</v>
      </c>
      <c r="F43">
        <v>1</v>
      </c>
      <c r="G43" s="2">
        <v>6.3061001128517105E-5</v>
      </c>
    </row>
    <row r="44" spans="1:7" x14ac:dyDescent="0.2">
      <c r="A44">
        <v>4</v>
      </c>
      <c r="B44">
        <v>8</v>
      </c>
      <c r="C44">
        <v>0.31286468000325801</v>
      </c>
      <c r="E44">
        <v>8</v>
      </c>
      <c r="F44">
        <v>2</v>
      </c>
      <c r="G44">
        <v>2.0888900326099201E-4</v>
      </c>
    </row>
    <row r="45" spans="1:7" x14ac:dyDescent="0.2">
      <c r="A45">
        <v>4</v>
      </c>
      <c r="B45">
        <v>9</v>
      </c>
      <c r="C45">
        <v>1.08739014199818</v>
      </c>
      <c r="E45">
        <v>8</v>
      </c>
      <c r="F45">
        <v>3</v>
      </c>
      <c r="G45">
        <v>9.6758099971339096E-4</v>
      </c>
    </row>
    <row r="46" spans="1:7" x14ac:dyDescent="0.2">
      <c r="A46">
        <v>4</v>
      </c>
      <c r="B46">
        <v>10</v>
      </c>
      <c r="C46">
        <v>5.0080059189931498</v>
      </c>
      <c r="E46">
        <v>8</v>
      </c>
      <c r="F46">
        <v>4</v>
      </c>
      <c r="G46">
        <v>1.8628350997460099E-2</v>
      </c>
    </row>
    <row r="47" spans="1:7" x14ac:dyDescent="0.2">
      <c r="A47">
        <v>4</v>
      </c>
      <c r="B47">
        <v>11</v>
      </c>
      <c r="C47">
        <v>17.411917712000999</v>
      </c>
      <c r="E47">
        <v>8</v>
      </c>
      <c r="F47">
        <v>5</v>
      </c>
      <c r="G47">
        <v>0.14263392999419</v>
      </c>
    </row>
    <row r="48" spans="1:7" x14ac:dyDescent="0.2">
      <c r="A48">
        <v>4</v>
      </c>
      <c r="B48">
        <v>12</v>
      </c>
      <c r="C48">
        <v>75.643506222011595</v>
      </c>
      <c r="E48">
        <v>8</v>
      </c>
      <c r="F48">
        <v>6</v>
      </c>
      <c r="G48">
        <v>1.82647775199439</v>
      </c>
    </row>
    <row r="49" spans="1:7" x14ac:dyDescent="0.2">
      <c r="A49">
        <v>5</v>
      </c>
      <c r="B49">
        <v>1</v>
      </c>
      <c r="C49" s="2">
        <v>5.6160002714023001E-5</v>
      </c>
      <c r="E49">
        <v>9</v>
      </c>
      <c r="F49">
        <v>1</v>
      </c>
      <c r="G49" s="2">
        <v>6.1124999774619896E-5</v>
      </c>
    </row>
    <row r="50" spans="1:7" x14ac:dyDescent="0.2">
      <c r="A50">
        <v>5</v>
      </c>
      <c r="B50">
        <v>2</v>
      </c>
      <c r="C50" s="2">
        <v>7.79809925006702E-5</v>
      </c>
      <c r="E50">
        <v>9</v>
      </c>
      <c r="F50">
        <v>2</v>
      </c>
      <c r="G50">
        <v>1.38166011311114E-4</v>
      </c>
    </row>
    <row r="51" spans="1:7" x14ac:dyDescent="0.2">
      <c r="A51">
        <v>5</v>
      </c>
      <c r="B51">
        <v>3</v>
      </c>
      <c r="C51" s="2">
        <v>1.47212005686015E-4</v>
      </c>
      <c r="E51">
        <v>9</v>
      </c>
      <c r="F51">
        <v>3</v>
      </c>
      <c r="G51">
        <v>7.6733100286219302E-4</v>
      </c>
    </row>
    <row r="52" spans="1:7" x14ac:dyDescent="0.2">
      <c r="A52">
        <v>5</v>
      </c>
      <c r="B52">
        <v>4</v>
      </c>
      <c r="C52" s="2">
        <v>9.9401800252962901E-4</v>
      </c>
      <c r="E52">
        <v>9</v>
      </c>
      <c r="F52">
        <v>4</v>
      </c>
      <c r="G52">
        <v>1.4395075006177699E-2</v>
      </c>
    </row>
    <row r="53" spans="1:7" x14ac:dyDescent="0.2">
      <c r="A53">
        <v>5</v>
      </c>
      <c r="B53">
        <v>5</v>
      </c>
      <c r="C53">
        <v>3.56663099955767E-3</v>
      </c>
      <c r="E53">
        <v>9</v>
      </c>
      <c r="F53">
        <v>5</v>
      </c>
      <c r="G53">
        <v>0.105697293009143</v>
      </c>
    </row>
    <row r="54" spans="1:7" x14ac:dyDescent="0.2">
      <c r="A54">
        <v>5</v>
      </c>
      <c r="B54">
        <v>6</v>
      </c>
      <c r="C54">
        <v>2.53225210035453E-2</v>
      </c>
      <c r="E54">
        <v>9</v>
      </c>
      <c r="F54">
        <v>6</v>
      </c>
      <c r="G54">
        <v>1.3790796450048199</v>
      </c>
    </row>
    <row r="55" spans="1:7" x14ac:dyDescent="0.2">
      <c r="A55">
        <v>5</v>
      </c>
      <c r="B55">
        <v>7</v>
      </c>
      <c r="C55">
        <v>7.4297188999480596E-2</v>
      </c>
    </row>
    <row r="56" spans="1:7" x14ac:dyDescent="0.2">
      <c r="A56">
        <v>5</v>
      </c>
      <c r="B56">
        <v>8</v>
      </c>
      <c r="C56">
        <v>0.33174957499431901</v>
      </c>
    </row>
    <row r="57" spans="1:7" x14ac:dyDescent="0.2">
      <c r="A57">
        <v>5</v>
      </c>
      <c r="B57">
        <v>9</v>
      </c>
      <c r="C57">
        <v>1.1325672009988901</v>
      </c>
    </row>
    <row r="58" spans="1:7" x14ac:dyDescent="0.2">
      <c r="A58">
        <v>5</v>
      </c>
      <c r="B58">
        <v>10</v>
      </c>
      <c r="C58">
        <v>5.4374283659999501</v>
      </c>
    </row>
    <row r="59" spans="1:7" x14ac:dyDescent="0.2">
      <c r="A59">
        <v>5</v>
      </c>
      <c r="B59">
        <v>11</v>
      </c>
      <c r="C59">
        <v>17.2958775680017</v>
      </c>
    </row>
    <row r="60" spans="1:7" x14ac:dyDescent="0.2">
      <c r="A60">
        <v>5</v>
      </c>
      <c r="B60">
        <v>12</v>
      </c>
      <c r="C60">
        <v>72.134198612999199</v>
      </c>
    </row>
    <row r="61" spans="1:7" x14ac:dyDescent="0.2">
      <c r="A61">
        <v>6</v>
      </c>
      <c r="B61">
        <v>1</v>
      </c>
      <c r="C61" s="2">
        <v>5.3843003115616698E-5</v>
      </c>
    </row>
    <row r="62" spans="1:7" x14ac:dyDescent="0.2">
      <c r="A62">
        <v>6</v>
      </c>
      <c r="B62">
        <v>2</v>
      </c>
      <c r="C62" s="2">
        <v>5.2282004617154598E-5</v>
      </c>
    </row>
    <row r="63" spans="1:7" x14ac:dyDescent="0.2">
      <c r="A63">
        <v>6</v>
      </c>
      <c r="B63">
        <v>3</v>
      </c>
      <c r="C63" s="2">
        <v>9.5380004495382295E-5</v>
      </c>
    </row>
    <row r="64" spans="1:7" x14ac:dyDescent="0.2">
      <c r="A64">
        <v>6</v>
      </c>
      <c r="B64">
        <v>4</v>
      </c>
      <c r="C64">
        <v>7.10762004018761E-4</v>
      </c>
    </row>
    <row r="65" spans="1:3" x14ac:dyDescent="0.2">
      <c r="A65">
        <v>6</v>
      </c>
      <c r="B65">
        <v>5</v>
      </c>
      <c r="C65">
        <v>3.24804100091569E-3</v>
      </c>
    </row>
    <row r="66" spans="1:3" x14ac:dyDescent="0.2">
      <c r="A66">
        <v>6</v>
      </c>
      <c r="B66">
        <v>6</v>
      </c>
      <c r="C66">
        <v>2.30604389944347E-2</v>
      </c>
    </row>
    <row r="67" spans="1:3" x14ac:dyDescent="0.2">
      <c r="A67">
        <v>6</v>
      </c>
      <c r="B67">
        <v>7</v>
      </c>
      <c r="C67">
        <v>8.0812711006728905E-2</v>
      </c>
    </row>
    <row r="68" spans="1:3" x14ac:dyDescent="0.2">
      <c r="A68">
        <v>6</v>
      </c>
      <c r="B68">
        <v>8</v>
      </c>
      <c r="C68">
        <v>0.38631752799847202</v>
      </c>
    </row>
    <row r="69" spans="1:3" x14ac:dyDescent="0.2">
      <c r="A69">
        <v>6</v>
      </c>
      <c r="B69">
        <v>9</v>
      </c>
      <c r="C69">
        <v>1.36415799900715</v>
      </c>
    </row>
    <row r="70" spans="1:3" x14ac:dyDescent="0.2">
      <c r="A70">
        <v>6</v>
      </c>
      <c r="B70">
        <v>10</v>
      </c>
      <c r="C70">
        <v>6.3143829420005204</v>
      </c>
    </row>
    <row r="71" spans="1:3" x14ac:dyDescent="0.2">
      <c r="A71">
        <v>6</v>
      </c>
      <c r="B71">
        <v>11</v>
      </c>
      <c r="C71" s="2">
        <v>22.1269668339955</v>
      </c>
    </row>
    <row r="72" spans="1:3" x14ac:dyDescent="0.2">
      <c r="A72">
        <v>6</v>
      </c>
      <c r="B72">
        <v>12</v>
      </c>
      <c r="C72" s="2">
        <v>95.983655021001994</v>
      </c>
    </row>
    <row r="73" spans="1:3" x14ac:dyDescent="0.2">
      <c r="A73">
        <v>7</v>
      </c>
      <c r="B73">
        <v>1</v>
      </c>
      <c r="C73" s="2">
        <v>5.5839991546235999E-5</v>
      </c>
    </row>
    <row r="74" spans="1:3" x14ac:dyDescent="0.2">
      <c r="A74">
        <v>7</v>
      </c>
      <c r="B74">
        <v>2</v>
      </c>
      <c r="C74" s="2">
        <v>7.5926000135950703E-5</v>
      </c>
    </row>
    <row r="75" spans="1:3" x14ac:dyDescent="0.2">
      <c r="A75">
        <v>7</v>
      </c>
      <c r="B75">
        <v>3</v>
      </c>
      <c r="C75">
        <v>1.08131003798917E-4</v>
      </c>
    </row>
    <row r="76" spans="1:3" x14ac:dyDescent="0.2">
      <c r="A76">
        <v>7</v>
      </c>
      <c r="B76">
        <v>4</v>
      </c>
      <c r="C76">
        <v>1.03253900306299E-3</v>
      </c>
    </row>
    <row r="77" spans="1:3" x14ac:dyDescent="0.2">
      <c r="A77">
        <v>7</v>
      </c>
      <c r="B77">
        <v>5</v>
      </c>
      <c r="C77">
        <v>6.3090750045375898E-3</v>
      </c>
    </row>
    <row r="78" spans="1:3" x14ac:dyDescent="0.2">
      <c r="A78">
        <v>7</v>
      </c>
      <c r="B78">
        <v>6</v>
      </c>
      <c r="C78">
        <v>2.7587721997406299E-2</v>
      </c>
    </row>
    <row r="79" spans="1:3" x14ac:dyDescent="0.2">
      <c r="A79">
        <v>7</v>
      </c>
      <c r="B79">
        <v>7</v>
      </c>
      <c r="C79">
        <v>8.5151569001027397E-2</v>
      </c>
    </row>
    <row r="80" spans="1:3" x14ac:dyDescent="0.2">
      <c r="A80">
        <v>7</v>
      </c>
      <c r="B80">
        <v>8</v>
      </c>
      <c r="C80">
        <v>0.450667497992981</v>
      </c>
    </row>
    <row r="81" spans="1:3" x14ac:dyDescent="0.2">
      <c r="A81">
        <v>7</v>
      </c>
      <c r="B81">
        <v>9</v>
      </c>
      <c r="C81">
        <v>1.6507973249972601</v>
      </c>
    </row>
    <row r="82" spans="1:3" x14ac:dyDescent="0.2">
      <c r="A82">
        <v>7</v>
      </c>
      <c r="B82">
        <v>10</v>
      </c>
      <c r="C82" s="2">
        <v>7.9773496109992301</v>
      </c>
    </row>
    <row r="83" spans="1:3" x14ac:dyDescent="0.2">
      <c r="A83">
        <v>7</v>
      </c>
      <c r="B83">
        <v>11</v>
      </c>
      <c r="C83">
        <v>28.648910019008301</v>
      </c>
    </row>
    <row r="84" spans="1:3" x14ac:dyDescent="0.2">
      <c r="A84">
        <v>7</v>
      </c>
      <c r="B84">
        <v>12</v>
      </c>
      <c r="C84">
        <v>130.137396054997</v>
      </c>
    </row>
    <row r="85" spans="1:3" x14ac:dyDescent="0.2">
      <c r="A85">
        <v>8</v>
      </c>
      <c r="B85">
        <v>1</v>
      </c>
      <c r="C85" s="2">
        <v>5.3443000069819398E-5</v>
      </c>
    </row>
    <row r="86" spans="1:3" x14ac:dyDescent="0.2">
      <c r="A86">
        <v>8</v>
      </c>
      <c r="B86">
        <v>2</v>
      </c>
      <c r="C86" s="2">
        <v>4.7099994844757E-5</v>
      </c>
    </row>
    <row r="87" spans="1:3" x14ac:dyDescent="0.2">
      <c r="A87">
        <v>8</v>
      </c>
      <c r="B87">
        <v>3</v>
      </c>
      <c r="C87">
        <v>1.0917198960669299E-4</v>
      </c>
    </row>
    <row r="88" spans="1:3" x14ac:dyDescent="0.2">
      <c r="A88">
        <v>8</v>
      </c>
      <c r="B88">
        <v>4</v>
      </c>
      <c r="C88">
        <v>7.4101200152654201E-4</v>
      </c>
    </row>
    <row r="89" spans="1:3" x14ac:dyDescent="0.2">
      <c r="A89">
        <v>8</v>
      </c>
      <c r="B89">
        <v>5</v>
      </c>
      <c r="C89">
        <v>3.4697849914664398E-3</v>
      </c>
    </row>
    <row r="90" spans="1:3" x14ac:dyDescent="0.2">
      <c r="A90">
        <v>8</v>
      </c>
      <c r="B90">
        <v>6</v>
      </c>
      <c r="C90">
        <v>2.6807514004758601E-2</v>
      </c>
    </row>
    <row r="91" spans="1:3" x14ac:dyDescent="0.2">
      <c r="A91">
        <v>8</v>
      </c>
      <c r="B91">
        <v>7</v>
      </c>
      <c r="C91">
        <v>8.7247403993387707E-2</v>
      </c>
    </row>
    <row r="92" spans="1:3" x14ac:dyDescent="0.2">
      <c r="A92">
        <v>8</v>
      </c>
      <c r="B92">
        <v>8</v>
      </c>
      <c r="C92">
        <v>0.462882544001332</v>
      </c>
    </row>
    <row r="93" spans="1:3" x14ac:dyDescent="0.2">
      <c r="A93">
        <v>8</v>
      </c>
      <c r="B93">
        <v>9</v>
      </c>
      <c r="C93">
        <v>1.69493175299431</v>
      </c>
    </row>
    <row r="94" spans="1:3" x14ac:dyDescent="0.2">
      <c r="A94">
        <v>8</v>
      </c>
      <c r="B94">
        <v>10</v>
      </c>
      <c r="C94">
        <v>8.2083757600048592</v>
      </c>
    </row>
    <row r="95" spans="1:3" x14ac:dyDescent="0.2">
      <c r="A95">
        <v>8</v>
      </c>
      <c r="B95">
        <v>11</v>
      </c>
      <c r="C95">
        <v>30.1836478920013</v>
      </c>
    </row>
    <row r="96" spans="1:3" x14ac:dyDescent="0.2">
      <c r="A96">
        <v>8</v>
      </c>
      <c r="B96">
        <v>12</v>
      </c>
      <c r="C96">
        <v>154.407318943006</v>
      </c>
    </row>
    <row r="97" spans="1:3" x14ac:dyDescent="0.2">
      <c r="A97">
        <v>9</v>
      </c>
      <c r="B97">
        <v>1</v>
      </c>
      <c r="C97">
        <v>3.6838899541180603E-4</v>
      </c>
    </row>
    <row r="98" spans="1:3" x14ac:dyDescent="0.2">
      <c r="A98">
        <v>9</v>
      </c>
      <c r="B98">
        <v>2</v>
      </c>
      <c r="C98">
        <v>2.8627399296965401E-4</v>
      </c>
    </row>
    <row r="99" spans="1:3" x14ac:dyDescent="0.2">
      <c r="A99">
        <v>9</v>
      </c>
      <c r="B99">
        <v>3</v>
      </c>
      <c r="C99">
        <v>2.2359601280186301E-4</v>
      </c>
    </row>
    <row r="100" spans="1:3" x14ac:dyDescent="0.2">
      <c r="A100">
        <v>9</v>
      </c>
      <c r="B100">
        <v>4</v>
      </c>
      <c r="C100">
        <v>2.08433100488037E-3</v>
      </c>
    </row>
    <row r="101" spans="1:3" x14ac:dyDescent="0.2">
      <c r="A101">
        <v>9</v>
      </c>
      <c r="B101">
        <v>5</v>
      </c>
      <c r="C101">
        <v>7.1191460010595602E-3</v>
      </c>
    </row>
    <row r="102" spans="1:3" x14ac:dyDescent="0.2">
      <c r="A102">
        <v>9</v>
      </c>
      <c r="B102">
        <v>6</v>
      </c>
      <c r="C102">
        <v>7.0224280992988497E-2</v>
      </c>
    </row>
    <row r="103" spans="1:3" x14ac:dyDescent="0.2">
      <c r="A103">
        <v>9</v>
      </c>
      <c r="B103">
        <v>7</v>
      </c>
      <c r="C103">
        <v>0.241879334003897</v>
      </c>
    </row>
    <row r="104" spans="1:3" x14ac:dyDescent="0.2">
      <c r="A104">
        <v>9</v>
      </c>
      <c r="B104">
        <v>8</v>
      </c>
      <c r="C104">
        <v>1.3648869549942899</v>
      </c>
    </row>
    <row r="105" spans="1:3" x14ac:dyDescent="0.2">
      <c r="A105">
        <v>9</v>
      </c>
      <c r="B105">
        <v>9</v>
      </c>
      <c r="C105">
        <v>4.71154993200616</v>
      </c>
    </row>
    <row r="106" spans="1:3" x14ac:dyDescent="0.2">
      <c r="A106">
        <v>9</v>
      </c>
      <c r="B106">
        <v>10</v>
      </c>
      <c r="C106">
        <v>22.919282798000499</v>
      </c>
    </row>
    <row r="107" spans="1:3" x14ac:dyDescent="0.2">
      <c r="A107">
        <v>9</v>
      </c>
      <c r="B107">
        <v>11</v>
      </c>
      <c r="C107">
        <v>27.752007262999498</v>
      </c>
    </row>
    <row r="108" spans="1:3" x14ac:dyDescent="0.2">
      <c r="A108">
        <v>9</v>
      </c>
      <c r="B108">
        <v>12</v>
      </c>
      <c r="C108">
        <v>120.91774316599199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C6B2-6267-44DB-910A-71EE07479880}">
  <dimension ref="A1"/>
  <sheetViews>
    <sheetView tabSelected="1" workbookViewId="0">
      <selection activeCell="J30" sqref="J30"/>
    </sheetView>
  </sheetViews>
  <sheetFormatPr baseColWidth="10" defaultRowHeight="12.7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Datenauswertung</vt:lpstr>
      <vt:lpstr>Rohdaten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 Wohlbold</cp:lastModifiedBy>
  <cp:revision>3</cp:revision>
  <dcterms:created xsi:type="dcterms:W3CDTF">2019-12-25T20:02:35Z</dcterms:created>
  <dcterms:modified xsi:type="dcterms:W3CDTF">2020-02-14T11:39:54Z</dcterms:modified>
  <dc:language>en-US</dc:language>
</cp:coreProperties>
</file>