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orP\ИнфТехнМагистр\"/>
    </mc:Choice>
  </mc:AlternateContent>
  <xr:revisionPtr revIDLastSave="0" documentId="13_ncr:1_{E3D464CC-0D77-4B4A-9910-D7F687A9FF57}" xr6:coauthVersionLast="47" xr6:coauthVersionMax="47" xr10:uidLastSave="{00000000-0000-0000-0000-000000000000}"/>
  <bookViews>
    <workbookView xWindow="-120" yWindow="-120" windowWidth="29040" windowHeight="15840" xr2:uid="{2E1A3E38-6B50-4B80-8DCC-825D49D633EF}"/>
  </bookViews>
  <sheets>
    <sheet name="канцтовары" sheetId="1" r:id="rId1"/>
  </sheets>
  <definedNames>
    <definedName name="St">канцтовары!$E$10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C11" i="1"/>
  <c r="F4" i="1"/>
  <c r="F5" i="1"/>
  <c r="F7" i="1"/>
  <c r="F6" i="1"/>
  <c r="F9" i="1"/>
  <c r="F3" i="1"/>
  <c r="E9" i="1"/>
  <c r="E4" i="1"/>
  <c r="E5" i="1"/>
  <c r="E7" i="1"/>
  <c r="E6" i="1"/>
  <c r="E3" i="1"/>
  <c r="E10" i="1" l="1"/>
  <c r="G9" i="1" s="1"/>
  <c r="G8" i="1" l="1"/>
  <c r="G7" i="1"/>
  <c r="G5" i="1"/>
  <c r="G6" i="1"/>
  <c r="G3" i="1"/>
  <c r="G4" i="1"/>
</calcChain>
</file>

<file path=xl/sharedStrings.xml><?xml version="1.0" encoding="utf-8"?>
<sst xmlns="http://schemas.openxmlformats.org/spreadsheetml/2006/main" count="17" uniqueCount="17">
  <si>
    <t>Затраты на концелярские принадлежности</t>
  </si>
  <si>
    <t>№</t>
  </si>
  <si>
    <t>Наименование</t>
  </si>
  <si>
    <t>Количество, шт</t>
  </si>
  <si>
    <t>Тетрадь</t>
  </si>
  <si>
    <t>Ручка</t>
  </si>
  <si>
    <t>Карандаш</t>
  </si>
  <si>
    <t>Линейка</t>
  </si>
  <si>
    <t>Ластик</t>
  </si>
  <si>
    <t>Цена, руб</t>
  </si>
  <si>
    <t>Стоимость, руб</t>
  </si>
  <si>
    <t>Итого</t>
  </si>
  <si>
    <t>Органайзер</t>
  </si>
  <si>
    <t>Стоимость дорогостоящих товаров</t>
  </si>
  <si>
    <t>Доля в общей стоимости, %</t>
  </si>
  <si>
    <t>Средняя цена товаров</t>
  </si>
  <si>
    <t>Блокнот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</si>
</sst>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BYN]"/>
    <numFmt numFmtId="165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9" fontId="0" fillId="0" borderId="1" xfId="1" applyFont="1" applyBorder="1"/>
    <xf numFmtId="0" fontId="3" fillId="0" borderId="1" xfId="0" applyFont="1" applyBorder="1"/>
    <xf numFmtId="164" fontId="3" fillId="0" borderId="1" xfId="0" applyNumberFormat="1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8740-4D9B-45F5-B5BD-A83E017077B3}">
  <dimension ref="A1:G11"/>
  <sheetViews>
    <sheetView tabSelected="1" workbookViewId="0">
      <selection activeCell="D14" sqref="D14"/>
    </sheetView>
  </sheetViews>
  <sheetFormatPr defaultRowHeight="15" x14ac:dyDescent="0.25"/>
  <cols>
    <col min="1" max="1" width="4.42578125" customWidth="1"/>
    <col min="2" max="2" width="19.140625" customWidth="1"/>
    <col min="3" max="3" width="10.7109375" customWidth="1"/>
    <col min="4" max="4" width="11.85546875" customWidth="1"/>
    <col min="5" max="5" width="12.42578125" customWidth="1"/>
    <col min="6" max="7" width="16.7109375" customWidth="1"/>
  </cols>
  <sheetData>
    <row r="1" spans="1:7" x14ac:dyDescent="0.25">
      <c r="A1" s="1" t="s">
        <v>0</v>
      </c>
      <c r="B1" s="1"/>
      <c r="C1" s="1"/>
      <c r="D1" s="1"/>
      <c r="E1" s="1"/>
    </row>
    <row r="2" spans="1:7" ht="45" customHeight="1" x14ac:dyDescent="0.25">
      <c r="A2" s="2" t="s">
        <v>1</v>
      </c>
      <c r="B2" s="2" t="s">
        <v>2</v>
      </c>
      <c r="C2" s="2" t="s">
        <v>9</v>
      </c>
      <c r="D2" s="2" t="s">
        <v>3</v>
      </c>
      <c r="E2" s="2" t="s">
        <v>10</v>
      </c>
      <c r="F2" s="2" t="s">
        <v>13</v>
      </c>
      <c r="G2" s="2" t="s">
        <v>14</v>
      </c>
    </row>
    <row r="3" spans="1:7" x14ac:dyDescent="0.25">
      <c r="A3" s="3">
        <v>1</v>
      </c>
      <c r="B3" s="3" t="s">
        <v>4</v>
      </c>
      <c r="C3" s="4">
        <v>0.3</v>
      </c>
      <c r="D3" s="3">
        <v>3000</v>
      </c>
      <c r="E3" s="5">
        <f t="shared" ref="E3:E9" si="0">C3*D3</f>
        <v>900</v>
      </c>
      <c r="F3" s="3">
        <f t="shared" ref="F3:F9" si="1">IF(C3&gt;1,C3*D3,0)</f>
        <v>0</v>
      </c>
      <c r="G3" s="6">
        <f t="shared" ref="G3:G9" si="2">E3/St</f>
        <v>0.19097819029066881</v>
      </c>
    </row>
    <row r="4" spans="1:7" x14ac:dyDescent="0.25">
      <c r="A4" s="3">
        <v>2</v>
      </c>
      <c r="B4" s="3" t="s">
        <v>5</v>
      </c>
      <c r="C4" s="4">
        <v>0.5</v>
      </c>
      <c r="D4" s="3">
        <v>800</v>
      </c>
      <c r="E4" s="5">
        <f t="shared" si="0"/>
        <v>400</v>
      </c>
      <c r="F4" s="3">
        <f t="shared" si="1"/>
        <v>0</v>
      </c>
      <c r="G4" s="6">
        <f t="shared" si="2"/>
        <v>8.4879195684741698E-2</v>
      </c>
    </row>
    <row r="5" spans="1:7" x14ac:dyDescent="0.25">
      <c r="A5" s="3">
        <v>3</v>
      </c>
      <c r="B5" s="3" t="s">
        <v>6</v>
      </c>
      <c r="C5" s="4">
        <v>0.6</v>
      </c>
      <c r="D5" s="3">
        <v>1000</v>
      </c>
      <c r="E5" s="5">
        <f t="shared" si="0"/>
        <v>600</v>
      </c>
      <c r="F5" s="3">
        <f t="shared" si="1"/>
        <v>0</v>
      </c>
      <c r="G5" s="6">
        <f t="shared" si="2"/>
        <v>0.12731879352711253</v>
      </c>
    </row>
    <row r="6" spans="1:7" x14ac:dyDescent="0.25">
      <c r="A6" s="3">
        <v>4</v>
      </c>
      <c r="B6" s="3" t="s">
        <v>8</v>
      </c>
      <c r="C6" s="4">
        <v>0.8</v>
      </c>
      <c r="D6" s="3">
        <v>400</v>
      </c>
      <c r="E6" s="5">
        <f t="shared" si="0"/>
        <v>320</v>
      </c>
      <c r="F6" s="3">
        <f t="shared" si="1"/>
        <v>0</v>
      </c>
      <c r="G6" s="6">
        <f t="shared" si="2"/>
        <v>6.790335654779335E-2</v>
      </c>
    </row>
    <row r="7" spans="1:7" x14ac:dyDescent="0.25">
      <c r="A7" s="3">
        <v>5</v>
      </c>
      <c r="B7" s="3" t="s">
        <v>7</v>
      </c>
      <c r="C7" s="4">
        <v>2.2999999999999998</v>
      </c>
      <c r="D7" s="3">
        <v>500</v>
      </c>
      <c r="E7" s="5">
        <f t="shared" si="0"/>
        <v>1150</v>
      </c>
      <c r="F7" s="3">
        <f t="shared" si="1"/>
        <v>1150</v>
      </c>
      <c r="G7" s="6">
        <f t="shared" si="2"/>
        <v>0.24402768759363236</v>
      </c>
    </row>
    <row r="8" spans="1:7" x14ac:dyDescent="0.25">
      <c r="A8" s="3">
        <v>6</v>
      </c>
      <c r="B8" s="3" t="s">
        <v>16</v>
      </c>
      <c r="C8" s="4">
        <v>3.38</v>
      </c>
      <c r="D8" s="3">
        <v>91</v>
      </c>
      <c r="E8" s="5">
        <f t="shared" si="0"/>
        <v>307.58</v>
      </c>
      <c r="F8" s="3">
        <f t="shared" si="1"/>
        <v>307.58</v>
      </c>
      <c r="G8" s="6">
        <f t="shared" si="2"/>
        <v>6.5267857521782116E-2</v>
      </c>
    </row>
    <row r="9" spans="1:7" x14ac:dyDescent="0.25">
      <c r="A9" s="3">
        <v>7</v>
      </c>
      <c r="B9" s="3" t="s">
        <v>12</v>
      </c>
      <c r="C9" s="4">
        <v>11.5</v>
      </c>
      <c r="D9" s="3">
        <v>90</v>
      </c>
      <c r="E9" s="5">
        <f t="shared" si="0"/>
        <v>1035</v>
      </c>
      <c r="F9" s="3">
        <f t="shared" si="1"/>
        <v>1035</v>
      </c>
      <c r="G9" s="6">
        <f t="shared" si="2"/>
        <v>0.21962491883426913</v>
      </c>
    </row>
    <row r="10" spans="1:7" x14ac:dyDescent="0.25">
      <c r="A10" s="7" t="s">
        <v>11</v>
      </c>
      <c r="B10" s="7"/>
      <c r="C10" s="8"/>
      <c r="D10" s="7"/>
      <c r="E10" s="7">
        <f>SUM(E3:E9)</f>
        <v>4712.58</v>
      </c>
      <c r="F10" s="7"/>
      <c r="G10" s="7"/>
    </row>
    <row r="11" spans="1:7" x14ac:dyDescent="0.25">
      <c r="A11" s="7" t="s">
        <v>15</v>
      </c>
      <c r="B11" s="3"/>
      <c r="C11" s="7">
        <f>AVERAGE(C3:C9)</f>
        <v>2.7685714285714282</v>
      </c>
      <c r="D11" s="7"/>
      <c r="E11" s="7"/>
      <c r="F11" s="7"/>
      <c r="G11" s="7"/>
    </row>
  </sheetData>
  <sortState xmlns:xlrd2="http://schemas.microsoft.com/office/spreadsheetml/2017/richdata2" ref="B3:G9">
    <sortCondition ref="C3:C9"/>
  </sortState>
  <pageMargins left="0.70866141732283472" right="0.70866141732283472" top="0.74803149606299213" bottom="0.74803149606299213" header="0.31496062992125984" footer="0.31496062992125984"/>
  <pageSetup paperSize="9"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канцтовары</vt:lpstr>
      <vt:lpstr>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Постник Игорь Васильевич</dc:creator>
  <cp:lastModifiedBy>Постник Игорь Васильевич</cp:lastModifiedBy>
  <cp:lastPrinted>2024-12-02T12:40:40Z</cp:lastPrinted>
  <dcterms:created xsi:type="dcterms:W3CDTF">2024-12-02T11:42:26Z</dcterms:created>
  <dcterms:modified xsi:type="dcterms:W3CDTF">2024-12-02T13:06:35Z</dcterms:modified>
</cp:coreProperties>
</file>